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ta Michal\maria\"/>
    </mc:Choice>
  </mc:AlternateContent>
  <xr:revisionPtr revIDLastSave="0" documentId="8_{C2EE13EE-6108-48F8-961C-584BD0B2D77D}" xr6:coauthVersionLast="45" xr6:coauthVersionMax="45" xr10:uidLastSave="{00000000-0000-0000-0000-000000000000}"/>
  <bookViews>
    <workbookView xWindow="5730" yWindow="400" windowWidth="8300" windowHeight="9760" xr2:uid="{00000000-000D-0000-FFFF-FFFF00000000}"/>
  </bookViews>
  <sheets>
    <sheet name="VAR 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13" i="1"/>
  <c r="H9" i="1"/>
  <c r="G9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13" i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J699" i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J706" i="1"/>
  <c r="F707" i="1"/>
  <c r="G707" i="1" s="1"/>
  <c r="F708" i="1"/>
  <c r="G708" i="1" s="1"/>
  <c r="F709" i="1"/>
  <c r="G709" i="1" s="1"/>
  <c r="F710" i="1"/>
  <c r="G710" i="1" s="1"/>
  <c r="J710" i="1"/>
  <c r="F711" i="1"/>
  <c r="G711" i="1" s="1"/>
  <c r="J711" i="1"/>
  <c r="F712" i="1"/>
  <c r="G712" i="1" s="1"/>
  <c r="J712" i="1"/>
  <c r="F713" i="1"/>
  <c r="G713" i="1" s="1"/>
  <c r="J713" i="1"/>
  <c r="F714" i="1"/>
  <c r="G714" i="1" s="1"/>
  <c r="F715" i="1"/>
  <c r="G715" i="1" s="1"/>
  <c r="F716" i="1"/>
  <c r="G716" i="1" s="1"/>
  <c r="F717" i="1"/>
  <c r="G717" i="1" s="1"/>
  <c r="F718" i="1"/>
  <c r="G718" i="1" s="1"/>
  <c r="J718" i="1"/>
  <c r="F719" i="1"/>
  <c r="G719" i="1" s="1"/>
  <c r="J719" i="1"/>
  <c r="F720" i="1"/>
  <c r="G720" i="1" s="1"/>
  <c r="F721" i="1"/>
  <c r="G721" i="1" s="1"/>
  <c r="F722" i="1"/>
  <c r="G722" i="1" s="1"/>
  <c r="J722" i="1"/>
  <c r="F723" i="1"/>
  <c r="G723" i="1" s="1"/>
  <c r="J723" i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J732" i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J741" i="1"/>
  <c r="F742" i="1"/>
  <c r="G742" i="1" s="1"/>
  <c r="F743" i="1"/>
  <c r="G743" i="1" s="1"/>
  <c r="F744" i="1"/>
  <c r="G744" i="1" s="1"/>
  <c r="J744" i="1"/>
  <c r="F745" i="1"/>
  <c r="G745" i="1" s="1"/>
  <c r="J745" i="1"/>
  <c r="F746" i="1"/>
  <c r="G746" i="1" s="1"/>
  <c r="F747" i="1"/>
  <c r="G747" i="1" s="1"/>
  <c r="F748" i="1"/>
  <c r="G748" i="1" s="1"/>
  <c r="F749" i="1"/>
  <c r="G749" i="1" s="1"/>
  <c r="F750" i="1"/>
  <c r="G750" i="1" s="1"/>
  <c r="J750" i="1"/>
  <c r="F751" i="1"/>
  <c r="G751" i="1" s="1"/>
  <c r="J751" i="1"/>
  <c r="F752" i="1"/>
  <c r="G752" i="1" s="1"/>
  <c r="J752" i="1"/>
  <c r="F753" i="1"/>
  <c r="G753" i="1" s="1"/>
  <c r="J753" i="1"/>
  <c r="F754" i="1"/>
  <c r="G754" i="1" s="1"/>
  <c r="F755" i="1"/>
  <c r="G755" i="1" s="1"/>
  <c r="J755" i="1"/>
  <c r="F756" i="1"/>
  <c r="G756" i="1" s="1"/>
  <c r="F757" i="1"/>
  <c r="G757" i="1" s="1"/>
  <c r="C692" i="1"/>
  <c r="D692" i="1"/>
  <c r="J692" i="1" s="1"/>
  <c r="C693" i="1"/>
  <c r="D693" i="1"/>
  <c r="J693" i="1" s="1"/>
  <c r="C694" i="1"/>
  <c r="D694" i="1"/>
  <c r="J694" i="1" s="1"/>
  <c r="C695" i="1"/>
  <c r="D695" i="1"/>
  <c r="J695" i="1" s="1"/>
  <c r="C696" i="1"/>
  <c r="D696" i="1"/>
  <c r="J696" i="1" s="1"/>
  <c r="C697" i="1"/>
  <c r="D697" i="1"/>
  <c r="J697" i="1" s="1"/>
  <c r="C698" i="1"/>
  <c r="D698" i="1"/>
  <c r="J698" i="1" s="1"/>
  <c r="C699" i="1"/>
  <c r="D699" i="1"/>
  <c r="C700" i="1"/>
  <c r="D700" i="1"/>
  <c r="J700" i="1" s="1"/>
  <c r="C701" i="1"/>
  <c r="D701" i="1"/>
  <c r="J701" i="1" s="1"/>
  <c r="C702" i="1"/>
  <c r="D702" i="1"/>
  <c r="J702" i="1" s="1"/>
  <c r="C703" i="1"/>
  <c r="D703" i="1"/>
  <c r="J703" i="1" s="1"/>
  <c r="C704" i="1"/>
  <c r="D704" i="1"/>
  <c r="J704" i="1" s="1"/>
  <c r="C705" i="1"/>
  <c r="D705" i="1"/>
  <c r="J705" i="1" s="1"/>
  <c r="C706" i="1"/>
  <c r="D706" i="1"/>
  <c r="C707" i="1"/>
  <c r="D707" i="1"/>
  <c r="J707" i="1" s="1"/>
  <c r="C708" i="1"/>
  <c r="D708" i="1"/>
  <c r="J708" i="1" s="1"/>
  <c r="C709" i="1"/>
  <c r="D709" i="1"/>
  <c r="J709" i="1" s="1"/>
  <c r="C710" i="1"/>
  <c r="D710" i="1"/>
  <c r="C711" i="1"/>
  <c r="D711" i="1"/>
  <c r="C712" i="1"/>
  <c r="D712" i="1"/>
  <c r="C713" i="1"/>
  <c r="D713" i="1"/>
  <c r="C714" i="1"/>
  <c r="D714" i="1"/>
  <c r="J714" i="1" s="1"/>
  <c r="C715" i="1"/>
  <c r="D715" i="1"/>
  <c r="J715" i="1" s="1"/>
  <c r="C716" i="1"/>
  <c r="D716" i="1"/>
  <c r="J716" i="1" s="1"/>
  <c r="C717" i="1"/>
  <c r="D717" i="1"/>
  <c r="J717" i="1" s="1"/>
  <c r="C718" i="1"/>
  <c r="D718" i="1"/>
  <c r="C719" i="1"/>
  <c r="D719" i="1"/>
  <c r="C720" i="1"/>
  <c r="D720" i="1"/>
  <c r="J720" i="1" s="1"/>
  <c r="C721" i="1"/>
  <c r="D721" i="1"/>
  <c r="J721" i="1" s="1"/>
  <c r="C722" i="1"/>
  <c r="D722" i="1"/>
  <c r="C723" i="1"/>
  <c r="D723" i="1"/>
  <c r="C724" i="1"/>
  <c r="D724" i="1"/>
  <c r="J724" i="1" s="1"/>
  <c r="C725" i="1"/>
  <c r="D725" i="1"/>
  <c r="J725" i="1" s="1"/>
  <c r="C726" i="1"/>
  <c r="D726" i="1"/>
  <c r="J726" i="1" s="1"/>
  <c r="C727" i="1"/>
  <c r="D727" i="1"/>
  <c r="J727" i="1" s="1"/>
  <c r="C728" i="1"/>
  <c r="D728" i="1"/>
  <c r="J728" i="1" s="1"/>
  <c r="C729" i="1"/>
  <c r="D729" i="1"/>
  <c r="J729" i="1" s="1"/>
  <c r="C730" i="1"/>
  <c r="D730" i="1"/>
  <c r="J730" i="1" s="1"/>
  <c r="C731" i="1"/>
  <c r="D731" i="1"/>
  <c r="J731" i="1" s="1"/>
  <c r="C732" i="1"/>
  <c r="D732" i="1"/>
  <c r="C733" i="1"/>
  <c r="D733" i="1"/>
  <c r="J733" i="1" s="1"/>
  <c r="C734" i="1"/>
  <c r="D734" i="1"/>
  <c r="J734" i="1" s="1"/>
  <c r="C735" i="1"/>
  <c r="D735" i="1"/>
  <c r="J735" i="1" s="1"/>
  <c r="C736" i="1"/>
  <c r="D736" i="1"/>
  <c r="J736" i="1" s="1"/>
  <c r="C737" i="1"/>
  <c r="D737" i="1"/>
  <c r="J737" i="1" s="1"/>
  <c r="C738" i="1"/>
  <c r="D738" i="1"/>
  <c r="J738" i="1" s="1"/>
  <c r="C739" i="1"/>
  <c r="D739" i="1"/>
  <c r="J739" i="1" s="1"/>
  <c r="C740" i="1"/>
  <c r="D740" i="1"/>
  <c r="J740" i="1" s="1"/>
  <c r="C741" i="1"/>
  <c r="D741" i="1"/>
  <c r="C742" i="1"/>
  <c r="D742" i="1"/>
  <c r="J742" i="1" s="1"/>
  <c r="C743" i="1"/>
  <c r="D743" i="1"/>
  <c r="J743" i="1" s="1"/>
  <c r="C744" i="1"/>
  <c r="D744" i="1"/>
  <c r="C745" i="1"/>
  <c r="D745" i="1"/>
  <c r="C746" i="1"/>
  <c r="D746" i="1"/>
  <c r="J746" i="1" s="1"/>
  <c r="C747" i="1"/>
  <c r="D747" i="1"/>
  <c r="J747" i="1" s="1"/>
  <c r="C748" i="1"/>
  <c r="D748" i="1"/>
  <c r="J748" i="1" s="1"/>
  <c r="C749" i="1"/>
  <c r="D749" i="1"/>
  <c r="J749" i="1" s="1"/>
  <c r="C750" i="1"/>
  <c r="D750" i="1"/>
  <c r="C751" i="1"/>
  <c r="D751" i="1"/>
  <c r="C752" i="1"/>
  <c r="D752" i="1"/>
  <c r="C753" i="1"/>
  <c r="D753" i="1"/>
  <c r="C754" i="1"/>
  <c r="D754" i="1"/>
  <c r="J754" i="1" s="1"/>
  <c r="C755" i="1"/>
  <c r="D755" i="1"/>
  <c r="C756" i="1"/>
  <c r="D756" i="1"/>
  <c r="J756" i="1" s="1"/>
  <c r="C757" i="1"/>
  <c r="D757" i="1"/>
  <c r="J757" i="1" s="1"/>
  <c r="C689" i="1"/>
  <c r="D689" i="1"/>
  <c r="C690" i="1"/>
  <c r="D690" i="1"/>
  <c r="C691" i="1"/>
  <c r="D691" i="1"/>
  <c r="F526" i="1" l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C526" i="1"/>
  <c r="D526" i="1"/>
  <c r="J526" i="1" s="1"/>
  <c r="C527" i="1"/>
  <c r="D527" i="1"/>
  <c r="J527" i="1" s="1"/>
  <c r="C528" i="1"/>
  <c r="D528" i="1"/>
  <c r="J528" i="1" s="1"/>
  <c r="C529" i="1"/>
  <c r="D529" i="1"/>
  <c r="J529" i="1" s="1"/>
  <c r="C530" i="1"/>
  <c r="D530" i="1"/>
  <c r="J530" i="1" s="1"/>
  <c r="C531" i="1"/>
  <c r="D531" i="1"/>
  <c r="J531" i="1" s="1"/>
  <c r="C532" i="1"/>
  <c r="D532" i="1"/>
  <c r="J532" i="1" s="1"/>
  <c r="C533" i="1"/>
  <c r="D533" i="1"/>
  <c r="J533" i="1" s="1"/>
  <c r="C534" i="1"/>
  <c r="D534" i="1"/>
  <c r="J534" i="1" s="1"/>
  <c r="C535" i="1"/>
  <c r="D535" i="1"/>
  <c r="J535" i="1" s="1"/>
  <c r="C536" i="1"/>
  <c r="D536" i="1"/>
  <c r="J536" i="1" s="1"/>
  <c r="C537" i="1"/>
  <c r="D537" i="1"/>
  <c r="J537" i="1" s="1"/>
  <c r="C538" i="1"/>
  <c r="D538" i="1"/>
  <c r="J538" i="1" s="1"/>
  <c r="C539" i="1"/>
  <c r="D539" i="1"/>
  <c r="J539" i="1" s="1"/>
  <c r="C540" i="1"/>
  <c r="D540" i="1"/>
  <c r="J540" i="1" s="1"/>
  <c r="C541" i="1"/>
  <c r="D541" i="1"/>
  <c r="J541" i="1" s="1"/>
  <c r="C542" i="1"/>
  <c r="D542" i="1"/>
  <c r="J542" i="1" s="1"/>
  <c r="C543" i="1"/>
  <c r="D543" i="1"/>
  <c r="J543" i="1" s="1"/>
  <c r="C544" i="1"/>
  <c r="D544" i="1"/>
  <c r="J544" i="1" s="1"/>
  <c r="C545" i="1"/>
  <c r="D545" i="1"/>
  <c r="J545" i="1" s="1"/>
  <c r="C546" i="1"/>
  <c r="D546" i="1"/>
  <c r="J546" i="1" s="1"/>
  <c r="C547" i="1"/>
  <c r="D547" i="1"/>
  <c r="J547" i="1" s="1"/>
  <c r="C548" i="1"/>
  <c r="D548" i="1"/>
  <c r="J548" i="1" s="1"/>
  <c r="C549" i="1"/>
  <c r="D549" i="1"/>
  <c r="J549" i="1" s="1"/>
  <c r="C550" i="1"/>
  <c r="D550" i="1"/>
  <c r="J550" i="1" s="1"/>
  <c r="C551" i="1"/>
  <c r="D551" i="1"/>
  <c r="J551" i="1" s="1"/>
  <c r="C552" i="1"/>
  <c r="D552" i="1"/>
  <c r="J552" i="1" s="1"/>
  <c r="C553" i="1"/>
  <c r="D553" i="1"/>
  <c r="J553" i="1" s="1"/>
  <c r="C554" i="1"/>
  <c r="D554" i="1"/>
  <c r="J554" i="1" s="1"/>
  <c r="C555" i="1"/>
  <c r="D555" i="1"/>
  <c r="J555" i="1" s="1"/>
  <c r="C556" i="1"/>
  <c r="D556" i="1"/>
  <c r="J556" i="1" s="1"/>
  <c r="C557" i="1"/>
  <c r="D557" i="1"/>
  <c r="J557" i="1" s="1"/>
  <c r="C558" i="1"/>
  <c r="D558" i="1"/>
  <c r="J558" i="1" s="1"/>
  <c r="C559" i="1"/>
  <c r="D559" i="1"/>
  <c r="J559" i="1" s="1"/>
  <c r="C560" i="1"/>
  <c r="D560" i="1"/>
  <c r="J560" i="1" s="1"/>
  <c r="C561" i="1"/>
  <c r="D561" i="1"/>
  <c r="J561" i="1" s="1"/>
  <c r="C562" i="1"/>
  <c r="D562" i="1"/>
  <c r="J562" i="1" s="1"/>
  <c r="C563" i="1"/>
  <c r="D563" i="1"/>
  <c r="J563" i="1" s="1"/>
  <c r="C564" i="1"/>
  <c r="D564" i="1"/>
  <c r="J564" i="1" s="1"/>
  <c r="C565" i="1"/>
  <c r="D565" i="1"/>
  <c r="J565" i="1" s="1"/>
  <c r="C566" i="1"/>
  <c r="D566" i="1"/>
  <c r="J566" i="1" s="1"/>
  <c r="C567" i="1"/>
  <c r="D567" i="1"/>
  <c r="J567" i="1" s="1"/>
  <c r="C568" i="1"/>
  <c r="D568" i="1"/>
  <c r="J568" i="1" s="1"/>
  <c r="C569" i="1"/>
  <c r="D569" i="1"/>
  <c r="J569" i="1" s="1"/>
  <c r="C570" i="1"/>
  <c r="D570" i="1"/>
  <c r="J570" i="1" s="1"/>
  <c r="C571" i="1"/>
  <c r="D571" i="1"/>
  <c r="J571" i="1" s="1"/>
  <c r="C572" i="1"/>
  <c r="D572" i="1"/>
  <c r="J572" i="1" s="1"/>
  <c r="C573" i="1"/>
  <c r="D573" i="1"/>
  <c r="J573" i="1" s="1"/>
  <c r="C574" i="1"/>
  <c r="D574" i="1"/>
  <c r="J574" i="1" s="1"/>
  <c r="C575" i="1"/>
  <c r="D575" i="1"/>
  <c r="J575" i="1" s="1"/>
  <c r="C576" i="1"/>
  <c r="D576" i="1"/>
  <c r="J576" i="1" s="1"/>
  <c r="C577" i="1"/>
  <c r="D577" i="1"/>
  <c r="J577" i="1" s="1"/>
  <c r="C578" i="1"/>
  <c r="D578" i="1"/>
  <c r="J578" i="1" s="1"/>
  <c r="C579" i="1"/>
  <c r="D579" i="1"/>
  <c r="J579" i="1" s="1"/>
  <c r="C580" i="1"/>
  <c r="D580" i="1"/>
  <c r="J580" i="1" s="1"/>
  <c r="C581" i="1"/>
  <c r="D581" i="1"/>
  <c r="J581" i="1" s="1"/>
  <c r="C582" i="1"/>
  <c r="D582" i="1"/>
  <c r="J582" i="1" s="1"/>
  <c r="C583" i="1"/>
  <c r="D583" i="1"/>
  <c r="J583" i="1" s="1"/>
  <c r="C584" i="1"/>
  <c r="D584" i="1"/>
  <c r="J584" i="1" s="1"/>
  <c r="C585" i="1"/>
  <c r="D585" i="1"/>
  <c r="J585" i="1" s="1"/>
  <c r="C586" i="1"/>
  <c r="D586" i="1"/>
  <c r="J586" i="1" s="1"/>
  <c r="C587" i="1"/>
  <c r="D587" i="1"/>
  <c r="J587" i="1" s="1"/>
  <c r="C588" i="1"/>
  <c r="D588" i="1"/>
  <c r="J588" i="1" s="1"/>
  <c r="C589" i="1"/>
  <c r="D589" i="1"/>
  <c r="J589" i="1" s="1"/>
  <c r="C590" i="1"/>
  <c r="D590" i="1"/>
  <c r="J590" i="1" s="1"/>
  <c r="C591" i="1"/>
  <c r="D591" i="1"/>
  <c r="J591" i="1" s="1"/>
  <c r="C592" i="1"/>
  <c r="D592" i="1"/>
  <c r="J592" i="1" s="1"/>
  <c r="C593" i="1"/>
  <c r="D593" i="1"/>
  <c r="J593" i="1" s="1"/>
  <c r="C594" i="1"/>
  <c r="D594" i="1"/>
  <c r="J594" i="1" s="1"/>
  <c r="C595" i="1"/>
  <c r="D595" i="1"/>
  <c r="J595" i="1" s="1"/>
  <c r="C596" i="1"/>
  <c r="D596" i="1"/>
  <c r="J596" i="1" s="1"/>
  <c r="C597" i="1"/>
  <c r="D597" i="1"/>
  <c r="J597" i="1" s="1"/>
  <c r="C598" i="1"/>
  <c r="D598" i="1"/>
  <c r="J598" i="1" s="1"/>
  <c r="C599" i="1"/>
  <c r="D599" i="1"/>
  <c r="J599" i="1" s="1"/>
  <c r="C600" i="1"/>
  <c r="D600" i="1"/>
  <c r="J600" i="1" s="1"/>
  <c r="C601" i="1"/>
  <c r="D601" i="1"/>
  <c r="J601" i="1" s="1"/>
  <c r="C602" i="1"/>
  <c r="D602" i="1"/>
  <c r="J602" i="1" s="1"/>
  <c r="C603" i="1"/>
  <c r="D603" i="1"/>
  <c r="J603" i="1" s="1"/>
  <c r="C604" i="1"/>
  <c r="D604" i="1"/>
  <c r="J604" i="1" s="1"/>
  <c r="C605" i="1"/>
  <c r="D605" i="1"/>
  <c r="J605" i="1" s="1"/>
  <c r="C606" i="1"/>
  <c r="D606" i="1"/>
  <c r="J606" i="1" s="1"/>
  <c r="C607" i="1"/>
  <c r="D607" i="1"/>
  <c r="J607" i="1" s="1"/>
  <c r="C608" i="1"/>
  <c r="D608" i="1"/>
  <c r="J608" i="1" s="1"/>
  <c r="C609" i="1"/>
  <c r="D609" i="1"/>
  <c r="J609" i="1" s="1"/>
  <c r="C610" i="1"/>
  <c r="D610" i="1"/>
  <c r="J610" i="1" s="1"/>
  <c r="C611" i="1"/>
  <c r="D611" i="1"/>
  <c r="J611" i="1" s="1"/>
  <c r="C612" i="1"/>
  <c r="D612" i="1"/>
  <c r="J612" i="1" s="1"/>
  <c r="C613" i="1"/>
  <c r="D613" i="1"/>
  <c r="J613" i="1" s="1"/>
  <c r="C614" i="1"/>
  <c r="D614" i="1"/>
  <c r="J614" i="1" s="1"/>
  <c r="C615" i="1"/>
  <c r="D615" i="1"/>
  <c r="J615" i="1" s="1"/>
  <c r="C616" i="1"/>
  <c r="D616" i="1"/>
  <c r="J616" i="1" s="1"/>
  <c r="C617" i="1"/>
  <c r="D617" i="1"/>
  <c r="J617" i="1" s="1"/>
  <c r="C618" i="1"/>
  <c r="D618" i="1"/>
  <c r="J618" i="1" s="1"/>
  <c r="C619" i="1"/>
  <c r="D619" i="1"/>
  <c r="J619" i="1" s="1"/>
  <c r="C620" i="1"/>
  <c r="D620" i="1"/>
  <c r="J620" i="1" s="1"/>
  <c r="C621" i="1"/>
  <c r="D621" i="1"/>
  <c r="J621" i="1" s="1"/>
  <c r="C622" i="1"/>
  <c r="D622" i="1"/>
  <c r="J622" i="1" s="1"/>
  <c r="C623" i="1"/>
  <c r="D623" i="1"/>
  <c r="J623" i="1" s="1"/>
  <c r="C624" i="1"/>
  <c r="D624" i="1"/>
  <c r="J624" i="1" s="1"/>
  <c r="C625" i="1"/>
  <c r="D625" i="1"/>
  <c r="J625" i="1" s="1"/>
  <c r="C626" i="1"/>
  <c r="D626" i="1"/>
  <c r="J626" i="1" s="1"/>
  <c r="C627" i="1"/>
  <c r="D627" i="1"/>
  <c r="J627" i="1" s="1"/>
  <c r="C628" i="1"/>
  <c r="D628" i="1"/>
  <c r="J628" i="1" s="1"/>
  <c r="C629" i="1"/>
  <c r="D629" i="1"/>
  <c r="J629" i="1" s="1"/>
  <c r="C630" i="1"/>
  <c r="D630" i="1"/>
  <c r="J630" i="1" s="1"/>
  <c r="C631" i="1"/>
  <c r="D631" i="1"/>
  <c r="J631" i="1" s="1"/>
  <c r="C632" i="1"/>
  <c r="D632" i="1"/>
  <c r="J632" i="1" s="1"/>
  <c r="C633" i="1"/>
  <c r="D633" i="1"/>
  <c r="J633" i="1" s="1"/>
  <c r="C634" i="1"/>
  <c r="D634" i="1"/>
  <c r="J634" i="1" s="1"/>
  <c r="C635" i="1"/>
  <c r="D635" i="1"/>
  <c r="J635" i="1" s="1"/>
  <c r="C636" i="1"/>
  <c r="D636" i="1"/>
  <c r="J636" i="1" s="1"/>
  <c r="C637" i="1"/>
  <c r="D637" i="1"/>
  <c r="J637" i="1" s="1"/>
  <c r="C638" i="1"/>
  <c r="D638" i="1"/>
  <c r="J638" i="1" s="1"/>
  <c r="C639" i="1"/>
  <c r="D639" i="1"/>
  <c r="J639" i="1" s="1"/>
  <c r="C640" i="1"/>
  <c r="D640" i="1"/>
  <c r="J640" i="1" s="1"/>
  <c r="C641" i="1"/>
  <c r="D641" i="1"/>
  <c r="J641" i="1" s="1"/>
  <c r="C642" i="1"/>
  <c r="D642" i="1"/>
  <c r="J642" i="1" s="1"/>
  <c r="C643" i="1"/>
  <c r="D643" i="1"/>
  <c r="J643" i="1" s="1"/>
  <c r="C644" i="1"/>
  <c r="D644" i="1"/>
  <c r="J644" i="1" s="1"/>
  <c r="C645" i="1"/>
  <c r="D645" i="1"/>
  <c r="J645" i="1" s="1"/>
  <c r="C646" i="1"/>
  <c r="D646" i="1"/>
  <c r="J646" i="1" s="1"/>
  <c r="C647" i="1"/>
  <c r="D647" i="1"/>
  <c r="J647" i="1" s="1"/>
  <c r="C648" i="1"/>
  <c r="D648" i="1"/>
  <c r="J648" i="1" s="1"/>
  <c r="C649" i="1"/>
  <c r="D649" i="1"/>
  <c r="J649" i="1" s="1"/>
  <c r="C650" i="1"/>
  <c r="D650" i="1"/>
  <c r="J650" i="1" s="1"/>
  <c r="C651" i="1"/>
  <c r="D651" i="1"/>
  <c r="J651" i="1" s="1"/>
  <c r="C652" i="1"/>
  <c r="D652" i="1"/>
  <c r="J652" i="1" s="1"/>
  <c r="C653" i="1"/>
  <c r="D653" i="1"/>
  <c r="J653" i="1" s="1"/>
  <c r="C654" i="1"/>
  <c r="D654" i="1"/>
  <c r="J654" i="1" s="1"/>
  <c r="C655" i="1"/>
  <c r="D655" i="1"/>
  <c r="J655" i="1" s="1"/>
  <c r="C656" i="1"/>
  <c r="D656" i="1"/>
  <c r="J656" i="1" s="1"/>
  <c r="C657" i="1"/>
  <c r="D657" i="1"/>
  <c r="J657" i="1" s="1"/>
  <c r="C658" i="1"/>
  <c r="D658" i="1"/>
  <c r="J658" i="1" s="1"/>
  <c r="C659" i="1"/>
  <c r="D659" i="1"/>
  <c r="J659" i="1" s="1"/>
  <c r="C660" i="1"/>
  <c r="D660" i="1"/>
  <c r="J660" i="1" s="1"/>
  <c r="C661" i="1"/>
  <c r="D661" i="1"/>
  <c r="J661" i="1" s="1"/>
  <c r="C662" i="1"/>
  <c r="D662" i="1"/>
  <c r="J662" i="1" s="1"/>
  <c r="C663" i="1"/>
  <c r="D663" i="1"/>
  <c r="J663" i="1" s="1"/>
  <c r="C664" i="1"/>
  <c r="D664" i="1"/>
  <c r="J664" i="1" s="1"/>
  <c r="C665" i="1"/>
  <c r="D665" i="1"/>
  <c r="J665" i="1" s="1"/>
  <c r="C666" i="1"/>
  <c r="D666" i="1"/>
  <c r="J666" i="1" s="1"/>
  <c r="C667" i="1"/>
  <c r="D667" i="1"/>
  <c r="J667" i="1" s="1"/>
  <c r="C668" i="1"/>
  <c r="D668" i="1"/>
  <c r="J668" i="1" s="1"/>
  <c r="C669" i="1"/>
  <c r="D669" i="1"/>
  <c r="J669" i="1" s="1"/>
  <c r="C670" i="1"/>
  <c r="D670" i="1"/>
  <c r="J670" i="1" s="1"/>
  <c r="C671" i="1"/>
  <c r="D671" i="1"/>
  <c r="J671" i="1" s="1"/>
  <c r="C672" i="1"/>
  <c r="D672" i="1"/>
  <c r="J672" i="1" s="1"/>
  <c r="C673" i="1"/>
  <c r="D673" i="1"/>
  <c r="J673" i="1" s="1"/>
  <c r="C674" i="1"/>
  <c r="D674" i="1"/>
  <c r="J674" i="1" s="1"/>
  <c r="C675" i="1"/>
  <c r="D675" i="1"/>
  <c r="J675" i="1" s="1"/>
  <c r="C676" i="1"/>
  <c r="D676" i="1"/>
  <c r="J676" i="1" s="1"/>
  <c r="C677" i="1"/>
  <c r="D677" i="1"/>
  <c r="J677" i="1" s="1"/>
  <c r="C678" i="1"/>
  <c r="D678" i="1"/>
  <c r="J678" i="1" s="1"/>
  <c r="C679" i="1"/>
  <c r="D679" i="1"/>
  <c r="J679" i="1" s="1"/>
  <c r="C680" i="1"/>
  <c r="D680" i="1"/>
  <c r="J680" i="1" s="1"/>
  <c r="C681" i="1"/>
  <c r="D681" i="1"/>
  <c r="J681" i="1" s="1"/>
  <c r="C682" i="1"/>
  <c r="D682" i="1"/>
  <c r="J682" i="1" s="1"/>
  <c r="C683" i="1"/>
  <c r="D683" i="1"/>
  <c r="J683" i="1" s="1"/>
  <c r="C684" i="1"/>
  <c r="D684" i="1"/>
  <c r="J684" i="1" s="1"/>
  <c r="C685" i="1"/>
  <c r="D685" i="1"/>
  <c r="J685" i="1" s="1"/>
  <c r="C686" i="1"/>
  <c r="D686" i="1"/>
  <c r="J686" i="1" s="1"/>
  <c r="C687" i="1"/>
  <c r="D687" i="1"/>
  <c r="J687" i="1" s="1"/>
  <c r="C688" i="1"/>
  <c r="D688" i="1"/>
  <c r="J688" i="1" s="1"/>
  <c r="J689" i="1"/>
  <c r="J690" i="1"/>
  <c r="J691" i="1"/>
  <c r="F13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15" i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14" i="1"/>
  <c r="G14" i="1" s="1"/>
  <c r="G13" i="1"/>
  <c r="G24" i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58" i="1"/>
  <c r="J58" i="1" s="1"/>
  <c r="D59" i="1"/>
  <c r="J59" i="1" s="1"/>
  <c r="D60" i="1"/>
  <c r="J60" i="1" s="1"/>
  <c r="D61" i="1"/>
  <c r="J61" i="1" s="1"/>
  <c r="D62" i="1"/>
  <c r="J62" i="1" s="1"/>
  <c r="D63" i="1"/>
  <c r="J63" i="1" s="1"/>
  <c r="D64" i="1"/>
  <c r="J64" i="1" s="1"/>
  <c r="D65" i="1"/>
  <c r="J65" i="1" s="1"/>
  <c r="D66" i="1"/>
  <c r="J66" i="1" s="1"/>
  <c r="D67" i="1"/>
  <c r="J67" i="1" s="1"/>
  <c r="D68" i="1"/>
  <c r="J68" i="1" s="1"/>
  <c r="D69" i="1"/>
  <c r="J69" i="1" s="1"/>
  <c r="D70" i="1"/>
  <c r="J70" i="1" s="1"/>
  <c r="D71" i="1"/>
  <c r="J71" i="1" s="1"/>
  <c r="D72" i="1"/>
  <c r="J72" i="1" s="1"/>
  <c r="D73" i="1"/>
  <c r="J73" i="1" s="1"/>
  <c r="D74" i="1"/>
  <c r="J74" i="1" s="1"/>
  <c r="D75" i="1"/>
  <c r="J75" i="1" s="1"/>
  <c r="D76" i="1"/>
  <c r="J76" i="1" s="1"/>
  <c r="D77" i="1"/>
  <c r="J77" i="1" s="1"/>
  <c r="D78" i="1"/>
  <c r="J78" i="1" s="1"/>
  <c r="D79" i="1"/>
  <c r="J79" i="1" s="1"/>
  <c r="D80" i="1"/>
  <c r="J80" i="1" s="1"/>
  <c r="D81" i="1"/>
  <c r="J81" i="1" s="1"/>
  <c r="D82" i="1"/>
  <c r="J82" i="1" s="1"/>
  <c r="D83" i="1"/>
  <c r="J83" i="1" s="1"/>
  <c r="D84" i="1"/>
  <c r="J84" i="1" s="1"/>
  <c r="D85" i="1"/>
  <c r="J85" i="1" s="1"/>
  <c r="D86" i="1"/>
  <c r="J86" i="1" s="1"/>
  <c r="D87" i="1"/>
  <c r="J87" i="1" s="1"/>
  <c r="D88" i="1"/>
  <c r="J88" i="1" s="1"/>
  <c r="D89" i="1"/>
  <c r="J89" i="1" s="1"/>
  <c r="D90" i="1"/>
  <c r="J90" i="1" s="1"/>
  <c r="D91" i="1"/>
  <c r="J91" i="1" s="1"/>
  <c r="D92" i="1"/>
  <c r="J92" i="1" s="1"/>
  <c r="D93" i="1"/>
  <c r="J93" i="1" s="1"/>
  <c r="D94" i="1"/>
  <c r="J94" i="1" s="1"/>
  <c r="D95" i="1"/>
  <c r="J95" i="1" s="1"/>
  <c r="D96" i="1"/>
  <c r="J96" i="1" s="1"/>
  <c r="D97" i="1"/>
  <c r="J97" i="1" s="1"/>
  <c r="D98" i="1"/>
  <c r="J98" i="1" s="1"/>
  <c r="D99" i="1"/>
  <c r="J99" i="1" s="1"/>
  <c r="D100" i="1"/>
  <c r="J100" i="1" s="1"/>
  <c r="D101" i="1"/>
  <c r="J101" i="1" s="1"/>
  <c r="D102" i="1"/>
  <c r="J102" i="1" s="1"/>
  <c r="D103" i="1"/>
  <c r="J103" i="1" s="1"/>
  <c r="D104" i="1"/>
  <c r="J104" i="1" s="1"/>
  <c r="D105" i="1"/>
  <c r="J105" i="1" s="1"/>
  <c r="D106" i="1"/>
  <c r="J106" i="1" s="1"/>
  <c r="D107" i="1"/>
  <c r="J107" i="1" s="1"/>
  <c r="D108" i="1"/>
  <c r="J108" i="1" s="1"/>
  <c r="D109" i="1"/>
  <c r="J109" i="1" s="1"/>
  <c r="D110" i="1"/>
  <c r="J110" i="1" s="1"/>
  <c r="D111" i="1"/>
  <c r="J111" i="1" s="1"/>
  <c r="D112" i="1"/>
  <c r="J112" i="1" s="1"/>
  <c r="D113" i="1"/>
  <c r="J113" i="1" s="1"/>
  <c r="D114" i="1"/>
  <c r="J114" i="1" s="1"/>
  <c r="D115" i="1"/>
  <c r="J115" i="1" s="1"/>
  <c r="D116" i="1"/>
  <c r="J116" i="1" s="1"/>
  <c r="D117" i="1"/>
  <c r="J117" i="1" s="1"/>
  <c r="D118" i="1"/>
  <c r="J118" i="1" s="1"/>
  <c r="D119" i="1"/>
  <c r="J119" i="1" s="1"/>
  <c r="D120" i="1"/>
  <c r="J120" i="1" s="1"/>
  <c r="D121" i="1"/>
  <c r="J121" i="1" s="1"/>
  <c r="D122" i="1"/>
  <c r="J122" i="1" s="1"/>
  <c r="D123" i="1"/>
  <c r="J123" i="1" s="1"/>
  <c r="D124" i="1"/>
  <c r="J124" i="1" s="1"/>
  <c r="D125" i="1"/>
  <c r="J125" i="1" s="1"/>
  <c r="D126" i="1"/>
  <c r="J126" i="1" s="1"/>
  <c r="D127" i="1"/>
  <c r="J127" i="1" s="1"/>
  <c r="D128" i="1"/>
  <c r="J128" i="1" s="1"/>
  <c r="D129" i="1"/>
  <c r="J129" i="1" s="1"/>
  <c r="D130" i="1"/>
  <c r="J130" i="1" s="1"/>
  <c r="D131" i="1"/>
  <c r="J131" i="1" s="1"/>
  <c r="D132" i="1"/>
  <c r="J132" i="1" s="1"/>
  <c r="D133" i="1"/>
  <c r="J133" i="1" s="1"/>
  <c r="D134" i="1"/>
  <c r="J134" i="1" s="1"/>
  <c r="D135" i="1"/>
  <c r="J135" i="1" s="1"/>
  <c r="D136" i="1"/>
  <c r="J136" i="1" s="1"/>
  <c r="D137" i="1"/>
  <c r="J137" i="1" s="1"/>
  <c r="D138" i="1"/>
  <c r="J138" i="1" s="1"/>
  <c r="D139" i="1"/>
  <c r="J139" i="1" s="1"/>
  <c r="D140" i="1"/>
  <c r="J140" i="1" s="1"/>
  <c r="D141" i="1"/>
  <c r="J141" i="1" s="1"/>
  <c r="D142" i="1"/>
  <c r="J142" i="1" s="1"/>
  <c r="D143" i="1"/>
  <c r="J143" i="1" s="1"/>
  <c r="D144" i="1"/>
  <c r="J144" i="1" s="1"/>
  <c r="D145" i="1"/>
  <c r="J145" i="1" s="1"/>
  <c r="D146" i="1"/>
  <c r="J146" i="1" s="1"/>
  <c r="D147" i="1"/>
  <c r="J147" i="1" s="1"/>
  <c r="D148" i="1"/>
  <c r="J148" i="1" s="1"/>
  <c r="D149" i="1"/>
  <c r="J149" i="1" s="1"/>
  <c r="D150" i="1"/>
  <c r="J150" i="1" s="1"/>
  <c r="D151" i="1"/>
  <c r="J151" i="1" s="1"/>
  <c r="D152" i="1"/>
  <c r="J152" i="1" s="1"/>
  <c r="D153" i="1"/>
  <c r="J153" i="1" s="1"/>
  <c r="D154" i="1"/>
  <c r="J154" i="1" s="1"/>
  <c r="D155" i="1"/>
  <c r="J155" i="1" s="1"/>
  <c r="D156" i="1"/>
  <c r="J156" i="1" s="1"/>
  <c r="D157" i="1"/>
  <c r="J157" i="1" s="1"/>
  <c r="D158" i="1"/>
  <c r="J158" i="1" s="1"/>
  <c r="D159" i="1"/>
  <c r="J159" i="1" s="1"/>
  <c r="D160" i="1"/>
  <c r="J160" i="1" s="1"/>
  <c r="D161" i="1"/>
  <c r="J161" i="1" s="1"/>
  <c r="D162" i="1"/>
  <c r="J162" i="1" s="1"/>
  <c r="D163" i="1"/>
  <c r="J163" i="1" s="1"/>
  <c r="D164" i="1"/>
  <c r="J164" i="1" s="1"/>
  <c r="D165" i="1"/>
  <c r="J165" i="1" s="1"/>
  <c r="D166" i="1"/>
  <c r="J166" i="1" s="1"/>
  <c r="D167" i="1"/>
  <c r="J167" i="1" s="1"/>
  <c r="D168" i="1"/>
  <c r="J168" i="1" s="1"/>
  <c r="D169" i="1"/>
  <c r="J169" i="1" s="1"/>
  <c r="D170" i="1"/>
  <c r="J170" i="1" s="1"/>
  <c r="D171" i="1"/>
  <c r="J171" i="1" s="1"/>
  <c r="D172" i="1"/>
  <c r="J172" i="1" s="1"/>
  <c r="D173" i="1"/>
  <c r="J173" i="1" s="1"/>
  <c r="D174" i="1"/>
  <c r="J174" i="1" s="1"/>
  <c r="D175" i="1"/>
  <c r="J175" i="1" s="1"/>
  <c r="D176" i="1"/>
  <c r="J176" i="1" s="1"/>
  <c r="D177" i="1"/>
  <c r="J177" i="1" s="1"/>
  <c r="D178" i="1"/>
  <c r="J178" i="1" s="1"/>
  <c r="D179" i="1"/>
  <c r="J179" i="1" s="1"/>
  <c r="D180" i="1"/>
  <c r="J180" i="1" s="1"/>
  <c r="D181" i="1"/>
  <c r="J181" i="1" s="1"/>
  <c r="D182" i="1"/>
  <c r="J182" i="1" s="1"/>
  <c r="D183" i="1"/>
  <c r="J183" i="1" s="1"/>
  <c r="D184" i="1"/>
  <c r="J184" i="1" s="1"/>
  <c r="D185" i="1"/>
  <c r="J185" i="1" s="1"/>
  <c r="D186" i="1"/>
  <c r="J186" i="1" s="1"/>
  <c r="D187" i="1"/>
  <c r="J187" i="1" s="1"/>
  <c r="D188" i="1"/>
  <c r="J188" i="1" s="1"/>
  <c r="D189" i="1"/>
  <c r="J189" i="1" s="1"/>
  <c r="D190" i="1"/>
  <c r="J190" i="1" s="1"/>
  <c r="D191" i="1"/>
  <c r="J191" i="1" s="1"/>
  <c r="D192" i="1"/>
  <c r="J192" i="1" s="1"/>
  <c r="D193" i="1"/>
  <c r="J193" i="1" s="1"/>
  <c r="D194" i="1"/>
  <c r="J194" i="1" s="1"/>
  <c r="D195" i="1"/>
  <c r="J195" i="1" s="1"/>
  <c r="D196" i="1"/>
  <c r="J196" i="1" s="1"/>
  <c r="D197" i="1"/>
  <c r="J197" i="1" s="1"/>
  <c r="D198" i="1"/>
  <c r="J198" i="1" s="1"/>
  <c r="D199" i="1"/>
  <c r="J199" i="1" s="1"/>
  <c r="D200" i="1"/>
  <c r="J200" i="1" s="1"/>
  <c r="D201" i="1"/>
  <c r="J201" i="1" s="1"/>
  <c r="D202" i="1"/>
  <c r="J202" i="1" s="1"/>
  <c r="D203" i="1"/>
  <c r="J203" i="1" s="1"/>
  <c r="D204" i="1"/>
  <c r="J204" i="1" s="1"/>
  <c r="D205" i="1"/>
  <c r="J205" i="1" s="1"/>
  <c r="D206" i="1"/>
  <c r="J206" i="1" s="1"/>
  <c r="D207" i="1"/>
  <c r="J207" i="1" s="1"/>
  <c r="D208" i="1"/>
  <c r="J208" i="1" s="1"/>
  <c r="D209" i="1"/>
  <c r="J209" i="1" s="1"/>
  <c r="D210" i="1"/>
  <c r="J210" i="1" s="1"/>
  <c r="D211" i="1"/>
  <c r="J211" i="1" s="1"/>
  <c r="D212" i="1"/>
  <c r="J212" i="1" s="1"/>
  <c r="D213" i="1"/>
  <c r="J213" i="1" s="1"/>
  <c r="D214" i="1"/>
  <c r="J214" i="1" s="1"/>
  <c r="D215" i="1"/>
  <c r="J215" i="1" s="1"/>
  <c r="D216" i="1"/>
  <c r="J216" i="1" s="1"/>
  <c r="D217" i="1"/>
  <c r="J217" i="1" s="1"/>
  <c r="D218" i="1"/>
  <c r="J218" i="1" s="1"/>
  <c r="D219" i="1"/>
  <c r="J219" i="1" s="1"/>
  <c r="D220" i="1"/>
  <c r="J220" i="1" s="1"/>
  <c r="D221" i="1"/>
  <c r="J221" i="1" s="1"/>
  <c r="D222" i="1"/>
  <c r="J222" i="1" s="1"/>
  <c r="D223" i="1"/>
  <c r="J223" i="1" s="1"/>
  <c r="D224" i="1"/>
  <c r="J224" i="1" s="1"/>
  <c r="D225" i="1"/>
  <c r="J225" i="1" s="1"/>
  <c r="D226" i="1"/>
  <c r="J226" i="1" s="1"/>
  <c r="D227" i="1"/>
  <c r="J227" i="1" s="1"/>
  <c r="D228" i="1"/>
  <c r="J228" i="1" s="1"/>
  <c r="D229" i="1"/>
  <c r="J229" i="1" s="1"/>
  <c r="D230" i="1"/>
  <c r="J230" i="1" s="1"/>
  <c r="D231" i="1"/>
  <c r="J231" i="1" s="1"/>
  <c r="D232" i="1"/>
  <c r="J232" i="1" s="1"/>
  <c r="D233" i="1"/>
  <c r="J233" i="1" s="1"/>
  <c r="D234" i="1"/>
  <c r="J234" i="1" s="1"/>
  <c r="D235" i="1"/>
  <c r="J235" i="1" s="1"/>
  <c r="D236" i="1"/>
  <c r="J236" i="1" s="1"/>
  <c r="D237" i="1"/>
  <c r="J237" i="1" s="1"/>
  <c r="D238" i="1"/>
  <c r="J238" i="1" s="1"/>
  <c r="D239" i="1"/>
  <c r="J239" i="1" s="1"/>
  <c r="D240" i="1"/>
  <c r="J240" i="1" s="1"/>
  <c r="D241" i="1"/>
  <c r="J241" i="1" s="1"/>
  <c r="D242" i="1"/>
  <c r="J242" i="1" s="1"/>
  <c r="D243" i="1"/>
  <c r="J243" i="1" s="1"/>
  <c r="C13" i="1"/>
  <c r="C14" i="1"/>
  <c r="G35" i="1"/>
  <c r="G51" i="1"/>
  <c r="G96" i="1"/>
  <c r="G136" i="1"/>
  <c r="G194" i="1"/>
  <c r="D276" i="1"/>
  <c r="J276" i="1" s="1"/>
  <c r="D277" i="1"/>
  <c r="J277" i="1" s="1"/>
  <c r="D278" i="1"/>
  <c r="J278" i="1" s="1"/>
  <c r="D279" i="1"/>
  <c r="J279" i="1" s="1"/>
  <c r="D280" i="1"/>
  <c r="J280" i="1" s="1"/>
  <c r="D281" i="1"/>
  <c r="J281" i="1" s="1"/>
  <c r="D282" i="1"/>
  <c r="J282" i="1" s="1"/>
  <c r="D283" i="1"/>
  <c r="J283" i="1" s="1"/>
  <c r="D284" i="1"/>
  <c r="J284" i="1" s="1"/>
  <c r="D285" i="1"/>
  <c r="J285" i="1" s="1"/>
  <c r="D286" i="1"/>
  <c r="J286" i="1" s="1"/>
  <c r="D287" i="1"/>
  <c r="J287" i="1" s="1"/>
  <c r="D288" i="1"/>
  <c r="J288" i="1" s="1"/>
  <c r="D289" i="1"/>
  <c r="J289" i="1" s="1"/>
  <c r="D290" i="1"/>
  <c r="J290" i="1" s="1"/>
  <c r="D291" i="1"/>
  <c r="J291" i="1" s="1"/>
  <c r="D292" i="1"/>
  <c r="J292" i="1" s="1"/>
  <c r="D293" i="1"/>
  <c r="J293" i="1" s="1"/>
  <c r="D294" i="1"/>
  <c r="J294" i="1" s="1"/>
  <c r="D295" i="1"/>
  <c r="J295" i="1" s="1"/>
  <c r="D296" i="1"/>
  <c r="J296" i="1" s="1"/>
  <c r="D297" i="1"/>
  <c r="J297" i="1" s="1"/>
  <c r="D298" i="1"/>
  <c r="J298" i="1" s="1"/>
  <c r="D299" i="1"/>
  <c r="J299" i="1" s="1"/>
  <c r="D300" i="1"/>
  <c r="J300" i="1" s="1"/>
  <c r="D301" i="1"/>
  <c r="J301" i="1" s="1"/>
  <c r="D302" i="1"/>
  <c r="J302" i="1" s="1"/>
  <c r="D303" i="1"/>
  <c r="J303" i="1" s="1"/>
  <c r="D304" i="1"/>
  <c r="J304" i="1" s="1"/>
  <c r="D305" i="1"/>
  <c r="J305" i="1" s="1"/>
  <c r="D306" i="1"/>
  <c r="J306" i="1" s="1"/>
  <c r="D307" i="1"/>
  <c r="J307" i="1" s="1"/>
  <c r="D308" i="1"/>
  <c r="J308" i="1" s="1"/>
  <c r="D309" i="1"/>
  <c r="J309" i="1" s="1"/>
  <c r="D310" i="1"/>
  <c r="J310" i="1" s="1"/>
  <c r="D311" i="1"/>
  <c r="J311" i="1" s="1"/>
  <c r="D312" i="1"/>
  <c r="J312" i="1" s="1"/>
  <c r="D313" i="1"/>
  <c r="J313" i="1" s="1"/>
  <c r="D314" i="1"/>
  <c r="J314" i="1" s="1"/>
  <c r="D315" i="1"/>
  <c r="J315" i="1" s="1"/>
  <c r="D316" i="1"/>
  <c r="J316" i="1" s="1"/>
  <c r="D317" i="1"/>
  <c r="J317" i="1" s="1"/>
  <c r="D318" i="1"/>
  <c r="J318" i="1" s="1"/>
  <c r="D319" i="1"/>
  <c r="J319" i="1" s="1"/>
  <c r="D320" i="1"/>
  <c r="J320" i="1" s="1"/>
  <c r="D321" i="1"/>
  <c r="J321" i="1" s="1"/>
  <c r="D322" i="1"/>
  <c r="J322" i="1" s="1"/>
  <c r="D323" i="1"/>
  <c r="J323" i="1" s="1"/>
  <c r="D324" i="1"/>
  <c r="J324" i="1" s="1"/>
  <c r="D325" i="1"/>
  <c r="J325" i="1" s="1"/>
  <c r="D326" i="1"/>
  <c r="J326" i="1" s="1"/>
  <c r="D327" i="1"/>
  <c r="J327" i="1" s="1"/>
  <c r="D328" i="1"/>
  <c r="J328" i="1" s="1"/>
  <c r="D329" i="1"/>
  <c r="J329" i="1" s="1"/>
  <c r="D330" i="1"/>
  <c r="J330" i="1" s="1"/>
  <c r="D331" i="1"/>
  <c r="J331" i="1" s="1"/>
  <c r="D332" i="1"/>
  <c r="J332" i="1" s="1"/>
  <c r="D333" i="1"/>
  <c r="J333" i="1" s="1"/>
  <c r="D334" i="1"/>
  <c r="J334" i="1" s="1"/>
  <c r="D335" i="1"/>
  <c r="J335" i="1" s="1"/>
  <c r="D336" i="1"/>
  <c r="J336" i="1" s="1"/>
  <c r="D337" i="1"/>
  <c r="J337" i="1" s="1"/>
  <c r="D338" i="1"/>
  <c r="J338" i="1" s="1"/>
  <c r="D339" i="1"/>
  <c r="J339" i="1" s="1"/>
  <c r="D340" i="1"/>
  <c r="J340" i="1" s="1"/>
  <c r="D341" i="1"/>
  <c r="J341" i="1" s="1"/>
  <c r="D342" i="1"/>
  <c r="J342" i="1" s="1"/>
  <c r="D343" i="1"/>
  <c r="J343" i="1" s="1"/>
  <c r="D344" i="1"/>
  <c r="J344" i="1" s="1"/>
  <c r="D345" i="1"/>
  <c r="J345" i="1" s="1"/>
  <c r="D346" i="1"/>
  <c r="J346" i="1" s="1"/>
  <c r="D347" i="1"/>
  <c r="J347" i="1" s="1"/>
  <c r="D348" i="1"/>
  <c r="J348" i="1" s="1"/>
  <c r="D349" i="1"/>
  <c r="J349" i="1" s="1"/>
  <c r="D350" i="1"/>
  <c r="J350" i="1" s="1"/>
  <c r="D351" i="1"/>
  <c r="J351" i="1" s="1"/>
  <c r="D352" i="1"/>
  <c r="J352" i="1" s="1"/>
  <c r="D353" i="1"/>
  <c r="J353" i="1" s="1"/>
  <c r="D354" i="1"/>
  <c r="J354" i="1" s="1"/>
  <c r="D355" i="1"/>
  <c r="J355" i="1" s="1"/>
  <c r="D356" i="1"/>
  <c r="J356" i="1" s="1"/>
  <c r="D357" i="1"/>
  <c r="J357" i="1" s="1"/>
  <c r="D358" i="1"/>
  <c r="J358" i="1" s="1"/>
  <c r="D359" i="1"/>
  <c r="J359" i="1" s="1"/>
  <c r="D360" i="1"/>
  <c r="J360" i="1" s="1"/>
  <c r="D361" i="1"/>
  <c r="J361" i="1" s="1"/>
  <c r="D362" i="1"/>
  <c r="J362" i="1" s="1"/>
  <c r="D363" i="1"/>
  <c r="J363" i="1" s="1"/>
  <c r="D364" i="1"/>
  <c r="J364" i="1" s="1"/>
  <c r="D365" i="1"/>
  <c r="J365" i="1" s="1"/>
  <c r="D366" i="1"/>
  <c r="J366" i="1" s="1"/>
  <c r="D367" i="1"/>
  <c r="J367" i="1" s="1"/>
  <c r="D368" i="1"/>
  <c r="J368" i="1" s="1"/>
  <c r="D369" i="1"/>
  <c r="J369" i="1" s="1"/>
  <c r="D370" i="1"/>
  <c r="J370" i="1" s="1"/>
  <c r="D371" i="1"/>
  <c r="J371" i="1" s="1"/>
  <c r="D372" i="1"/>
  <c r="J372" i="1" s="1"/>
  <c r="D373" i="1"/>
  <c r="J373" i="1" s="1"/>
  <c r="D374" i="1"/>
  <c r="J374" i="1" s="1"/>
  <c r="D375" i="1"/>
  <c r="J375" i="1" s="1"/>
  <c r="D376" i="1"/>
  <c r="J376" i="1" s="1"/>
  <c r="D377" i="1"/>
  <c r="J377" i="1" s="1"/>
  <c r="D378" i="1"/>
  <c r="J378" i="1" s="1"/>
  <c r="D379" i="1"/>
  <c r="J379" i="1" s="1"/>
  <c r="D380" i="1"/>
  <c r="J380" i="1" s="1"/>
  <c r="D381" i="1"/>
  <c r="J381" i="1" s="1"/>
  <c r="D382" i="1"/>
  <c r="J382" i="1" s="1"/>
  <c r="D383" i="1"/>
  <c r="J383" i="1" s="1"/>
  <c r="D384" i="1"/>
  <c r="J384" i="1" s="1"/>
  <c r="D385" i="1"/>
  <c r="J385" i="1" s="1"/>
  <c r="D386" i="1"/>
  <c r="J386" i="1" s="1"/>
  <c r="D387" i="1"/>
  <c r="J387" i="1" s="1"/>
  <c r="D388" i="1"/>
  <c r="J388" i="1" s="1"/>
  <c r="D389" i="1"/>
  <c r="J389" i="1" s="1"/>
  <c r="D390" i="1"/>
  <c r="J390" i="1" s="1"/>
  <c r="D391" i="1"/>
  <c r="J391" i="1" s="1"/>
  <c r="D392" i="1"/>
  <c r="J392" i="1" s="1"/>
  <c r="D393" i="1"/>
  <c r="J393" i="1" s="1"/>
  <c r="D394" i="1"/>
  <c r="J394" i="1" s="1"/>
  <c r="D395" i="1"/>
  <c r="J395" i="1" s="1"/>
  <c r="D396" i="1"/>
  <c r="J396" i="1" s="1"/>
  <c r="D397" i="1"/>
  <c r="J397" i="1" s="1"/>
  <c r="D398" i="1"/>
  <c r="J398" i="1" s="1"/>
  <c r="D399" i="1"/>
  <c r="J399" i="1" s="1"/>
  <c r="D400" i="1"/>
  <c r="J400" i="1" s="1"/>
  <c r="D401" i="1"/>
  <c r="J401" i="1" s="1"/>
  <c r="D402" i="1"/>
  <c r="J402" i="1" s="1"/>
  <c r="D403" i="1"/>
  <c r="J403" i="1" s="1"/>
  <c r="D404" i="1"/>
  <c r="J404" i="1" s="1"/>
  <c r="D405" i="1"/>
  <c r="J405" i="1" s="1"/>
  <c r="D406" i="1"/>
  <c r="J406" i="1" s="1"/>
  <c r="D407" i="1"/>
  <c r="J407" i="1" s="1"/>
  <c r="D408" i="1"/>
  <c r="J408" i="1" s="1"/>
  <c r="D409" i="1"/>
  <c r="J409" i="1" s="1"/>
  <c r="D410" i="1"/>
  <c r="J410" i="1" s="1"/>
  <c r="D411" i="1"/>
  <c r="J411" i="1" s="1"/>
  <c r="D412" i="1"/>
  <c r="J412" i="1" s="1"/>
  <c r="D413" i="1"/>
  <c r="J413" i="1" s="1"/>
  <c r="D414" i="1"/>
  <c r="J414" i="1" s="1"/>
  <c r="D415" i="1"/>
  <c r="J415" i="1" s="1"/>
  <c r="D416" i="1"/>
  <c r="J416" i="1" s="1"/>
  <c r="D417" i="1"/>
  <c r="J417" i="1" s="1"/>
  <c r="D418" i="1"/>
  <c r="J418" i="1" s="1"/>
  <c r="D419" i="1"/>
  <c r="J419" i="1" s="1"/>
  <c r="D420" i="1"/>
  <c r="J420" i="1" s="1"/>
  <c r="D421" i="1"/>
  <c r="J421" i="1" s="1"/>
  <c r="D422" i="1"/>
  <c r="J422" i="1" s="1"/>
  <c r="D423" i="1"/>
  <c r="J423" i="1" s="1"/>
  <c r="D424" i="1"/>
  <c r="J424" i="1" s="1"/>
  <c r="D425" i="1"/>
  <c r="J425" i="1" s="1"/>
  <c r="D426" i="1"/>
  <c r="J426" i="1" s="1"/>
  <c r="D427" i="1"/>
  <c r="J427" i="1" s="1"/>
  <c r="D428" i="1"/>
  <c r="J428" i="1" s="1"/>
  <c r="D429" i="1"/>
  <c r="J429" i="1" s="1"/>
  <c r="D430" i="1"/>
  <c r="J430" i="1" s="1"/>
  <c r="D431" i="1"/>
  <c r="J431" i="1" s="1"/>
  <c r="D432" i="1"/>
  <c r="J432" i="1" s="1"/>
  <c r="D433" i="1"/>
  <c r="J433" i="1" s="1"/>
  <c r="D434" i="1"/>
  <c r="J434" i="1" s="1"/>
  <c r="D435" i="1"/>
  <c r="J435" i="1" s="1"/>
  <c r="D436" i="1"/>
  <c r="J436" i="1" s="1"/>
  <c r="D437" i="1"/>
  <c r="J437" i="1" s="1"/>
  <c r="D438" i="1"/>
  <c r="J438" i="1" s="1"/>
  <c r="D439" i="1"/>
  <c r="J439" i="1" s="1"/>
  <c r="D440" i="1"/>
  <c r="J440" i="1" s="1"/>
  <c r="D441" i="1"/>
  <c r="J441" i="1" s="1"/>
  <c r="D442" i="1"/>
  <c r="J442" i="1" s="1"/>
  <c r="D443" i="1"/>
  <c r="J443" i="1" s="1"/>
  <c r="D444" i="1"/>
  <c r="J444" i="1" s="1"/>
  <c r="D445" i="1"/>
  <c r="J445" i="1" s="1"/>
  <c r="D446" i="1"/>
  <c r="J446" i="1" s="1"/>
  <c r="D447" i="1"/>
  <c r="J447" i="1" s="1"/>
  <c r="D448" i="1"/>
  <c r="J448" i="1" s="1"/>
  <c r="D449" i="1"/>
  <c r="J449" i="1" s="1"/>
  <c r="D450" i="1"/>
  <c r="J450" i="1" s="1"/>
  <c r="D451" i="1"/>
  <c r="J451" i="1" s="1"/>
  <c r="D452" i="1"/>
  <c r="J452" i="1" s="1"/>
  <c r="D453" i="1"/>
  <c r="J453" i="1" s="1"/>
  <c r="D454" i="1"/>
  <c r="J454" i="1" s="1"/>
  <c r="D455" i="1"/>
  <c r="J455" i="1" s="1"/>
  <c r="D456" i="1"/>
  <c r="J456" i="1" s="1"/>
  <c r="D457" i="1"/>
  <c r="J457" i="1" s="1"/>
  <c r="D458" i="1"/>
  <c r="J458" i="1" s="1"/>
  <c r="D459" i="1"/>
  <c r="J459" i="1" s="1"/>
  <c r="D460" i="1"/>
  <c r="J460" i="1" s="1"/>
  <c r="D461" i="1"/>
  <c r="J461" i="1" s="1"/>
  <c r="D462" i="1"/>
  <c r="J462" i="1" s="1"/>
  <c r="D463" i="1"/>
  <c r="J463" i="1" s="1"/>
  <c r="D464" i="1"/>
  <c r="J464" i="1" s="1"/>
  <c r="D465" i="1"/>
  <c r="J465" i="1" s="1"/>
  <c r="D466" i="1"/>
  <c r="J466" i="1" s="1"/>
  <c r="D467" i="1"/>
  <c r="J467" i="1" s="1"/>
  <c r="D468" i="1"/>
  <c r="J468" i="1" s="1"/>
  <c r="D469" i="1"/>
  <c r="J469" i="1" s="1"/>
  <c r="D470" i="1"/>
  <c r="J470" i="1" s="1"/>
  <c r="D471" i="1"/>
  <c r="J471" i="1" s="1"/>
  <c r="D472" i="1"/>
  <c r="J472" i="1" s="1"/>
  <c r="D473" i="1"/>
  <c r="J473" i="1" s="1"/>
  <c r="D474" i="1"/>
  <c r="J474" i="1" s="1"/>
  <c r="D475" i="1"/>
  <c r="J475" i="1" s="1"/>
  <c r="D476" i="1"/>
  <c r="J476" i="1" s="1"/>
  <c r="D477" i="1"/>
  <c r="J477" i="1" s="1"/>
  <c r="D478" i="1"/>
  <c r="J478" i="1" s="1"/>
  <c r="D479" i="1"/>
  <c r="J479" i="1" s="1"/>
  <c r="D480" i="1"/>
  <c r="J480" i="1" s="1"/>
  <c r="D481" i="1"/>
  <c r="J481" i="1" s="1"/>
  <c r="D482" i="1"/>
  <c r="J482" i="1" s="1"/>
  <c r="D483" i="1"/>
  <c r="J483" i="1" s="1"/>
  <c r="D484" i="1"/>
  <c r="J484" i="1" s="1"/>
  <c r="D485" i="1"/>
  <c r="J485" i="1" s="1"/>
  <c r="D486" i="1"/>
  <c r="J486" i="1" s="1"/>
  <c r="D487" i="1"/>
  <c r="J487" i="1" s="1"/>
  <c r="D488" i="1"/>
  <c r="J488" i="1" s="1"/>
  <c r="D489" i="1"/>
  <c r="J489" i="1" s="1"/>
  <c r="D490" i="1"/>
  <c r="J490" i="1" s="1"/>
  <c r="D491" i="1"/>
  <c r="J491" i="1" s="1"/>
  <c r="D492" i="1"/>
  <c r="J492" i="1" s="1"/>
  <c r="D493" i="1"/>
  <c r="J493" i="1" s="1"/>
  <c r="D494" i="1"/>
  <c r="J494" i="1" s="1"/>
  <c r="D495" i="1"/>
  <c r="J495" i="1" s="1"/>
  <c r="D496" i="1"/>
  <c r="J496" i="1" s="1"/>
  <c r="D497" i="1"/>
  <c r="J497" i="1" s="1"/>
  <c r="D498" i="1"/>
  <c r="J498" i="1" s="1"/>
  <c r="D499" i="1"/>
  <c r="J499" i="1" s="1"/>
  <c r="D500" i="1"/>
  <c r="J500" i="1" s="1"/>
  <c r="D501" i="1"/>
  <c r="J501" i="1" s="1"/>
  <c r="D502" i="1"/>
  <c r="J502" i="1" s="1"/>
  <c r="D503" i="1"/>
  <c r="J503" i="1" s="1"/>
  <c r="D504" i="1"/>
  <c r="J504" i="1" s="1"/>
  <c r="D505" i="1"/>
  <c r="J505" i="1" s="1"/>
  <c r="D506" i="1"/>
  <c r="J506" i="1" s="1"/>
  <c r="D507" i="1"/>
  <c r="J507" i="1" s="1"/>
  <c r="D508" i="1"/>
  <c r="J508" i="1" s="1"/>
  <c r="D509" i="1"/>
  <c r="J509" i="1" s="1"/>
  <c r="D510" i="1"/>
  <c r="J510" i="1" s="1"/>
  <c r="D511" i="1"/>
  <c r="J511" i="1" s="1"/>
  <c r="D512" i="1"/>
  <c r="J512" i="1" s="1"/>
  <c r="D513" i="1"/>
  <c r="J513" i="1" s="1"/>
  <c r="D514" i="1"/>
  <c r="J514" i="1" s="1"/>
  <c r="D515" i="1"/>
  <c r="J515" i="1" s="1"/>
  <c r="D516" i="1"/>
  <c r="J516" i="1" s="1"/>
  <c r="D517" i="1"/>
  <c r="J517" i="1" s="1"/>
  <c r="D518" i="1"/>
  <c r="J518" i="1" s="1"/>
  <c r="D519" i="1"/>
  <c r="J519" i="1" s="1"/>
  <c r="D520" i="1"/>
  <c r="J520" i="1" s="1"/>
  <c r="D521" i="1"/>
  <c r="J521" i="1" s="1"/>
  <c r="D522" i="1"/>
  <c r="J522" i="1" s="1"/>
  <c r="D523" i="1"/>
  <c r="J523" i="1" s="1"/>
  <c r="D524" i="1"/>
  <c r="J524" i="1" s="1"/>
  <c r="D525" i="1"/>
  <c r="J525" i="1" s="1"/>
  <c r="D245" i="1"/>
  <c r="J245" i="1" s="1"/>
  <c r="D246" i="1"/>
  <c r="J246" i="1" s="1"/>
  <c r="D247" i="1"/>
  <c r="J247" i="1" s="1"/>
  <c r="D248" i="1"/>
  <c r="J248" i="1" s="1"/>
  <c r="D249" i="1"/>
  <c r="J249" i="1" s="1"/>
  <c r="D250" i="1"/>
  <c r="J250" i="1" s="1"/>
  <c r="D251" i="1"/>
  <c r="J251" i="1" s="1"/>
  <c r="D252" i="1"/>
  <c r="J252" i="1" s="1"/>
  <c r="D253" i="1"/>
  <c r="J253" i="1" s="1"/>
  <c r="D254" i="1"/>
  <c r="J254" i="1" s="1"/>
  <c r="D255" i="1"/>
  <c r="J255" i="1" s="1"/>
  <c r="D256" i="1"/>
  <c r="J256" i="1" s="1"/>
  <c r="D257" i="1"/>
  <c r="J257" i="1" s="1"/>
  <c r="D258" i="1"/>
  <c r="J258" i="1" s="1"/>
  <c r="D259" i="1"/>
  <c r="J259" i="1" s="1"/>
  <c r="D260" i="1"/>
  <c r="J260" i="1" s="1"/>
  <c r="D261" i="1"/>
  <c r="J261" i="1" s="1"/>
  <c r="D262" i="1"/>
  <c r="J262" i="1" s="1"/>
  <c r="D263" i="1"/>
  <c r="J263" i="1" s="1"/>
  <c r="D264" i="1"/>
  <c r="J264" i="1" s="1"/>
  <c r="D265" i="1"/>
  <c r="J265" i="1" s="1"/>
  <c r="D266" i="1"/>
  <c r="J266" i="1" s="1"/>
  <c r="D267" i="1"/>
  <c r="J267" i="1" s="1"/>
  <c r="D268" i="1"/>
  <c r="J268" i="1" s="1"/>
  <c r="D269" i="1"/>
  <c r="J269" i="1" s="1"/>
  <c r="D270" i="1"/>
  <c r="J270" i="1" s="1"/>
  <c r="D271" i="1"/>
  <c r="J271" i="1" s="1"/>
  <c r="D272" i="1"/>
  <c r="J272" i="1" s="1"/>
  <c r="D273" i="1"/>
  <c r="J273" i="1" s="1"/>
  <c r="D274" i="1"/>
  <c r="J274" i="1" s="1"/>
  <c r="D275" i="1"/>
  <c r="J275" i="1" s="1"/>
  <c r="G242" i="1"/>
  <c r="G8" i="1"/>
  <c r="D5" i="1"/>
  <c r="L5" i="1"/>
  <c r="D6" i="1"/>
  <c r="L6" i="1"/>
  <c r="D7" i="1"/>
  <c r="L7" i="1"/>
  <c r="D8" i="1"/>
  <c r="D244" i="1"/>
  <c r="J244" i="1" s="1"/>
  <c r="H138" i="1"/>
  <c r="H433" i="1" l="1"/>
  <c r="H693" i="1"/>
  <c r="H696" i="1"/>
  <c r="H697" i="1"/>
  <c r="H701" i="1"/>
  <c r="H708" i="1"/>
  <c r="H716" i="1"/>
  <c r="H725" i="1"/>
  <c r="H728" i="1"/>
  <c r="H729" i="1"/>
  <c r="H734" i="1"/>
  <c r="H735" i="1"/>
  <c r="H738" i="1"/>
  <c r="H739" i="1"/>
  <c r="H748" i="1"/>
  <c r="H756" i="1"/>
  <c r="H695" i="1"/>
  <c r="H702" i="1"/>
  <c r="H703" i="1"/>
  <c r="H704" i="1"/>
  <c r="H705" i="1"/>
  <c r="H720" i="1"/>
  <c r="H726" i="1"/>
  <c r="H727" i="1"/>
  <c r="H740" i="1"/>
  <c r="H692" i="1"/>
  <c r="H700" i="1"/>
  <c r="H707" i="1"/>
  <c r="H714" i="1"/>
  <c r="H715" i="1"/>
  <c r="H724" i="1"/>
  <c r="H733" i="1"/>
  <c r="H736" i="1"/>
  <c r="H737" i="1"/>
  <c r="H742" i="1"/>
  <c r="H743" i="1"/>
  <c r="H746" i="1"/>
  <c r="H747" i="1"/>
  <c r="H754" i="1"/>
  <c r="H755" i="1"/>
  <c r="H698" i="1"/>
  <c r="H717" i="1"/>
  <c r="H721" i="1"/>
  <c r="H730" i="1"/>
  <c r="H731" i="1"/>
  <c r="H757" i="1"/>
  <c r="H699" i="1"/>
  <c r="H706" i="1"/>
  <c r="H710" i="1"/>
  <c r="H711" i="1"/>
  <c r="H712" i="1"/>
  <c r="H713" i="1"/>
  <c r="H718" i="1"/>
  <c r="H719" i="1"/>
  <c r="H722" i="1"/>
  <c r="H723" i="1"/>
  <c r="H732" i="1"/>
  <c r="H741" i="1"/>
  <c r="H744" i="1"/>
  <c r="H745" i="1"/>
  <c r="H750" i="1"/>
  <c r="H751" i="1"/>
  <c r="H752" i="1"/>
  <c r="H753" i="1"/>
  <c r="H694" i="1"/>
  <c r="H709" i="1"/>
  <c r="H749" i="1"/>
  <c r="H266" i="1"/>
  <c r="N266" i="1" s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H604" i="1"/>
  <c r="H608" i="1"/>
  <c r="H612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545" i="1"/>
  <c r="H577" i="1"/>
  <c r="H609" i="1"/>
  <c r="H641" i="1"/>
  <c r="H673" i="1"/>
  <c r="H533" i="1"/>
  <c r="H565" i="1"/>
  <c r="H597" i="1"/>
  <c r="H629" i="1"/>
  <c r="H661" i="1"/>
  <c r="H665" i="1"/>
  <c r="H553" i="1"/>
  <c r="H585" i="1"/>
  <c r="H617" i="1"/>
  <c r="H649" i="1"/>
  <c r="H681" i="1"/>
  <c r="H569" i="1"/>
  <c r="H633" i="1"/>
  <c r="H653" i="1"/>
  <c r="H541" i="1"/>
  <c r="H573" i="1"/>
  <c r="H605" i="1"/>
  <c r="H637" i="1"/>
  <c r="H669" i="1"/>
  <c r="H537" i="1"/>
  <c r="H529" i="1"/>
  <c r="H561" i="1"/>
  <c r="H593" i="1"/>
  <c r="H625" i="1"/>
  <c r="H657" i="1"/>
  <c r="H689" i="1"/>
  <c r="H621" i="1"/>
  <c r="H685" i="1"/>
  <c r="H549" i="1"/>
  <c r="H581" i="1"/>
  <c r="H613" i="1"/>
  <c r="H645" i="1"/>
  <c r="H677" i="1"/>
  <c r="H601" i="1"/>
  <c r="H589" i="1"/>
  <c r="H557" i="1"/>
  <c r="N433" i="1"/>
  <c r="H504" i="1"/>
  <c r="N504" i="1" s="1"/>
  <c r="H356" i="1"/>
  <c r="N356" i="1" s="1"/>
  <c r="H312" i="1"/>
  <c r="N312" i="1" s="1"/>
  <c r="L8" i="1"/>
  <c r="H518" i="1"/>
  <c r="K518" i="1" s="1"/>
  <c r="O518" i="1" s="1"/>
  <c r="H525" i="1"/>
  <c r="N525" i="1" s="1"/>
  <c r="H374" i="1"/>
  <c r="N374" i="1" s="1"/>
  <c r="K138" i="1"/>
  <c r="O138" i="1" s="1"/>
  <c r="N138" i="1"/>
  <c r="H70" i="1"/>
  <c r="K70" i="1" s="1"/>
  <c r="O70" i="1" s="1"/>
  <c r="H230" i="1"/>
  <c r="H169" i="1"/>
  <c r="N169" i="1" s="1"/>
  <c r="H160" i="1"/>
  <c r="H34" i="1"/>
  <c r="N34" i="1" s="1"/>
  <c r="H256" i="1"/>
  <c r="N256" i="1" s="1"/>
  <c r="H278" i="1"/>
  <c r="N278" i="1" s="1"/>
  <c r="H323" i="1"/>
  <c r="N323" i="1" s="1"/>
  <c r="H300" i="1"/>
  <c r="N300" i="1" s="1"/>
  <c r="H311" i="1"/>
  <c r="N311" i="1" s="1"/>
  <c r="H344" i="1"/>
  <c r="H346" i="1"/>
  <c r="H390" i="1"/>
  <c r="N390" i="1" s="1"/>
  <c r="H332" i="1"/>
  <c r="N332" i="1" s="1"/>
  <c r="H371" i="1"/>
  <c r="N371" i="1" s="1"/>
  <c r="H408" i="1"/>
  <c r="H342" i="1"/>
  <c r="H339" i="1"/>
  <c r="N339" i="1" s="1"/>
  <c r="H296" i="1"/>
  <c r="H362" i="1"/>
  <c r="H405" i="1"/>
  <c r="N405" i="1" s="1"/>
  <c r="H429" i="1"/>
  <c r="K429" i="1" s="1"/>
  <c r="O429" i="1" s="1"/>
  <c r="H461" i="1"/>
  <c r="N461" i="1" s="1"/>
  <c r="H493" i="1"/>
  <c r="K493" i="1" s="1"/>
  <c r="O493" i="1" s="1"/>
  <c r="H402" i="1"/>
  <c r="H286" i="1"/>
  <c r="H436" i="1"/>
  <c r="N436" i="1" s="1"/>
  <c r="H478" i="1"/>
  <c r="H510" i="1"/>
  <c r="N510" i="1" s="1"/>
  <c r="H434" i="1"/>
  <c r="N434" i="1" s="1"/>
  <c r="H488" i="1"/>
  <c r="H441" i="1"/>
  <c r="H418" i="1"/>
  <c r="N418" i="1" s="1"/>
  <c r="H459" i="1"/>
  <c r="N459" i="1" s="1"/>
  <c r="H491" i="1"/>
  <c r="N491" i="1" s="1"/>
  <c r="H522" i="1"/>
  <c r="N522" i="1" s="1"/>
  <c r="H111" i="1"/>
  <c r="H110" i="1"/>
  <c r="K110" i="1" s="1"/>
  <c r="O110" i="1" s="1"/>
  <c r="H152" i="1"/>
  <c r="N152" i="1" s="1"/>
  <c r="H29" i="1"/>
  <c r="N29" i="1" s="1"/>
  <c r="H275" i="1"/>
  <c r="H279" i="1"/>
  <c r="N279" i="1" s="1"/>
  <c r="H331" i="1"/>
  <c r="N331" i="1" s="1"/>
  <c r="H308" i="1"/>
  <c r="N308" i="1" s="1"/>
  <c r="H319" i="1"/>
  <c r="H349" i="1"/>
  <c r="H391" i="1"/>
  <c r="H347" i="1"/>
  <c r="N347" i="1" s="1"/>
  <c r="H379" i="1"/>
  <c r="N379" i="1" s="1"/>
  <c r="H409" i="1"/>
  <c r="N409" i="1" s="1"/>
  <c r="H353" i="1"/>
  <c r="H340" i="1"/>
  <c r="H304" i="1"/>
  <c r="N304" i="1" s="1"/>
  <c r="H375" i="1"/>
  <c r="H412" i="1"/>
  <c r="H431" i="1"/>
  <c r="N431" i="1" s="1"/>
  <c r="H468" i="1"/>
  <c r="N468" i="1" s="1"/>
  <c r="H500" i="1"/>
  <c r="N500" i="1" s="1"/>
  <c r="H414" i="1"/>
  <c r="N414" i="1" s="1"/>
  <c r="H334" i="1"/>
  <c r="N334" i="1" s="1"/>
  <c r="H443" i="1"/>
  <c r="N443" i="1" s="1"/>
  <c r="H479" i="1"/>
  <c r="N479" i="1" s="1"/>
  <c r="H511" i="1"/>
  <c r="N511" i="1" s="1"/>
  <c r="H442" i="1"/>
  <c r="H489" i="1"/>
  <c r="N489" i="1" s="1"/>
  <c r="H453" i="1"/>
  <c r="K453" i="1" s="1"/>
  <c r="O453" i="1" s="1"/>
  <c r="H451" i="1"/>
  <c r="H466" i="1"/>
  <c r="H498" i="1"/>
  <c r="H523" i="1"/>
  <c r="H521" i="1"/>
  <c r="N521" i="1" s="1"/>
  <c r="H454" i="1"/>
  <c r="H520" i="1"/>
  <c r="H252" i="1"/>
  <c r="H246" i="1"/>
  <c r="H91" i="1"/>
  <c r="H19" i="1"/>
  <c r="H25" i="1"/>
  <c r="N25" i="1" s="1"/>
  <c r="H109" i="1"/>
  <c r="K109" i="1" s="1"/>
  <c r="O109" i="1" s="1"/>
  <c r="H257" i="1"/>
  <c r="N257" i="1" s="1"/>
  <c r="H298" i="1"/>
  <c r="H289" i="1"/>
  <c r="H276" i="1"/>
  <c r="N276" i="1" s="1"/>
  <c r="H343" i="1"/>
  <c r="N343" i="1" s="1"/>
  <c r="H360" i="1"/>
  <c r="N360" i="1" s="1"/>
  <c r="H365" i="1"/>
  <c r="N365" i="1" s="1"/>
  <c r="H370" i="1"/>
  <c r="H392" i="1"/>
  <c r="H417" i="1"/>
  <c r="N417" i="1" s="1"/>
  <c r="H380" i="1"/>
  <c r="H361" i="1"/>
  <c r="N361" i="1" s="1"/>
  <c r="H329" i="1"/>
  <c r="N329" i="1" s="1"/>
  <c r="H388" i="1"/>
  <c r="H420" i="1"/>
  <c r="H437" i="1"/>
  <c r="H476" i="1"/>
  <c r="N476" i="1" s="1"/>
  <c r="H508" i="1"/>
  <c r="N508" i="1" s="1"/>
  <c r="H438" i="1"/>
  <c r="H376" i="1"/>
  <c r="N376" i="1" s="1"/>
  <c r="H447" i="1"/>
  <c r="H487" i="1"/>
  <c r="H519" i="1"/>
  <c r="N519" i="1" s="1"/>
  <c r="H465" i="1"/>
  <c r="N465" i="1" s="1"/>
  <c r="H497" i="1"/>
  <c r="N497" i="1" s="1"/>
  <c r="H452" i="1"/>
  <c r="N452" i="1" s="1"/>
  <c r="H474" i="1"/>
  <c r="H506" i="1"/>
  <c r="N506" i="1" s="1"/>
  <c r="H513" i="1"/>
  <c r="H411" i="1"/>
  <c r="N411" i="1" s="1"/>
  <c r="H524" i="1"/>
  <c r="N524" i="1" s="1"/>
  <c r="H387" i="1"/>
  <c r="N387" i="1" s="1"/>
  <c r="H260" i="1"/>
  <c r="N260" i="1" s="1"/>
  <c r="H274" i="1"/>
  <c r="N274" i="1" s="1"/>
  <c r="H86" i="1"/>
  <c r="H216" i="1"/>
  <c r="N216" i="1" s="1"/>
  <c r="H190" i="1"/>
  <c r="N190" i="1" s="1"/>
  <c r="H44" i="1"/>
  <c r="N44" i="1" s="1"/>
  <c r="H244" i="1"/>
  <c r="N244" i="1" s="1"/>
  <c r="H281" i="1"/>
  <c r="N281" i="1" s="1"/>
  <c r="H307" i="1"/>
  <c r="N307" i="1" s="1"/>
  <c r="H285" i="1"/>
  <c r="K285" i="1" s="1"/>
  <c r="O285" i="1" s="1"/>
  <c r="H302" i="1"/>
  <c r="N302" i="1" s="1"/>
  <c r="H320" i="1"/>
  <c r="H325" i="1"/>
  <c r="N325" i="1" s="1"/>
  <c r="H369" i="1"/>
  <c r="N369" i="1" s="1"/>
  <c r="H407" i="1"/>
  <c r="N407" i="1" s="1"/>
  <c r="H305" i="1"/>
  <c r="N305" i="1" s="1"/>
  <c r="H400" i="1"/>
  <c r="N400" i="1" s="1"/>
  <c r="H318" i="1"/>
  <c r="N318" i="1" s="1"/>
  <c r="H354" i="1"/>
  <c r="N354" i="1" s="1"/>
  <c r="H284" i="1"/>
  <c r="N284" i="1" s="1"/>
  <c r="H358" i="1"/>
  <c r="N358" i="1" s="1"/>
  <c r="H397" i="1"/>
  <c r="K397" i="1" s="1"/>
  <c r="O397" i="1" s="1"/>
  <c r="H363" i="1"/>
  <c r="N363" i="1" s="1"/>
  <c r="H450" i="1"/>
  <c r="N450" i="1" s="1"/>
  <c r="H485" i="1"/>
  <c r="N485" i="1" s="1"/>
  <c r="H386" i="1"/>
  <c r="N386" i="1" s="1"/>
  <c r="H428" i="1"/>
  <c r="N428" i="1" s="1"/>
  <c r="H470" i="1"/>
  <c r="H502" i="1"/>
  <c r="N502" i="1" s="1"/>
  <c r="H446" i="1"/>
  <c r="N446" i="1" s="1"/>
  <c r="H480" i="1"/>
  <c r="N480" i="1" s="1"/>
  <c r="H422" i="1"/>
  <c r="H458" i="1"/>
  <c r="H483" i="1"/>
  <c r="N483" i="1" s="1"/>
  <c r="H515" i="1"/>
  <c r="H21" i="1"/>
  <c r="K21" i="1" s="1"/>
  <c r="O21" i="1" s="1"/>
  <c r="H199" i="1"/>
  <c r="N199" i="1" s="1"/>
  <c r="H164" i="1"/>
  <c r="K164" i="1" s="1"/>
  <c r="O164" i="1" s="1"/>
  <c r="H39" i="1"/>
  <c r="H330" i="1"/>
  <c r="N330" i="1" s="1"/>
  <c r="H315" i="1"/>
  <c r="H288" i="1"/>
  <c r="N288" i="1" s="1"/>
  <c r="H303" i="1"/>
  <c r="H336" i="1"/>
  <c r="N336" i="1" s="1"/>
  <c r="H333" i="1"/>
  <c r="H377" i="1"/>
  <c r="N377" i="1" s="1"/>
  <c r="H321" i="1"/>
  <c r="N321" i="1" s="1"/>
  <c r="H313" i="1"/>
  <c r="H401" i="1"/>
  <c r="N401" i="1" s="1"/>
  <c r="H337" i="1"/>
  <c r="N337" i="1" s="1"/>
  <c r="H373" i="1"/>
  <c r="K373" i="1" s="1"/>
  <c r="O373" i="1" s="1"/>
  <c r="H291" i="1"/>
  <c r="N291" i="1" s="1"/>
  <c r="H359" i="1"/>
  <c r="H404" i="1"/>
  <c r="H381" i="1"/>
  <c r="K381" i="1" s="1"/>
  <c r="O381" i="1" s="1"/>
  <c r="H460" i="1"/>
  <c r="N460" i="1" s="1"/>
  <c r="H492" i="1"/>
  <c r="N492" i="1" s="1"/>
  <c r="H394" i="1"/>
  <c r="H158" i="1"/>
  <c r="K158" i="1" s="1"/>
  <c r="O158" i="1" s="1"/>
  <c r="H122" i="1"/>
  <c r="H259" i="1"/>
  <c r="N259" i="1" s="1"/>
  <c r="H293" i="1"/>
  <c r="K293" i="1" s="1"/>
  <c r="O293" i="1" s="1"/>
  <c r="H364" i="1"/>
  <c r="H297" i="1"/>
  <c r="N297" i="1" s="1"/>
  <c r="H338" i="1"/>
  <c r="H383" i="1"/>
  <c r="N383" i="1" s="1"/>
  <c r="H440" i="1"/>
  <c r="N440" i="1" s="1"/>
  <c r="H445" i="1"/>
  <c r="N445" i="1" s="1"/>
  <c r="H463" i="1"/>
  <c r="H423" i="1"/>
  <c r="H473" i="1"/>
  <c r="H482" i="1"/>
  <c r="H268" i="1"/>
  <c r="H107" i="1"/>
  <c r="K107" i="1" s="1"/>
  <c r="O107" i="1" s="1"/>
  <c r="H105" i="1"/>
  <c r="N105" i="1" s="1"/>
  <c r="H280" i="1"/>
  <c r="H295" i="1"/>
  <c r="H366" i="1"/>
  <c r="H385" i="1"/>
  <c r="H341" i="1"/>
  <c r="H389" i="1"/>
  <c r="K389" i="1" s="1"/>
  <c r="O389" i="1" s="1"/>
  <c r="H469" i="1"/>
  <c r="K469" i="1" s="1"/>
  <c r="O469" i="1" s="1"/>
  <c r="H449" i="1"/>
  <c r="N449" i="1" s="1"/>
  <c r="H471" i="1"/>
  <c r="N471" i="1" s="1"/>
  <c r="H448" i="1"/>
  <c r="N448" i="1" s="1"/>
  <c r="H481" i="1"/>
  <c r="N481" i="1" s="1"/>
  <c r="H384" i="1"/>
  <c r="N384" i="1" s="1"/>
  <c r="H490" i="1"/>
  <c r="N490" i="1" s="1"/>
  <c r="H456" i="1"/>
  <c r="H269" i="1"/>
  <c r="K269" i="1" s="1"/>
  <c r="O269" i="1" s="1"/>
  <c r="H247" i="1"/>
  <c r="H31" i="1"/>
  <c r="K31" i="1" s="1"/>
  <c r="O31" i="1" s="1"/>
  <c r="H67" i="1"/>
  <c r="H299" i="1"/>
  <c r="N299" i="1" s="1"/>
  <c r="H335" i="1"/>
  <c r="N335" i="1" s="1"/>
  <c r="H367" i="1"/>
  <c r="H393" i="1"/>
  <c r="H355" i="1"/>
  <c r="H396" i="1"/>
  <c r="N396" i="1" s="1"/>
  <c r="H477" i="1"/>
  <c r="N477" i="1" s="1"/>
  <c r="H345" i="1"/>
  <c r="H486" i="1"/>
  <c r="N486" i="1" s="1"/>
  <c r="H496" i="1"/>
  <c r="N496" i="1" s="1"/>
  <c r="H499" i="1"/>
  <c r="N499" i="1" s="1"/>
  <c r="H403" i="1"/>
  <c r="N403" i="1" s="1"/>
  <c r="H516" i="1"/>
  <c r="H242" i="1"/>
  <c r="H243" i="1"/>
  <c r="H165" i="1"/>
  <c r="N165" i="1" s="1"/>
  <c r="H306" i="1"/>
  <c r="N306" i="1" s="1"/>
  <c r="H106" i="1"/>
  <c r="K106" i="1" s="1"/>
  <c r="O106" i="1" s="1"/>
  <c r="H282" i="1"/>
  <c r="H292" i="1"/>
  <c r="N292" i="1" s="1"/>
  <c r="H399" i="1"/>
  <c r="H416" i="1"/>
  <c r="N416" i="1" s="1"/>
  <c r="H382" i="1"/>
  <c r="H421" i="1"/>
  <c r="K421" i="1" s="1"/>
  <c r="O421" i="1" s="1"/>
  <c r="H501" i="1"/>
  <c r="N501" i="1" s="1"/>
  <c r="H427" i="1"/>
  <c r="H495" i="1"/>
  <c r="N495" i="1" s="1"/>
  <c r="H505" i="1"/>
  <c r="H457" i="1"/>
  <c r="N457" i="1" s="1"/>
  <c r="H514" i="1"/>
  <c r="N514" i="1" s="1"/>
  <c r="H415" i="1"/>
  <c r="N415" i="1" s="1"/>
  <c r="H245" i="1"/>
  <c r="K245" i="1" s="1"/>
  <c r="O245" i="1" s="1"/>
  <c r="H254" i="1"/>
  <c r="N254" i="1" s="1"/>
  <c r="H262" i="1"/>
  <c r="H97" i="1"/>
  <c r="K97" i="1" s="1"/>
  <c r="O97" i="1" s="1"/>
  <c r="H317" i="1"/>
  <c r="H378" i="1"/>
  <c r="N378" i="1" s="1"/>
  <c r="H357" i="1"/>
  <c r="H430" i="1"/>
  <c r="N430" i="1" s="1"/>
  <c r="H419" i="1"/>
  <c r="N419" i="1" s="1"/>
  <c r="H517" i="1"/>
  <c r="K517" i="1" s="1"/>
  <c r="O517" i="1" s="1"/>
  <c r="H273" i="1"/>
  <c r="H265" i="1"/>
  <c r="H439" i="1"/>
  <c r="N439" i="1" s="1"/>
  <c r="H475" i="1"/>
  <c r="N475" i="1" s="1"/>
  <c r="H211" i="1"/>
  <c r="H351" i="1"/>
  <c r="H413" i="1"/>
  <c r="N413" i="1" s="1"/>
  <c r="H410" i="1"/>
  <c r="H455" i="1"/>
  <c r="N455" i="1" s="1"/>
  <c r="H270" i="1"/>
  <c r="N270" i="1" s="1"/>
  <c r="H462" i="1"/>
  <c r="H194" i="1"/>
  <c r="N194" i="1" s="1"/>
  <c r="H352" i="1"/>
  <c r="N352" i="1" s="1"/>
  <c r="H424" i="1"/>
  <c r="N424" i="1" s="1"/>
  <c r="H350" i="1"/>
  <c r="N350" i="1" s="1"/>
  <c r="H435" i="1"/>
  <c r="N435" i="1" s="1"/>
  <c r="H426" i="1"/>
  <c r="N426" i="1" s="1"/>
  <c r="H512" i="1"/>
  <c r="H253" i="1"/>
  <c r="K253" i="1" s="1"/>
  <c r="O253" i="1" s="1"/>
  <c r="H267" i="1"/>
  <c r="H372" i="1"/>
  <c r="H368" i="1"/>
  <c r="H425" i="1"/>
  <c r="N425" i="1" s="1"/>
  <c r="H432" i="1"/>
  <c r="N432" i="1" s="1"/>
  <c r="H444" i="1"/>
  <c r="H464" i="1"/>
  <c r="H467" i="1"/>
  <c r="N467" i="1" s="1"/>
  <c r="H261" i="1"/>
  <c r="K261" i="1" s="1"/>
  <c r="O261" i="1" s="1"/>
  <c r="H263" i="1"/>
  <c r="H290" i="1"/>
  <c r="N290" i="1" s="1"/>
  <c r="H472" i="1"/>
  <c r="H248" i="1"/>
  <c r="N248" i="1" s="1"/>
  <c r="N453" i="1"/>
  <c r="N429" i="1"/>
  <c r="N293" i="1"/>
  <c r="H503" i="1"/>
  <c r="H272" i="1"/>
  <c r="N272" i="1" s="1"/>
  <c r="H395" i="1"/>
  <c r="H494" i="1"/>
  <c r="H406" i="1"/>
  <c r="N406" i="1" s="1"/>
  <c r="H255" i="1"/>
  <c r="N255" i="1" s="1"/>
  <c r="H326" i="1"/>
  <c r="H398" i="1"/>
  <c r="H348" i="1"/>
  <c r="N348" i="1" s="1"/>
  <c r="H250" i="1"/>
  <c r="H507" i="1"/>
  <c r="N507" i="1" s="1"/>
  <c r="H509" i="1"/>
  <c r="N509" i="1" s="1"/>
  <c r="H324" i="1"/>
  <c r="N324" i="1" s="1"/>
  <c r="N518" i="1"/>
  <c r="H484" i="1"/>
  <c r="H316" i="1"/>
  <c r="N316" i="1" s="1"/>
  <c r="K266" i="1"/>
  <c r="O266" i="1" s="1"/>
  <c r="K302" i="1"/>
  <c r="O302" i="1" s="1"/>
  <c r="K376" i="1"/>
  <c r="O376" i="1" s="1"/>
  <c r="K443" i="1"/>
  <c r="O443" i="1" s="1"/>
  <c r="K435" i="1"/>
  <c r="O435" i="1" s="1"/>
  <c r="K491" i="1"/>
  <c r="O491" i="1" s="1"/>
  <c r="K428" i="1"/>
  <c r="O428" i="1" s="1"/>
  <c r="K352" i="1"/>
  <c r="O352" i="1" s="1"/>
  <c r="K312" i="1"/>
  <c r="O312" i="1" s="1"/>
  <c r="K308" i="1"/>
  <c r="O308" i="1" s="1"/>
  <c r="H147" i="1"/>
  <c r="K147" i="1" s="1"/>
  <c r="O147" i="1" s="1"/>
  <c r="K411" i="1"/>
  <c r="O411" i="1" s="1"/>
  <c r="K29" i="1"/>
  <c r="O29" i="1" s="1"/>
  <c r="K256" i="1"/>
  <c r="O256" i="1" s="1"/>
  <c r="K433" i="1"/>
  <c r="O433" i="1" s="1"/>
  <c r="K339" i="1"/>
  <c r="O339" i="1" s="1"/>
  <c r="K354" i="1"/>
  <c r="O354" i="1" s="1"/>
  <c r="K299" i="1"/>
  <c r="O299" i="1" s="1"/>
  <c r="K34" i="1"/>
  <c r="O34" i="1" s="1"/>
  <c r="K44" i="1"/>
  <c r="O44" i="1" s="1"/>
  <c r="N110" i="1"/>
  <c r="N70" i="1"/>
  <c r="H328" i="1"/>
  <c r="H277" i="1"/>
  <c r="H310" i="1"/>
  <c r="H301" i="1"/>
  <c r="H322" i="1"/>
  <c r="H264" i="1"/>
  <c r="H88" i="1"/>
  <c r="H181" i="1"/>
  <c r="H224" i="1"/>
  <c r="H59" i="1"/>
  <c r="H72" i="1"/>
  <c r="H136" i="1"/>
  <c r="H28" i="1"/>
  <c r="H60" i="1"/>
  <c r="H223" i="1"/>
  <c r="H229" i="1"/>
  <c r="H271" i="1"/>
  <c r="H183" i="1"/>
  <c r="H137" i="1"/>
  <c r="N31" i="1"/>
  <c r="H84" i="1"/>
  <c r="H186" i="1"/>
  <c r="H238" i="1"/>
  <c r="H52" i="1"/>
  <c r="N164" i="1"/>
  <c r="H54" i="1"/>
  <c r="H95" i="1"/>
  <c r="H17" i="1"/>
  <c r="H57" i="1"/>
  <c r="H61" i="1"/>
  <c r="H117" i="1"/>
  <c r="H167" i="1"/>
  <c r="H189" i="1"/>
  <c r="H201" i="1"/>
  <c r="H219" i="1"/>
  <c r="H23" i="1"/>
  <c r="H99" i="1"/>
  <c r="H130" i="1"/>
  <c r="H142" i="1"/>
  <c r="H171" i="1"/>
  <c r="H205" i="1"/>
  <c r="H48" i="1"/>
  <c r="H58" i="1"/>
  <c r="H202" i="1"/>
  <c r="H214" i="1"/>
  <c r="H235" i="1"/>
  <c r="H32" i="1"/>
  <c r="H96" i="1"/>
  <c r="H116" i="1"/>
  <c r="H168" i="1"/>
  <c r="H188" i="1"/>
  <c r="H218" i="1"/>
  <c r="H14" i="1"/>
  <c r="H79" i="1"/>
  <c r="H232" i="1"/>
  <c r="H49" i="1"/>
  <c r="H113" i="1"/>
  <c r="H126" i="1"/>
  <c r="H100" i="1"/>
  <c r="H146" i="1"/>
  <c r="H133" i="1"/>
  <c r="H184" i="1"/>
  <c r="H108" i="1"/>
  <c r="H53" i="1"/>
  <c r="H226" i="1"/>
  <c r="H196" i="1"/>
  <c r="H90" i="1"/>
  <c r="H22" i="1"/>
  <c r="H82" i="1"/>
  <c r="H129" i="1"/>
  <c r="H143" i="1"/>
  <c r="H185" i="1"/>
  <c r="H78" i="1"/>
  <c r="H172" i="1"/>
  <c r="H231" i="1"/>
  <c r="H236" i="1"/>
  <c r="H180" i="1"/>
  <c r="H87" i="1"/>
  <c r="H66" i="1"/>
  <c r="H43" i="1"/>
  <c r="H239" i="1"/>
  <c r="H69" i="1"/>
  <c r="H221" i="1"/>
  <c r="H149" i="1"/>
  <c r="H85" i="1"/>
  <c r="H46" i="1"/>
  <c r="H208" i="1"/>
  <c r="H153" i="1"/>
  <c r="H89" i="1"/>
  <c r="H20" i="1"/>
  <c r="H233" i="1"/>
  <c r="H182" i="1"/>
  <c r="H127" i="1"/>
  <c r="H55" i="1"/>
  <c r="H241" i="1"/>
  <c r="H240" i="1"/>
  <c r="H210" i="1"/>
  <c r="H155" i="1"/>
  <c r="H134" i="1"/>
  <c r="H175" i="1"/>
  <c r="H154" i="1"/>
  <c r="H42" i="1"/>
  <c r="H200" i="1"/>
  <c r="H128" i="1"/>
  <c r="H56" i="1"/>
  <c r="H13" i="1"/>
  <c r="K13" i="1" s="1"/>
  <c r="H41" i="1"/>
  <c r="H178" i="1"/>
  <c r="H123" i="1"/>
  <c r="H68" i="1"/>
  <c r="H203" i="1"/>
  <c r="H173" i="1"/>
  <c r="H101" i="1"/>
  <c r="H15" i="1"/>
  <c r="H228" i="1"/>
  <c r="H139" i="1"/>
  <c r="H75" i="1"/>
  <c r="H18" i="1"/>
  <c r="H83" i="1"/>
  <c r="H206" i="1"/>
  <c r="H150" i="1"/>
  <c r="H124" i="1"/>
  <c r="H103" i="1"/>
  <c r="H77" i="1"/>
  <c r="H170" i="1"/>
  <c r="H98" i="1"/>
  <c r="H26" i="1"/>
  <c r="H33" i="1"/>
  <c r="H225" i="1"/>
  <c r="H161" i="1"/>
  <c r="H102" i="1"/>
  <c r="H40" i="1"/>
  <c r="H144" i="1"/>
  <c r="H80" i="1"/>
  <c r="H207" i="1"/>
  <c r="H177" i="1"/>
  <c r="H118" i="1"/>
  <c r="H63" i="1"/>
  <c r="H215" i="1"/>
  <c r="H197" i="1"/>
  <c r="H176" i="1"/>
  <c r="H151" i="1"/>
  <c r="H125" i="1"/>
  <c r="H104" i="1"/>
  <c r="H74" i="1"/>
  <c r="H62" i="1"/>
  <c r="H38" i="1"/>
  <c r="H222" i="1"/>
  <c r="H65" i="1"/>
  <c r="H217" i="1"/>
  <c r="H145" i="1"/>
  <c r="H81" i="1"/>
  <c r="H24" i="1"/>
  <c r="H50" i="1"/>
  <c r="H195" i="1"/>
  <c r="H140" i="1"/>
  <c r="H76" i="1"/>
  <c r="H220" i="1"/>
  <c r="H114" i="1"/>
  <c r="H30" i="1"/>
  <c r="H156" i="1"/>
  <c r="H92" i="1"/>
  <c r="H27" i="1"/>
  <c r="H198" i="1"/>
  <c r="H227" i="1"/>
  <c r="H213" i="1"/>
  <c r="H192" i="1"/>
  <c r="H162" i="1"/>
  <c r="H36" i="1"/>
  <c r="H187" i="1"/>
  <c r="H115" i="1"/>
  <c r="H47" i="1"/>
  <c r="H45" i="1"/>
  <c r="H174" i="1"/>
  <c r="H119" i="1"/>
  <c r="H112" i="1"/>
  <c r="H16" i="1"/>
  <c r="H193" i="1"/>
  <c r="H163" i="1"/>
  <c r="H141" i="1"/>
  <c r="H120" i="1"/>
  <c r="H73" i="1"/>
  <c r="H249" i="1"/>
  <c r="H166" i="1"/>
  <c r="H94" i="1"/>
  <c r="H37" i="1"/>
  <c r="H212" i="1"/>
  <c r="H157" i="1"/>
  <c r="H93" i="1"/>
  <c r="H35" i="1"/>
  <c r="H209" i="1"/>
  <c r="H179" i="1"/>
  <c r="H294" i="1"/>
  <c r="H327" i="1"/>
  <c r="H309" i="1"/>
  <c r="H287" i="1"/>
  <c r="H283" i="1"/>
  <c r="H314" i="1"/>
  <c r="H251" i="1"/>
  <c r="H258" i="1"/>
  <c r="H71" i="1"/>
  <c r="H135" i="1"/>
  <c r="H131" i="1"/>
  <c r="H237" i="1"/>
  <c r="H51" i="1"/>
  <c r="H204" i="1"/>
  <c r="H121" i="1"/>
  <c r="K86" i="1"/>
  <c r="O86" i="1" s="1"/>
  <c r="N86" i="1"/>
  <c r="H148" i="1"/>
  <c r="H64" i="1"/>
  <c r="H191" i="1"/>
  <c r="H132" i="1"/>
  <c r="H234" i="1"/>
  <c r="H159" i="1"/>
  <c r="K753" i="1" l="1"/>
  <c r="O753" i="1" s="1"/>
  <c r="N753" i="1"/>
  <c r="K745" i="1"/>
  <c r="O745" i="1" s="1"/>
  <c r="N745" i="1"/>
  <c r="N723" i="1"/>
  <c r="K723" i="1"/>
  <c r="O723" i="1" s="1"/>
  <c r="K713" i="1"/>
  <c r="O713" i="1" s="1"/>
  <c r="N713" i="1"/>
  <c r="K706" i="1"/>
  <c r="O706" i="1" s="1"/>
  <c r="N706" i="1"/>
  <c r="N730" i="1"/>
  <c r="K730" i="1"/>
  <c r="O730" i="1" s="1"/>
  <c r="N755" i="1"/>
  <c r="K755" i="1"/>
  <c r="O755" i="1" s="1"/>
  <c r="K743" i="1"/>
  <c r="O743" i="1" s="1"/>
  <c r="N743" i="1"/>
  <c r="K733" i="1"/>
  <c r="O733" i="1" s="1"/>
  <c r="N733" i="1"/>
  <c r="K707" i="1"/>
  <c r="O707" i="1" s="1"/>
  <c r="N707" i="1"/>
  <c r="K727" i="1"/>
  <c r="O727" i="1" s="1"/>
  <c r="N727" i="1"/>
  <c r="K704" i="1"/>
  <c r="O704" i="1" s="1"/>
  <c r="N704" i="1"/>
  <c r="K756" i="1"/>
  <c r="O756" i="1" s="1"/>
  <c r="N756" i="1"/>
  <c r="K735" i="1"/>
  <c r="O735" i="1" s="1"/>
  <c r="N735" i="1"/>
  <c r="K725" i="1"/>
  <c r="O725" i="1" s="1"/>
  <c r="N725" i="1"/>
  <c r="K697" i="1"/>
  <c r="O697" i="1" s="1"/>
  <c r="N697" i="1"/>
  <c r="K749" i="1"/>
  <c r="O749" i="1" s="1"/>
  <c r="N749" i="1"/>
  <c r="K752" i="1"/>
  <c r="O752" i="1" s="1"/>
  <c r="N752" i="1"/>
  <c r="N744" i="1"/>
  <c r="K744" i="1"/>
  <c r="O744" i="1" s="1"/>
  <c r="N722" i="1"/>
  <c r="K722" i="1"/>
  <c r="O722" i="1" s="1"/>
  <c r="N712" i="1"/>
  <c r="K712" i="1"/>
  <c r="O712" i="1" s="1"/>
  <c r="K699" i="1"/>
  <c r="O699" i="1" s="1"/>
  <c r="N699" i="1"/>
  <c r="K721" i="1"/>
  <c r="O721" i="1" s="1"/>
  <c r="N721" i="1"/>
  <c r="N754" i="1"/>
  <c r="K754" i="1"/>
  <c r="O754" i="1" s="1"/>
  <c r="K742" i="1"/>
  <c r="O742" i="1" s="1"/>
  <c r="N742" i="1"/>
  <c r="K724" i="1"/>
  <c r="O724" i="1" s="1"/>
  <c r="N724" i="1"/>
  <c r="K700" i="1"/>
  <c r="O700" i="1" s="1"/>
  <c r="N700" i="1"/>
  <c r="K726" i="1"/>
  <c r="O726" i="1" s="1"/>
  <c r="N726" i="1"/>
  <c r="K703" i="1"/>
  <c r="O703" i="1" s="1"/>
  <c r="N703" i="1"/>
  <c r="K748" i="1"/>
  <c r="O748" i="1" s="1"/>
  <c r="N748" i="1"/>
  <c r="K734" i="1"/>
  <c r="O734" i="1" s="1"/>
  <c r="N734" i="1"/>
  <c r="K716" i="1"/>
  <c r="O716" i="1" s="1"/>
  <c r="N716" i="1"/>
  <c r="K696" i="1"/>
  <c r="O696" i="1" s="1"/>
  <c r="N696" i="1"/>
  <c r="N147" i="1"/>
  <c r="K348" i="1"/>
  <c r="O348" i="1" s="1"/>
  <c r="K709" i="1"/>
  <c r="O709" i="1" s="1"/>
  <c r="N709" i="1"/>
  <c r="N751" i="1"/>
  <c r="K751" i="1"/>
  <c r="O751" i="1" s="1"/>
  <c r="K741" i="1"/>
  <c r="O741" i="1" s="1"/>
  <c r="N741" i="1"/>
  <c r="K719" i="1"/>
  <c r="O719" i="1" s="1"/>
  <c r="N719" i="1"/>
  <c r="K711" i="1"/>
  <c r="O711" i="1" s="1"/>
  <c r="N711" i="1"/>
  <c r="K757" i="1"/>
  <c r="O757" i="1" s="1"/>
  <c r="N757" i="1"/>
  <c r="K717" i="1"/>
  <c r="O717" i="1" s="1"/>
  <c r="N717" i="1"/>
  <c r="K747" i="1"/>
  <c r="O747" i="1" s="1"/>
  <c r="N747" i="1"/>
  <c r="K737" i="1"/>
  <c r="O737" i="1" s="1"/>
  <c r="N737" i="1"/>
  <c r="K715" i="1"/>
  <c r="O715" i="1" s="1"/>
  <c r="N715" i="1"/>
  <c r="N692" i="1"/>
  <c r="K692" i="1"/>
  <c r="O692" i="1" s="1"/>
  <c r="K720" i="1"/>
  <c r="O720" i="1" s="1"/>
  <c r="N720" i="1"/>
  <c r="K702" i="1"/>
  <c r="O702" i="1" s="1"/>
  <c r="N702" i="1"/>
  <c r="K739" i="1"/>
  <c r="O739" i="1" s="1"/>
  <c r="N739" i="1"/>
  <c r="K729" i="1"/>
  <c r="O729" i="1" s="1"/>
  <c r="N729" i="1"/>
  <c r="K708" i="1"/>
  <c r="O708" i="1" s="1"/>
  <c r="N708" i="1"/>
  <c r="K693" i="1"/>
  <c r="O693" i="1" s="1"/>
  <c r="N693" i="1"/>
  <c r="K694" i="1"/>
  <c r="O694" i="1" s="1"/>
  <c r="N694" i="1"/>
  <c r="K750" i="1"/>
  <c r="O750" i="1" s="1"/>
  <c r="N750" i="1"/>
  <c r="K732" i="1"/>
  <c r="O732" i="1" s="1"/>
  <c r="N732" i="1"/>
  <c r="K718" i="1"/>
  <c r="O718" i="1" s="1"/>
  <c r="N718" i="1"/>
  <c r="K710" i="1"/>
  <c r="O710" i="1" s="1"/>
  <c r="N710" i="1"/>
  <c r="K731" i="1"/>
  <c r="O731" i="1" s="1"/>
  <c r="N731" i="1"/>
  <c r="K698" i="1"/>
  <c r="O698" i="1" s="1"/>
  <c r="N698" i="1"/>
  <c r="N746" i="1"/>
  <c r="K746" i="1"/>
  <c r="O746" i="1" s="1"/>
  <c r="N736" i="1"/>
  <c r="K736" i="1"/>
  <c r="O736" i="1" s="1"/>
  <c r="N714" i="1"/>
  <c r="K714" i="1"/>
  <c r="O714" i="1" s="1"/>
  <c r="K740" i="1"/>
  <c r="O740" i="1" s="1"/>
  <c r="N740" i="1"/>
  <c r="K705" i="1"/>
  <c r="O705" i="1" s="1"/>
  <c r="N705" i="1"/>
  <c r="K695" i="1"/>
  <c r="O695" i="1" s="1"/>
  <c r="N695" i="1"/>
  <c r="N738" i="1"/>
  <c r="K738" i="1"/>
  <c r="O738" i="1" s="1"/>
  <c r="K728" i="1"/>
  <c r="O728" i="1" s="1"/>
  <c r="N728" i="1"/>
  <c r="K701" i="1"/>
  <c r="O701" i="1" s="1"/>
  <c r="N701" i="1"/>
  <c r="K305" i="1"/>
  <c r="O305" i="1" s="1"/>
  <c r="K426" i="1"/>
  <c r="O426" i="1" s="1"/>
  <c r="K524" i="1"/>
  <c r="O524" i="1" s="1"/>
  <c r="K278" i="1"/>
  <c r="O278" i="1" s="1"/>
  <c r="K25" i="1"/>
  <c r="O25" i="1" s="1"/>
  <c r="K461" i="1"/>
  <c r="O461" i="1" s="1"/>
  <c r="K365" i="1"/>
  <c r="O365" i="1" s="1"/>
  <c r="N97" i="1"/>
  <c r="K479" i="1"/>
  <c r="O479" i="1" s="1"/>
  <c r="K450" i="1"/>
  <c r="O450" i="1" s="1"/>
  <c r="K270" i="1"/>
  <c r="O270" i="1" s="1"/>
  <c r="K519" i="1"/>
  <c r="O519" i="1" s="1"/>
  <c r="K374" i="1"/>
  <c r="O374" i="1" s="1"/>
  <c r="K490" i="1"/>
  <c r="O490" i="1" s="1"/>
  <c r="K297" i="1"/>
  <c r="O297" i="1" s="1"/>
  <c r="K332" i="1"/>
  <c r="O332" i="1" s="1"/>
  <c r="K673" i="1"/>
  <c r="O673" i="1" s="1"/>
  <c r="N673" i="1"/>
  <c r="K546" i="1"/>
  <c r="O546" i="1" s="1"/>
  <c r="N546" i="1"/>
  <c r="N531" i="1"/>
  <c r="K531" i="1"/>
  <c r="O531" i="1" s="1"/>
  <c r="K337" i="1"/>
  <c r="O337" i="1" s="1"/>
  <c r="K418" i="1"/>
  <c r="O418" i="1" s="1"/>
  <c r="N253" i="1"/>
  <c r="K645" i="1"/>
  <c r="O645" i="1" s="1"/>
  <c r="N645" i="1"/>
  <c r="N625" i="1"/>
  <c r="K625" i="1"/>
  <c r="O625" i="1" s="1"/>
  <c r="K573" i="1"/>
  <c r="O573" i="1" s="1"/>
  <c r="N573" i="1"/>
  <c r="N585" i="1"/>
  <c r="K585" i="1"/>
  <c r="O585" i="1" s="1"/>
  <c r="N533" i="1"/>
  <c r="K533" i="1"/>
  <c r="O533" i="1" s="1"/>
  <c r="N688" i="1"/>
  <c r="K688" i="1"/>
  <c r="O688" i="1" s="1"/>
  <c r="K656" i="1"/>
  <c r="O656" i="1" s="1"/>
  <c r="N656" i="1"/>
  <c r="N624" i="1"/>
  <c r="K624" i="1"/>
  <c r="O624" i="1" s="1"/>
  <c r="K592" i="1"/>
  <c r="O592" i="1" s="1"/>
  <c r="N592" i="1"/>
  <c r="N560" i="1"/>
  <c r="K560" i="1"/>
  <c r="O560" i="1" s="1"/>
  <c r="K528" i="1"/>
  <c r="O528" i="1" s="1"/>
  <c r="N528" i="1"/>
  <c r="N667" i="1"/>
  <c r="K667" i="1"/>
  <c r="O667" i="1" s="1"/>
  <c r="K635" i="1"/>
  <c r="O635" i="1" s="1"/>
  <c r="N635" i="1"/>
  <c r="K603" i="1"/>
  <c r="O603" i="1" s="1"/>
  <c r="N603" i="1"/>
  <c r="N571" i="1"/>
  <c r="K571" i="1"/>
  <c r="O571" i="1" s="1"/>
  <c r="N539" i="1"/>
  <c r="K539" i="1"/>
  <c r="O539" i="1" s="1"/>
  <c r="N678" i="1"/>
  <c r="K678" i="1"/>
  <c r="O678" i="1" s="1"/>
  <c r="K646" i="1"/>
  <c r="O646" i="1" s="1"/>
  <c r="N646" i="1"/>
  <c r="K614" i="1"/>
  <c r="O614" i="1" s="1"/>
  <c r="N614" i="1"/>
  <c r="K582" i="1"/>
  <c r="O582" i="1" s="1"/>
  <c r="N582" i="1"/>
  <c r="K550" i="1"/>
  <c r="O550" i="1" s="1"/>
  <c r="N550" i="1"/>
  <c r="N613" i="1"/>
  <c r="K613" i="1"/>
  <c r="O613" i="1" s="1"/>
  <c r="N652" i="1"/>
  <c r="K652" i="1"/>
  <c r="O652" i="1" s="1"/>
  <c r="K631" i="1"/>
  <c r="O631" i="1" s="1"/>
  <c r="N631" i="1"/>
  <c r="K642" i="1"/>
  <c r="O642" i="1" s="1"/>
  <c r="N642" i="1"/>
  <c r="K653" i="1"/>
  <c r="O653" i="1" s="1"/>
  <c r="N653" i="1"/>
  <c r="K648" i="1"/>
  <c r="O648" i="1" s="1"/>
  <c r="N648" i="1"/>
  <c r="N691" i="1"/>
  <c r="K691" i="1"/>
  <c r="O691" i="1" s="1"/>
  <c r="K627" i="1"/>
  <c r="O627" i="1" s="1"/>
  <c r="N627" i="1"/>
  <c r="N563" i="1"/>
  <c r="K563" i="1"/>
  <c r="O563" i="1" s="1"/>
  <c r="K542" i="1"/>
  <c r="O542" i="1" s="1"/>
  <c r="N542" i="1"/>
  <c r="K356" i="1"/>
  <c r="O356" i="1" s="1"/>
  <c r="K406" i="1"/>
  <c r="O406" i="1" s="1"/>
  <c r="K417" i="1"/>
  <c r="O417" i="1" s="1"/>
  <c r="N549" i="1"/>
  <c r="K549" i="1"/>
  <c r="O549" i="1" s="1"/>
  <c r="K529" i="1"/>
  <c r="O529" i="1" s="1"/>
  <c r="N529" i="1"/>
  <c r="K633" i="1"/>
  <c r="O633" i="1" s="1"/>
  <c r="N633" i="1"/>
  <c r="K609" i="1"/>
  <c r="O609" i="1" s="1"/>
  <c r="N609" i="1"/>
  <c r="K676" i="1"/>
  <c r="O676" i="1" s="1"/>
  <c r="N676" i="1"/>
  <c r="N644" i="1"/>
  <c r="K644" i="1"/>
  <c r="O644" i="1" s="1"/>
  <c r="K612" i="1"/>
  <c r="O612" i="1" s="1"/>
  <c r="N612" i="1"/>
  <c r="N580" i="1"/>
  <c r="K580" i="1"/>
  <c r="O580" i="1" s="1"/>
  <c r="N548" i="1"/>
  <c r="K548" i="1"/>
  <c r="O548" i="1" s="1"/>
  <c r="N687" i="1"/>
  <c r="K687" i="1"/>
  <c r="O687" i="1" s="1"/>
  <c r="N655" i="1"/>
  <c r="K655" i="1"/>
  <c r="O655" i="1" s="1"/>
  <c r="K623" i="1"/>
  <c r="O623" i="1" s="1"/>
  <c r="N623" i="1"/>
  <c r="K591" i="1"/>
  <c r="O591" i="1" s="1"/>
  <c r="N591" i="1"/>
  <c r="N559" i="1"/>
  <c r="K559" i="1"/>
  <c r="O559" i="1" s="1"/>
  <c r="N527" i="1"/>
  <c r="K527" i="1"/>
  <c r="O527" i="1" s="1"/>
  <c r="K666" i="1"/>
  <c r="O666" i="1" s="1"/>
  <c r="N666" i="1"/>
  <c r="K634" i="1"/>
  <c r="O634" i="1" s="1"/>
  <c r="N634" i="1"/>
  <c r="K602" i="1"/>
  <c r="O602" i="1" s="1"/>
  <c r="N602" i="1"/>
  <c r="K570" i="1"/>
  <c r="O570" i="1" s="1"/>
  <c r="N570" i="1"/>
  <c r="K538" i="1"/>
  <c r="O538" i="1" s="1"/>
  <c r="N538" i="1"/>
  <c r="N553" i="1"/>
  <c r="K553" i="1"/>
  <c r="O553" i="1" s="1"/>
  <c r="N588" i="1"/>
  <c r="K588" i="1"/>
  <c r="O588" i="1" s="1"/>
  <c r="N599" i="1"/>
  <c r="K599" i="1"/>
  <c r="O599" i="1" s="1"/>
  <c r="K535" i="1"/>
  <c r="O535" i="1" s="1"/>
  <c r="N535" i="1"/>
  <c r="K378" i="1"/>
  <c r="O378" i="1" s="1"/>
  <c r="N665" i="1"/>
  <c r="K665" i="1"/>
  <c r="O665" i="1" s="1"/>
  <c r="K680" i="1"/>
  <c r="O680" i="1" s="1"/>
  <c r="N680" i="1"/>
  <c r="N616" i="1"/>
  <c r="K616" i="1"/>
  <c r="O616" i="1" s="1"/>
  <c r="K552" i="1"/>
  <c r="O552" i="1" s="1"/>
  <c r="N552" i="1"/>
  <c r="N659" i="1"/>
  <c r="K659" i="1"/>
  <c r="O659" i="1" s="1"/>
  <c r="K595" i="1"/>
  <c r="O595" i="1" s="1"/>
  <c r="N595" i="1"/>
  <c r="N574" i="1"/>
  <c r="K574" i="1"/>
  <c r="O574" i="1" s="1"/>
  <c r="K324" i="1"/>
  <c r="O324" i="1" s="1"/>
  <c r="K475" i="1"/>
  <c r="O475" i="1" s="1"/>
  <c r="K323" i="1"/>
  <c r="O323" i="1" s="1"/>
  <c r="K504" i="1"/>
  <c r="O504" i="1" s="1"/>
  <c r="N493" i="1"/>
  <c r="N557" i="1"/>
  <c r="K557" i="1"/>
  <c r="O557" i="1" s="1"/>
  <c r="K685" i="1"/>
  <c r="O685" i="1" s="1"/>
  <c r="N685" i="1"/>
  <c r="K537" i="1"/>
  <c r="O537" i="1" s="1"/>
  <c r="N537" i="1"/>
  <c r="N569" i="1"/>
  <c r="K569" i="1"/>
  <c r="O569" i="1" s="1"/>
  <c r="N661" i="1"/>
  <c r="K661" i="1"/>
  <c r="O661" i="1" s="1"/>
  <c r="K577" i="1"/>
  <c r="O577" i="1" s="1"/>
  <c r="N577" i="1"/>
  <c r="K672" i="1"/>
  <c r="O672" i="1" s="1"/>
  <c r="N672" i="1"/>
  <c r="N640" i="1"/>
  <c r="K640" i="1"/>
  <c r="O640" i="1" s="1"/>
  <c r="N608" i="1"/>
  <c r="K608" i="1"/>
  <c r="O608" i="1" s="1"/>
  <c r="K576" i="1"/>
  <c r="O576" i="1" s="1"/>
  <c r="N576" i="1"/>
  <c r="K544" i="1"/>
  <c r="O544" i="1" s="1"/>
  <c r="N544" i="1"/>
  <c r="N683" i="1"/>
  <c r="K683" i="1"/>
  <c r="O683" i="1" s="1"/>
  <c r="N651" i="1"/>
  <c r="K651" i="1"/>
  <c r="O651" i="1" s="1"/>
  <c r="K619" i="1"/>
  <c r="O619" i="1" s="1"/>
  <c r="N619" i="1"/>
  <c r="K587" i="1"/>
  <c r="O587" i="1" s="1"/>
  <c r="N587" i="1"/>
  <c r="N555" i="1"/>
  <c r="K555" i="1"/>
  <c r="O555" i="1" s="1"/>
  <c r="N662" i="1"/>
  <c r="K662" i="1"/>
  <c r="O662" i="1" s="1"/>
  <c r="N630" i="1"/>
  <c r="K630" i="1"/>
  <c r="O630" i="1" s="1"/>
  <c r="N598" i="1"/>
  <c r="K598" i="1"/>
  <c r="O598" i="1" s="1"/>
  <c r="N566" i="1"/>
  <c r="K566" i="1"/>
  <c r="O566" i="1" s="1"/>
  <c r="K534" i="1"/>
  <c r="O534" i="1" s="1"/>
  <c r="N534" i="1"/>
  <c r="K541" i="1"/>
  <c r="O541" i="1" s="1"/>
  <c r="N541" i="1"/>
  <c r="K556" i="1"/>
  <c r="O556" i="1" s="1"/>
  <c r="N556" i="1"/>
  <c r="N674" i="1"/>
  <c r="K674" i="1"/>
  <c r="O674" i="1" s="1"/>
  <c r="N561" i="1"/>
  <c r="K561" i="1"/>
  <c r="O561" i="1" s="1"/>
  <c r="N641" i="1"/>
  <c r="K641" i="1"/>
  <c r="O641" i="1" s="1"/>
  <c r="K584" i="1"/>
  <c r="O584" i="1" s="1"/>
  <c r="N584" i="1"/>
  <c r="N606" i="1"/>
  <c r="K606" i="1"/>
  <c r="O606" i="1" s="1"/>
  <c r="K477" i="1"/>
  <c r="O477" i="1" s="1"/>
  <c r="K401" i="1"/>
  <c r="O401" i="1" s="1"/>
  <c r="K483" i="1"/>
  <c r="O483" i="1" s="1"/>
  <c r="N589" i="1"/>
  <c r="K589" i="1"/>
  <c r="O589" i="1" s="1"/>
  <c r="N621" i="1"/>
  <c r="K621" i="1"/>
  <c r="O621" i="1" s="1"/>
  <c r="K669" i="1"/>
  <c r="O669" i="1" s="1"/>
  <c r="N669" i="1"/>
  <c r="K681" i="1"/>
  <c r="O681" i="1" s="1"/>
  <c r="N681" i="1"/>
  <c r="K629" i="1"/>
  <c r="O629" i="1" s="1"/>
  <c r="N629" i="1"/>
  <c r="K545" i="1"/>
  <c r="O545" i="1" s="1"/>
  <c r="N545" i="1"/>
  <c r="K668" i="1"/>
  <c r="O668" i="1" s="1"/>
  <c r="N668" i="1"/>
  <c r="N636" i="1"/>
  <c r="K636" i="1"/>
  <c r="O636" i="1" s="1"/>
  <c r="N604" i="1"/>
  <c r="K604" i="1"/>
  <c r="O604" i="1" s="1"/>
  <c r="N572" i="1"/>
  <c r="K572" i="1"/>
  <c r="O572" i="1" s="1"/>
  <c r="N540" i="1"/>
  <c r="K540" i="1"/>
  <c r="O540" i="1" s="1"/>
  <c r="N679" i="1"/>
  <c r="K679" i="1"/>
  <c r="O679" i="1" s="1"/>
  <c r="N647" i="1"/>
  <c r="K647" i="1"/>
  <c r="O647" i="1" s="1"/>
  <c r="N615" i="1"/>
  <c r="K615" i="1"/>
  <c r="O615" i="1" s="1"/>
  <c r="K583" i="1"/>
  <c r="O583" i="1" s="1"/>
  <c r="N583" i="1"/>
  <c r="N551" i="1"/>
  <c r="K551" i="1"/>
  <c r="O551" i="1" s="1"/>
  <c r="K690" i="1"/>
  <c r="O690" i="1" s="1"/>
  <c r="N690" i="1"/>
  <c r="N658" i="1"/>
  <c r="K658" i="1"/>
  <c r="O658" i="1" s="1"/>
  <c r="K626" i="1"/>
  <c r="O626" i="1" s="1"/>
  <c r="N626" i="1"/>
  <c r="K594" i="1"/>
  <c r="O594" i="1" s="1"/>
  <c r="N594" i="1"/>
  <c r="K562" i="1"/>
  <c r="O562" i="1" s="1"/>
  <c r="N562" i="1"/>
  <c r="K530" i="1"/>
  <c r="O530" i="1" s="1"/>
  <c r="N530" i="1"/>
  <c r="N684" i="1"/>
  <c r="K684" i="1"/>
  <c r="O684" i="1" s="1"/>
  <c r="N663" i="1"/>
  <c r="K663" i="1"/>
  <c r="O663" i="1" s="1"/>
  <c r="K578" i="1"/>
  <c r="O578" i="1" s="1"/>
  <c r="N578" i="1"/>
  <c r="N638" i="1"/>
  <c r="K638" i="1"/>
  <c r="O638" i="1" s="1"/>
  <c r="N107" i="1"/>
  <c r="K492" i="1"/>
  <c r="O492" i="1" s="1"/>
  <c r="K300" i="1"/>
  <c r="O300" i="1" s="1"/>
  <c r="K318" i="1"/>
  <c r="O318" i="1" s="1"/>
  <c r="K497" i="1"/>
  <c r="O497" i="1" s="1"/>
  <c r="K601" i="1"/>
  <c r="O601" i="1" s="1"/>
  <c r="N601" i="1"/>
  <c r="N689" i="1"/>
  <c r="K689" i="1"/>
  <c r="O689" i="1" s="1"/>
  <c r="K637" i="1"/>
  <c r="O637" i="1" s="1"/>
  <c r="N637" i="1"/>
  <c r="N649" i="1"/>
  <c r="K649" i="1"/>
  <c r="O649" i="1" s="1"/>
  <c r="K597" i="1"/>
  <c r="O597" i="1" s="1"/>
  <c r="N597" i="1"/>
  <c r="K664" i="1"/>
  <c r="O664" i="1" s="1"/>
  <c r="N664" i="1"/>
  <c r="N632" i="1"/>
  <c r="K632" i="1"/>
  <c r="O632" i="1" s="1"/>
  <c r="K600" i="1"/>
  <c r="O600" i="1" s="1"/>
  <c r="N600" i="1"/>
  <c r="N568" i="1"/>
  <c r="K568" i="1"/>
  <c r="O568" i="1" s="1"/>
  <c r="N536" i="1"/>
  <c r="K536" i="1"/>
  <c r="O536" i="1" s="1"/>
  <c r="N675" i="1"/>
  <c r="K675" i="1"/>
  <c r="O675" i="1" s="1"/>
  <c r="N643" i="1"/>
  <c r="K643" i="1"/>
  <c r="O643" i="1" s="1"/>
  <c r="K611" i="1"/>
  <c r="O611" i="1" s="1"/>
  <c r="N611" i="1"/>
  <c r="K579" i="1"/>
  <c r="O579" i="1" s="1"/>
  <c r="N579" i="1"/>
  <c r="K547" i="1"/>
  <c r="O547" i="1" s="1"/>
  <c r="N547" i="1"/>
  <c r="N686" i="1"/>
  <c r="K686" i="1"/>
  <c r="O686" i="1" s="1"/>
  <c r="K654" i="1"/>
  <c r="O654" i="1" s="1"/>
  <c r="N654" i="1"/>
  <c r="K622" i="1"/>
  <c r="O622" i="1" s="1"/>
  <c r="N622" i="1"/>
  <c r="N590" i="1"/>
  <c r="K590" i="1"/>
  <c r="O590" i="1" s="1"/>
  <c r="K558" i="1"/>
  <c r="O558" i="1" s="1"/>
  <c r="N558" i="1"/>
  <c r="N526" i="1"/>
  <c r="K526" i="1"/>
  <c r="O526" i="1" s="1"/>
  <c r="K593" i="1"/>
  <c r="O593" i="1" s="1"/>
  <c r="N593" i="1"/>
  <c r="N620" i="1"/>
  <c r="K620" i="1"/>
  <c r="O620" i="1" s="1"/>
  <c r="K567" i="1"/>
  <c r="O567" i="1" s="1"/>
  <c r="N567" i="1"/>
  <c r="K610" i="1"/>
  <c r="O610" i="1" s="1"/>
  <c r="N610" i="1"/>
  <c r="N581" i="1"/>
  <c r="K581" i="1"/>
  <c r="O581" i="1" s="1"/>
  <c r="N670" i="1"/>
  <c r="K670" i="1"/>
  <c r="O670" i="1" s="1"/>
  <c r="K508" i="1"/>
  <c r="O508" i="1" s="1"/>
  <c r="N677" i="1"/>
  <c r="K677" i="1"/>
  <c r="O677" i="1" s="1"/>
  <c r="N657" i="1"/>
  <c r="K657" i="1"/>
  <c r="O657" i="1" s="1"/>
  <c r="K605" i="1"/>
  <c r="O605" i="1" s="1"/>
  <c r="N605" i="1"/>
  <c r="N617" i="1"/>
  <c r="K617" i="1"/>
  <c r="O617" i="1" s="1"/>
  <c r="N565" i="1"/>
  <c r="K565" i="1"/>
  <c r="O565" i="1" s="1"/>
  <c r="K660" i="1"/>
  <c r="O660" i="1" s="1"/>
  <c r="N660" i="1"/>
  <c r="N628" i="1"/>
  <c r="K628" i="1"/>
  <c r="O628" i="1" s="1"/>
  <c r="K596" i="1"/>
  <c r="O596" i="1" s="1"/>
  <c r="N596" i="1"/>
  <c r="N564" i="1"/>
  <c r="K564" i="1"/>
  <c r="O564" i="1" s="1"/>
  <c r="N532" i="1"/>
  <c r="K532" i="1"/>
  <c r="O532" i="1" s="1"/>
  <c r="K671" i="1"/>
  <c r="O671" i="1" s="1"/>
  <c r="N671" i="1"/>
  <c r="K639" i="1"/>
  <c r="O639" i="1" s="1"/>
  <c r="N639" i="1"/>
  <c r="N607" i="1"/>
  <c r="K607" i="1"/>
  <c r="O607" i="1" s="1"/>
  <c r="K575" i="1"/>
  <c r="O575" i="1" s="1"/>
  <c r="N575" i="1"/>
  <c r="N543" i="1"/>
  <c r="K543" i="1"/>
  <c r="O543" i="1" s="1"/>
  <c r="N682" i="1"/>
  <c r="K682" i="1"/>
  <c r="O682" i="1" s="1"/>
  <c r="N650" i="1"/>
  <c r="K650" i="1"/>
  <c r="O650" i="1" s="1"/>
  <c r="K618" i="1"/>
  <c r="O618" i="1" s="1"/>
  <c r="N618" i="1"/>
  <c r="N586" i="1"/>
  <c r="K586" i="1"/>
  <c r="O586" i="1" s="1"/>
  <c r="K554" i="1"/>
  <c r="O554" i="1" s="1"/>
  <c r="N554" i="1"/>
  <c r="K105" i="1"/>
  <c r="O105" i="1" s="1"/>
  <c r="K502" i="1"/>
  <c r="O502" i="1" s="1"/>
  <c r="K316" i="1"/>
  <c r="O316" i="1" s="1"/>
  <c r="K396" i="1"/>
  <c r="O396" i="1" s="1"/>
  <c r="N106" i="1"/>
  <c r="K358" i="1"/>
  <c r="O358" i="1" s="1"/>
  <c r="K325" i="1"/>
  <c r="O325" i="1" s="1"/>
  <c r="K190" i="1"/>
  <c r="O190" i="1" s="1"/>
  <c r="K455" i="1"/>
  <c r="O455" i="1" s="1"/>
  <c r="K350" i="1"/>
  <c r="O350" i="1" s="1"/>
  <c r="K514" i="1"/>
  <c r="O514" i="1" s="1"/>
  <c r="K165" i="1"/>
  <c r="O165" i="1" s="1"/>
  <c r="K525" i="1"/>
  <c r="O525" i="1" s="1"/>
  <c r="K371" i="1"/>
  <c r="O371" i="1" s="1"/>
  <c r="K467" i="1"/>
  <c r="O467" i="1" s="1"/>
  <c r="K521" i="1"/>
  <c r="O521" i="1" s="1"/>
  <c r="K306" i="1"/>
  <c r="O306" i="1" s="1"/>
  <c r="N389" i="1"/>
  <c r="K257" i="1"/>
  <c r="O257" i="1" s="1"/>
  <c r="K501" i="1"/>
  <c r="O501" i="1" s="1"/>
  <c r="K465" i="1"/>
  <c r="O465" i="1" s="1"/>
  <c r="K330" i="1"/>
  <c r="O330" i="1" s="1"/>
  <c r="K284" i="1"/>
  <c r="O284" i="1" s="1"/>
  <c r="K511" i="1"/>
  <c r="O511" i="1" s="1"/>
  <c r="K460" i="1"/>
  <c r="O460" i="1" s="1"/>
  <c r="K415" i="1"/>
  <c r="O415" i="1" s="1"/>
  <c r="K304" i="1"/>
  <c r="O304" i="1" s="1"/>
  <c r="K290" i="1"/>
  <c r="O290" i="1" s="1"/>
  <c r="K386" i="1"/>
  <c r="O386" i="1" s="1"/>
  <c r="N261" i="1"/>
  <c r="K216" i="1"/>
  <c r="O216" i="1" s="1"/>
  <c r="K476" i="1"/>
  <c r="O476" i="1" s="1"/>
  <c r="K424" i="1"/>
  <c r="O424" i="1" s="1"/>
  <c r="K194" i="1"/>
  <c r="O194" i="1" s="1"/>
  <c r="K384" i="1"/>
  <c r="O384" i="1" s="1"/>
  <c r="N285" i="1"/>
  <c r="K152" i="1"/>
  <c r="O152" i="1" s="1"/>
  <c r="K405" i="1"/>
  <c r="O405" i="1" s="1"/>
  <c r="K434" i="1"/>
  <c r="O434" i="1" s="1"/>
  <c r="K259" i="1"/>
  <c r="O259" i="1" s="1"/>
  <c r="N517" i="1"/>
  <c r="K311" i="1"/>
  <c r="O311" i="1" s="1"/>
  <c r="K495" i="1"/>
  <c r="K347" i="1"/>
  <c r="O347" i="1" s="1"/>
  <c r="K431" i="1"/>
  <c r="O431" i="1" s="1"/>
  <c r="K321" i="1"/>
  <c r="O321" i="1" s="1"/>
  <c r="K369" i="1"/>
  <c r="O369" i="1" s="1"/>
  <c r="K409" i="1"/>
  <c r="O409" i="1" s="1"/>
  <c r="N109" i="1"/>
  <c r="K387" i="1"/>
  <c r="O387" i="1" s="1"/>
  <c r="K439" i="1"/>
  <c r="O439" i="1" s="1"/>
  <c r="K334" i="1"/>
  <c r="O334" i="1" s="1"/>
  <c r="K274" i="1"/>
  <c r="O274" i="1" s="1"/>
  <c r="K377" i="1"/>
  <c r="O377" i="1" s="1"/>
  <c r="N381" i="1"/>
  <c r="N397" i="1"/>
  <c r="K449" i="1"/>
  <c r="O449" i="1" s="1"/>
  <c r="K403" i="1"/>
  <c r="O403" i="1" s="1"/>
  <c r="N269" i="1"/>
  <c r="N421" i="1"/>
  <c r="K288" i="1"/>
  <c r="O288" i="1" s="1"/>
  <c r="K169" i="1"/>
  <c r="O169" i="1" s="1"/>
  <c r="K468" i="1"/>
  <c r="O468" i="1" s="1"/>
  <c r="K363" i="1"/>
  <c r="O363" i="1" s="1"/>
  <c r="K276" i="1"/>
  <c r="O276" i="1" s="1"/>
  <c r="K436" i="1"/>
  <c r="O436" i="1" s="1"/>
  <c r="K255" i="1"/>
  <c r="O255" i="1" s="1"/>
  <c r="K244" i="1"/>
  <c r="O244" i="1" s="1"/>
  <c r="K430" i="1"/>
  <c r="O430" i="1" s="1"/>
  <c r="K383" i="1"/>
  <c r="O383" i="1" s="1"/>
  <c r="K452" i="1"/>
  <c r="O452" i="1" s="1"/>
  <c r="K407" i="1"/>
  <c r="O407" i="1" s="1"/>
  <c r="K459" i="1"/>
  <c r="O459" i="1" s="1"/>
  <c r="K292" i="1"/>
  <c r="O292" i="1" s="1"/>
  <c r="K446" i="1"/>
  <c r="O446" i="1" s="1"/>
  <c r="K361" i="1"/>
  <c r="O361" i="1" s="1"/>
  <c r="K486" i="1"/>
  <c r="O486" i="1" s="1"/>
  <c r="K471" i="1"/>
  <c r="O471" i="1" s="1"/>
  <c r="K379" i="1"/>
  <c r="O379" i="1" s="1"/>
  <c r="N245" i="1"/>
  <c r="N373" i="1"/>
  <c r="N326" i="1"/>
  <c r="K326" i="1"/>
  <c r="O326" i="1" s="1"/>
  <c r="K273" i="1"/>
  <c r="O273" i="1" s="1"/>
  <c r="N273" i="1"/>
  <c r="K19" i="1"/>
  <c r="O19" i="1" s="1"/>
  <c r="N19" i="1"/>
  <c r="K400" i="1"/>
  <c r="O400" i="1" s="1"/>
  <c r="K242" i="1"/>
  <c r="O242" i="1" s="1"/>
  <c r="N242" i="1"/>
  <c r="K160" i="1"/>
  <c r="O160" i="1" s="1"/>
  <c r="N160" i="1"/>
  <c r="K448" i="1"/>
  <c r="O448" i="1" s="1"/>
  <c r="K507" i="1"/>
  <c r="O507" i="1" s="1"/>
  <c r="K390" i="1"/>
  <c r="O390" i="1" s="1"/>
  <c r="K281" i="1"/>
  <c r="O281" i="1" s="1"/>
  <c r="K335" i="1"/>
  <c r="O335" i="1" s="1"/>
  <c r="K414" i="1"/>
  <c r="O414" i="1" s="1"/>
  <c r="K260" i="1"/>
  <c r="O260" i="1" s="1"/>
  <c r="K503" i="1"/>
  <c r="O503" i="1" s="1"/>
  <c r="N503" i="1"/>
  <c r="K368" i="1"/>
  <c r="O368" i="1" s="1"/>
  <c r="N368" i="1"/>
  <c r="N512" i="1"/>
  <c r="K512" i="1"/>
  <c r="O512" i="1" s="1"/>
  <c r="K211" i="1"/>
  <c r="O211" i="1" s="1"/>
  <c r="N211" i="1"/>
  <c r="N280" i="1"/>
  <c r="K280" i="1"/>
  <c r="O280" i="1" s="1"/>
  <c r="K303" i="1"/>
  <c r="O303" i="1" s="1"/>
  <c r="N303" i="1"/>
  <c r="K442" i="1"/>
  <c r="O442" i="1" s="1"/>
  <c r="N442" i="1"/>
  <c r="K275" i="1"/>
  <c r="O275" i="1" s="1"/>
  <c r="N275" i="1"/>
  <c r="N296" i="1"/>
  <c r="K296" i="1"/>
  <c r="O296" i="1" s="1"/>
  <c r="K344" i="1"/>
  <c r="O344" i="1" s="1"/>
  <c r="N344" i="1"/>
  <c r="K199" i="1"/>
  <c r="O199" i="1" s="1"/>
  <c r="N21" i="1"/>
  <c r="K331" i="1"/>
  <c r="O331" i="1" s="1"/>
  <c r="K500" i="1"/>
  <c r="O500" i="1" s="1"/>
  <c r="K509" i="1"/>
  <c r="O509" i="1" s="1"/>
  <c r="K445" i="1"/>
  <c r="O445" i="1" s="1"/>
  <c r="K279" i="1"/>
  <c r="O279" i="1" s="1"/>
  <c r="K343" i="1"/>
  <c r="O343" i="1" s="1"/>
  <c r="K481" i="1"/>
  <c r="O481" i="1" s="1"/>
  <c r="N472" i="1"/>
  <c r="K472" i="1"/>
  <c r="O472" i="1" s="1"/>
  <c r="K357" i="1"/>
  <c r="O357" i="1" s="1"/>
  <c r="N357" i="1"/>
  <c r="K282" i="1"/>
  <c r="O282" i="1" s="1"/>
  <c r="N282" i="1"/>
  <c r="K345" i="1"/>
  <c r="O345" i="1" s="1"/>
  <c r="N345" i="1"/>
  <c r="K67" i="1"/>
  <c r="O67" i="1" s="1"/>
  <c r="N67" i="1"/>
  <c r="K482" i="1"/>
  <c r="O482" i="1" s="1"/>
  <c r="N482" i="1"/>
  <c r="N338" i="1"/>
  <c r="K338" i="1"/>
  <c r="O338" i="1" s="1"/>
  <c r="N394" i="1"/>
  <c r="K394" i="1"/>
  <c r="O394" i="1" s="1"/>
  <c r="N515" i="1"/>
  <c r="K515" i="1"/>
  <c r="O515" i="1" s="1"/>
  <c r="K438" i="1"/>
  <c r="O438" i="1" s="1"/>
  <c r="N438" i="1"/>
  <c r="N380" i="1"/>
  <c r="K380" i="1"/>
  <c r="O380" i="1" s="1"/>
  <c r="N289" i="1"/>
  <c r="K289" i="1"/>
  <c r="O289" i="1" s="1"/>
  <c r="K286" i="1"/>
  <c r="O286" i="1" s="1"/>
  <c r="N286" i="1"/>
  <c r="N230" i="1"/>
  <c r="K230" i="1"/>
  <c r="O230" i="1" s="1"/>
  <c r="N366" i="1"/>
  <c r="K366" i="1"/>
  <c r="K359" i="1"/>
  <c r="O359" i="1" s="1"/>
  <c r="N359" i="1"/>
  <c r="K487" i="1"/>
  <c r="O487" i="1" s="1"/>
  <c r="N487" i="1"/>
  <c r="K353" i="1"/>
  <c r="O353" i="1" s="1"/>
  <c r="N353" i="1"/>
  <c r="K416" i="1"/>
  <c r="O416" i="1" s="1"/>
  <c r="K505" i="1"/>
  <c r="O505" i="1" s="1"/>
  <c r="N505" i="1"/>
  <c r="K447" i="1"/>
  <c r="O447" i="1" s="1"/>
  <c r="N447" i="1"/>
  <c r="N158" i="1"/>
  <c r="K425" i="1"/>
  <c r="O425" i="1" s="1"/>
  <c r="K485" i="1"/>
  <c r="O485" i="1" s="1"/>
  <c r="K250" i="1"/>
  <c r="O250" i="1" s="1"/>
  <c r="N250" i="1"/>
  <c r="N372" i="1"/>
  <c r="K372" i="1"/>
  <c r="O372" i="1" s="1"/>
  <c r="N462" i="1"/>
  <c r="K462" i="1"/>
  <c r="O462" i="1" s="1"/>
  <c r="N427" i="1"/>
  <c r="K427" i="1"/>
  <c r="O427" i="1" s="1"/>
  <c r="K315" i="1"/>
  <c r="N315" i="1"/>
  <c r="N470" i="1"/>
  <c r="K470" i="1"/>
  <c r="O470" i="1" s="1"/>
  <c r="N298" i="1"/>
  <c r="K298" i="1"/>
  <c r="O298" i="1" s="1"/>
  <c r="K246" i="1"/>
  <c r="O246" i="1" s="1"/>
  <c r="N246" i="1"/>
  <c r="N454" i="1"/>
  <c r="K454" i="1"/>
  <c r="O454" i="1" s="1"/>
  <c r="K523" i="1"/>
  <c r="O523" i="1" s="1"/>
  <c r="N523" i="1"/>
  <c r="N412" i="1"/>
  <c r="K412" i="1"/>
  <c r="O412" i="1" s="1"/>
  <c r="K391" i="1"/>
  <c r="O391" i="1" s="1"/>
  <c r="N391" i="1"/>
  <c r="K441" i="1"/>
  <c r="O441" i="1" s="1"/>
  <c r="N441" i="1"/>
  <c r="K402" i="1"/>
  <c r="O402" i="1" s="1"/>
  <c r="N402" i="1"/>
  <c r="K342" i="1"/>
  <c r="O342" i="1" s="1"/>
  <c r="N342" i="1"/>
  <c r="N469" i="1"/>
  <c r="K367" i="1"/>
  <c r="O367" i="1" s="1"/>
  <c r="N367" i="1"/>
  <c r="K413" i="1"/>
  <c r="O413" i="1" s="1"/>
  <c r="K351" i="1"/>
  <c r="O351" i="1" s="1"/>
  <c r="N351" i="1"/>
  <c r="N346" i="1"/>
  <c r="K346" i="1"/>
  <c r="O346" i="1" s="1"/>
  <c r="K329" i="1"/>
  <c r="O329" i="1" s="1"/>
  <c r="K440" i="1"/>
  <c r="O440" i="1" s="1"/>
  <c r="K248" i="1"/>
  <c r="O248" i="1" s="1"/>
  <c r="K484" i="1"/>
  <c r="O484" i="1" s="1"/>
  <c r="N484" i="1"/>
  <c r="K494" i="1"/>
  <c r="O494" i="1" s="1"/>
  <c r="N494" i="1"/>
  <c r="K263" i="1"/>
  <c r="O263" i="1" s="1"/>
  <c r="N263" i="1"/>
  <c r="K267" i="1"/>
  <c r="O267" i="1" s="1"/>
  <c r="N267" i="1"/>
  <c r="N317" i="1"/>
  <c r="K317" i="1"/>
  <c r="O317" i="1" s="1"/>
  <c r="K247" i="1"/>
  <c r="O247" i="1" s="1"/>
  <c r="N247" i="1"/>
  <c r="K268" i="1"/>
  <c r="O268" i="1" s="1"/>
  <c r="N268" i="1"/>
  <c r="K473" i="1"/>
  <c r="O473" i="1" s="1"/>
  <c r="N473" i="1"/>
  <c r="K364" i="1"/>
  <c r="O364" i="1" s="1"/>
  <c r="N364" i="1"/>
  <c r="K313" i="1"/>
  <c r="O313" i="1" s="1"/>
  <c r="N313" i="1"/>
  <c r="N458" i="1"/>
  <c r="K458" i="1"/>
  <c r="O458" i="1" s="1"/>
  <c r="K320" i="1"/>
  <c r="O320" i="1" s="1"/>
  <c r="N320" i="1"/>
  <c r="K392" i="1"/>
  <c r="O392" i="1" s="1"/>
  <c r="N392" i="1"/>
  <c r="K252" i="1"/>
  <c r="O252" i="1" s="1"/>
  <c r="N252" i="1"/>
  <c r="K498" i="1"/>
  <c r="O498" i="1" s="1"/>
  <c r="N498" i="1"/>
  <c r="K375" i="1"/>
  <c r="O375" i="1" s="1"/>
  <c r="N375" i="1"/>
  <c r="N349" i="1"/>
  <c r="K349" i="1"/>
  <c r="O349" i="1" s="1"/>
  <c r="K488" i="1"/>
  <c r="O488" i="1" s="1"/>
  <c r="N488" i="1"/>
  <c r="N408" i="1"/>
  <c r="K408" i="1"/>
  <c r="O408" i="1" s="1"/>
  <c r="K333" i="1"/>
  <c r="O333" i="1" s="1"/>
  <c r="N333" i="1"/>
  <c r="K388" i="1"/>
  <c r="O388" i="1" s="1"/>
  <c r="N388" i="1"/>
  <c r="K362" i="1"/>
  <c r="O362" i="1" s="1"/>
  <c r="N362" i="1"/>
  <c r="K432" i="1"/>
  <c r="O432" i="1" s="1"/>
  <c r="K522" i="1"/>
  <c r="O522" i="1" s="1"/>
  <c r="K291" i="1"/>
  <c r="O291" i="1" s="1"/>
  <c r="K489" i="1"/>
  <c r="O489" i="1" s="1"/>
  <c r="K360" i="1"/>
  <c r="O360" i="1" s="1"/>
  <c r="K506" i="1"/>
  <c r="O506" i="1" s="1"/>
  <c r="K254" i="1"/>
  <c r="O254" i="1" s="1"/>
  <c r="K395" i="1"/>
  <c r="O395" i="1" s="1"/>
  <c r="N395" i="1"/>
  <c r="K464" i="1"/>
  <c r="O464" i="1" s="1"/>
  <c r="N464" i="1"/>
  <c r="N516" i="1"/>
  <c r="K516" i="1"/>
  <c r="O516" i="1" s="1"/>
  <c r="K355" i="1"/>
  <c r="O355" i="1" s="1"/>
  <c r="N355" i="1"/>
  <c r="K341" i="1"/>
  <c r="O341" i="1" s="1"/>
  <c r="N341" i="1"/>
  <c r="N423" i="1"/>
  <c r="K423" i="1"/>
  <c r="O423" i="1" s="1"/>
  <c r="K39" i="1"/>
  <c r="O39" i="1" s="1"/>
  <c r="N39" i="1"/>
  <c r="K437" i="1"/>
  <c r="O437" i="1" s="1"/>
  <c r="N437" i="1"/>
  <c r="K370" i="1"/>
  <c r="O370" i="1" s="1"/>
  <c r="N370" i="1"/>
  <c r="K466" i="1"/>
  <c r="O466" i="1" s="1"/>
  <c r="N466" i="1"/>
  <c r="N319" i="1"/>
  <c r="K319" i="1"/>
  <c r="O319" i="1" s="1"/>
  <c r="K111" i="1"/>
  <c r="O111" i="1" s="1"/>
  <c r="N111" i="1"/>
  <c r="K243" i="1"/>
  <c r="O243" i="1" s="1"/>
  <c r="N243" i="1"/>
  <c r="K122" i="1"/>
  <c r="O122" i="1" s="1"/>
  <c r="N122" i="1"/>
  <c r="K480" i="1"/>
  <c r="O480" i="1" s="1"/>
  <c r="K457" i="1"/>
  <c r="O457" i="1" s="1"/>
  <c r="K399" i="1"/>
  <c r="O399" i="1" s="1"/>
  <c r="N399" i="1"/>
  <c r="K295" i="1"/>
  <c r="O295" i="1" s="1"/>
  <c r="N295" i="1"/>
  <c r="N474" i="1"/>
  <c r="K474" i="1"/>
  <c r="O474" i="1" s="1"/>
  <c r="K91" i="1"/>
  <c r="O91" i="1" s="1"/>
  <c r="N91" i="1"/>
  <c r="N478" i="1"/>
  <c r="K478" i="1"/>
  <c r="O478" i="1" s="1"/>
  <c r="K499" i="1"/>
  <c r="O499" i="1" s="1"/>
  <c r="K510" i="1"/>
  <c r="O510" i="1" s="1"/>
  <c r="K336" i="1"/>
  <c r="O336" i="1" s="1"/>
  <c r="K307" i="1"/>
  <c r="O307" i="1" s="1"/>
  <c r="K419" i="1"/>
  <c r="O419" i="1" s="1"/>
  <c r="K272" i="1"/>
  <c r="O272" i="1" s="1"/>
  <c r="K496" i="1"/>
  <c r="O496" i="1" s="1"/>
  <c r="K398" i="1"/>
  <c r="O398" i="1" s="1"/>
  <c r="N398" i="1"/>
  <c r="K444" i="1"/>
  <c r="O444" i="1" s="1"/>
  <c r="N444" i="1"/>
  <c r="N410" i="1"/>
  <c r="K410" i="1"/>
  <c r="O410" i="1" s="1"/>
  <c r="K265" i="1"/>
  <c r="O265" i="1" s="1"/>
  <c r="N265" i="1"/>
  <c r="K262" i="1"/>
  <c r="O262" i="1" s="1"/>
  <c r="N262" i="1"/>
  <c r="N382" i="1"/>
  <c r="K382" i="1"/>
  <c r="O382" i="1" s="1"/>
  <c r="N393" i="1"/>
  <c r="K393" i="1"/>
  <c r="O393" i="1" s="1"/>
  <c r="K456" i="1"/>
  <c r="O456" i="1" s="1"/>
  <c r="N456" i="1"/>
  <c r="K385" i="1"/>
  <c r="O385" i="1" s="1"/>
  <c r="N385" i="1"/>
  <c r="K463" i="1"/>
  <c r="O463" i="1" s="1"/>
  <c r="N463" i="1"/>
  <c r="N404" i="1"/>
  <c r="K404" i="1"/>
  <c r="O404" i="1" s="1"/>
  <c r="K422" i="1"/>
  <c r="O422" i="1" s="1"/>
  <c r="N422" i="1"/>
  <c r="K513" i="1"/>
  <c r="O513" i="1" s="1"/>
  <c r="N513" i="1"/>
  <c r="K420" i="1"/>
  <c r="O420" i="1" s="1"/>
  <c r="N420" i="1"/>
  <c r="N520" i="1"/>
  <c r="K520" i="1"/>
  <c r="O520" i="1" s="1"/>
  <c r="N451" i="1"/>
  <c r="K451" i="1"/>
  <c r="O451" i="1" s="1"/>
  <c r="K340" i="1"/>
  <c r="O340" i="1" s="1"/>
  <c r="N340" i="1"/>
  <c r="K132" i="1"/>
  <c r="O132" i="1" s="1"/>
  <c r="N132" i="1"/>
  <c r="K35" i="1"/>
  <c r="O35" i="1" s="1"/>
  <c r="N35" i="1"/>
  <c r="K174" i="1"/>
  <c r="O174" i="1" s="1"/>
  <c r="N174" i="1"/>
  <c r="K217" i="1"/>
  <c r="O217" i="1" s="1"/>
  <c r="N217" i="1"/>
  <c r="K80" i="1"/>
  <c r="O80" i="1" s="1"/>
  <c r="N80" i="1"/>
  <c r="K68" i="1"/>
  <c r="O68" i="1" s="1"/>
  <c r="N68" i="1"/>
  <c r="K55" i="1"/>
  <c r="O55" i="1" s="1"/>
  <c r="N55" i="1"/>
  <c r="K87" i="1"/>
  <c r="O87" i="1" s="1"/>
  <c r="N87" i="1"/>
  <c r="K184" i="1"/>
  <c r="O184" i="1" s="1"/>
  <c r="N184" i="1"/>
  <c r="K235" i="1"/>
  <c r="O235" i="1" s="1"/>
  <c r="N235" i="1"/>
  <c r="K61" i="1"/>
  <c r="O61" i="1" s="1"/>
  <c r="N61" i="1"/>
  <c r="K271" i="1"/>
  <c r="O271" i="1" s="1"/>
  <c r="N271" i="1"/>
  <c r="N191" i="1"/>
  <c r="K191" i="1"/>
  <c r="O191" i="1" s="1"/>
  <c r="K237" i="1"/>
  <c r="O237" i="1" s="1"/>
  <c r="N237" i="1"/>
  <c r="K283" i="1"/>
  <c r="O283" i="1" s="1"/>
  <c r="N283" i="1"/>
  <c r="N93" i="1"/>
  <c r="K93" i="1"/>
  <c r="O93" i="1" s="1"/>
  <c r="K120" i="1"/>
  <c r="O120" i="1" s="1"/>
  <c r="N120" i="1"/>
  <c r="K45" i="1"/>
  <c r="O45" i="1" s="1"/>
  <c r="N45" i="1"/>
  <c r="N227" i="1"/>
  <c r="K227" i="1"/>
  <c r="O227" i="1" s="1"/>
  <c r="N76" i="1"/>
  <c r="K76" i="1"/>
  <c r="O76" i="1" s="1"/>
  <c r="N65" i="1"/>
  <c r="K65" i="1"/>
  <c r="O65" i="1" s="1"/>
  <c r="K176" i="1"/>
  <c r="O176" i="1" s="1"/>
  <c r="N176" i="1"/>
  <c r="K144" i="1"/>
  <c r="N144" i="1"/>
  <c r="K170" i="1"/>
  <c r="O170" i="1" s="1"/>
  <c r="N170" i="1"/>
  <c r="K75" i="1"/>
  <c r="O75" i="1" s="1"/>
  <c r="N75" i="1"/>
  <c r="K123" i="1"/>
  <c r="O123" i="1" s="1"/>
  <c r="N123" i="1"/>
  <c r="K154" i="1"/>
  <c r="O154" i="1" s="1"/>
  <c r="N154" i="1"/>
  <c r="K127" i="1"/>
  <c r="O127" i="1" s="1"/>
  <c r="N127" i="1"/>
  <c r="K85" i="1"/>
  <c r="O85" i="1" s="1"/>
  <c r="N85" i="1"/>
  <c r="K180" i="1"/>
  <c r="O180" i="1" s="1"/>
  <c r="N180" i="1"/>
  <c r="K82" i="1"/>
  <c r="O82" i="1" s="1"/>
  <c r="N82" i="1"/>
  <c r="K133" i="1"/>
  <c r="O133" i="1" s="1"/>
  <c r="N133" i="1"/>
  <c r="N14" i="1"/>
  <c r="K14" i="1"/>
  <c r="O14" i="1" s="1"/>
  <c r="K214" i="1"/>
  <c r="O214" i="1" s="1"/>
  <c r="N214" i="1"/>
  <c r="K99" i="1"/>
  <c r="O99" i="1" s="1"/>
  <c r="N99" i="1"/>
  <c r="K57" i="1"/>
  <c r="O57" i="1" s="1"/>
  <c r="N57" i="1"/>
  <c r="K186" i="1"/>
  <c r="O186" i="1" s="1"/>
  <c r="N186" i="1"/>
  <c r="K229" i="1"/>
  <c r="O229" i="1" s="1"/>
  <c r="N229" i="1"/>
  <c r="N181" i="1"/>
  <c r="K181" i="1"/>
  <c r="O181" i="1" s="1"/>
  <c r="K328" i="1"/>
  <c r="O328" i="1" s="1"/>
  <c r="N328" i="1"/>
  <c r="K51" i="1"/>
  <c r="O51" i="1" s="1"/>
  <c r="N51" i="1"/>
  <c r="N73" i="1"/>
  <c r="K73" i="1"/>
  <c r="O73" i="1" s="1"/>
  <c r="K213" i="1"/>
  <c r="O213" i="1" s="1"/>
  <c r="N213" i="1"/>
  <c r="K151" i="1"/>
  <c r="O151" i="1" s="1"/>
  <c r="N151" i="1"/>
  <c r="N18" i="1"/>
  <c r="K18" i="1"/>
  <c r="O18" i="1" s="1"/>
  <c r="K42" i="1"/>
  <c r="O42" i="1" s="1"/>
  <c r="N42" i="1"/>
  <c r="K46" i="1"/>
  <c r="O46" i="1" s="1"/>
  <c r="N46" i="1"/>
  <c r="K129" i="1"/>
  <c r="O129" i="1" s="1"/>
  <c r="N129" i="1"/>
  <c r="K79" i="1"/>
  <c r="O79" i="1" s="1"/>
  <c r="N79" i="1"/>
  <c r="N130" i="1"/>
  <c r="K130" i="1"/>
  <c r="O130" i="1" s="1"/>
  <c r="K238" i="1"/>
  <c r="O238" i="1" s="1"/>
  <c r="N238" i="1"/>
  <c r="K224" i="1"/>
  <c r="O224" i="1" s="1"/>
  <c r="N224" i="1"/>
  <c r="K64" i="1"/>
  <c r="O64" i="1" s="1"/>
  <c r="N64" i="1"/>
  <c r="N287" i="1"/>
  <c r="K287" i="1"/>
  <c r="O287" i="1" s="1"/>
  <c r="N157" i="1"/>
  <c r="K157" i="1"/>
  <c r="O157" i="1" s="1"/>
  <c r="K141" i="1"/>
  <c r="O141" i="1" s="1"/>
  <c r="N141" i="1"/>
  <c r="K47" i="1"/>
  <c r="O47" i="1" s="1"/>
  <c r="N47" i="1"/>
  <c r="K198" i="1"/>
  <c r="O198" i="1" s="1"/>
  <c r="N198" i="1"/>
  <c r="K140" i="1"/>
  <c r="O140" i="1" s="1"/>
  <c r="N140" i="1"/>
  <c r="K222" i="1"/>
  <c r="O222" i="1" s="1"/>
  <c r="N222" i="1"/>
  <c r="K197" i="1"/>
  <c r="O197" i="1" s="1"/>
  <c r="N197" i="1"/>
  <c r="K40" i="1"/>
  <c r="O40" i="1" s="1"/>
  <c r="N40" i="1"/>
  <c r="K77" i="1"/>
  <c r="O77" i="1" s="1"/>
  <c r="N77" i="1"/>
  <c r="K139" i="1"/>
  <c r="O139" i="1" s="1"/>
  <c r="N139" i="1"/>
  <c r="K178" i="1"/>
  <c r="O178" i="1" s="1"/>
  <c r="N178" i="1"/>
  <c r="K175" i="1"/>
  <c r="O175" i="1" s="1"/>
  <c r="N175" i="1"/>
  <c r="K182" i="1"/>
  <c r="O182" i="1" s="1"/>
  <c r="N182" i="1"/>
  <c r="K149" i="1"/>
  <c r="O149" i="1" s="1"/>
  <c r="N149" i="1"/>
  <c r="K236" i="1"/>
  <c r="O236" i="1" s="1"/>
  <c r="N236" i="1"/>
  <c r="K22" i="1"/>
  <c r="O22" i="1" s="1"/>
  <c r="N22" i="1"/>
  <c r="K146" i="1"/>
  <c r="O146" i="1" s="1"/>
  <c r="N146" i="1"/>
  <c r="K218" i="1"/>
  <c r="O218" i="1" s="1"/>
  <c r="N218" i="1"/>
  <c r="K202" i="1"/>
  <c r="O202" i="1" s="1"/>
  <c r="N202" i="1"/>
  <c r="K23" i="1"/>
  <c r="O23" i="1" s="1"/>
  <c r="N23" i="1"/>
  <c r="K17" i="1"/>
  <c r="O17" i="1" s="1"/>
  <c r="N17" i="1"/>
  <c r="K84" i="1"/>
  <c r="O84" i="1" s="1"/>
  <c r="N84" i="1"/>
  <c r="K223" i="1"/>
  <c r="O223" i="1" s="1"/>
  <c r="N223" i="1"/>
  <c r="K88" i="1"/>
  <c r="O88" i="1" s="1"/>
  <c r="N88" i="1"/>
  <c r="K220" i="1"/>
  <c r="O220" i="1" s="1"/>
  <c r="N220" i="1"/>
  <c r="K277" i="1"/>
  <c r="O277" i="1" s="1"/>
  <c r="N277" i="1"/>
  <c r="K148" i="1"/>
  <c r="O148" i="1" s="1"/>
  <c r="N148" i="1"/>
  <c r="K131" i="1"/>
  <c r="O131" i="1" s="1"/>
  <c r="N131" i="1"/>
  <c r="K309" i="1"/>
  <c r="O309" i="1" s="1"/>
  <c r="N309" i="1"/>
  <c r="K212" i="1"/>
  <c r="O212" i="1" s="1"/>
  <c r="N212" i="1"/>
  <c r="K163" i="1"/>
  <c r="O163" i="1" s="1"/>
  <c r="N163" i="1"/>
  <c r="K115" i="1"/>
  <c r="O115" i="1" s="1"/>
  <c r="N115" i="1"/>
  <c r="K27" i="1"/>
  <c r="O27" i="1" s="1"/>
  <c r="N27" i="1"/>
  <c r="K195" i="1"/>
  <c r="O195" i="1" s="1"/>
  <c r="N195" i="1"/>
  <c r="K38" i="1"/>
  <c r="O38" i="1" s="1"/>
  <c r="N38" i="1"/>
  <c r="K215" i="1"/>
  <c r="O215" i="1" s="1"/>
  <c r="N215" i="1"/>
  <c r="K102" i="1"/>
  <c r="O102" i="1" s="1"/>
  <c r="N102" i="1"/>
  <c r="K103" i="1"/>
  <c r="O103" i="1" s="1"/>
  <c r="N103" i="1"/>
  <c r="K228" i="1"/>
  <c r="O228" i="1" s="1"/>
  <c r="N228" i="1"/>
  <c r="K41" i="1"/>
  <c r="O41" i="1" s="1"/>
  <c r="N41" i="1"/>
  <c r="K134" i="1"/>
  <c r="O134" i="1" s="1"/>
  <c r="N134" i="1"/>
  <c r="K233" i="1"/>
  <c r="O233" i="1" s="1"/>
  <c r="N233" i="1"/>
  <c r="K221" i="1"/>
  <c r="O221" i="1" s="1"/>
  <c r="N221" i="1"/>
  <c r="K231" i="1"/>
  <c r="O231" i="1" s="1"/>
  <c r="N231" i="1"/>
  <c r="K90" i="1"/>
  <c r="O90" i="1" s="1"/>
  <c r="N90" i="1"/>
  <c r="K100" i="1"/>
  <c r="O100" i="1" s="1"/>
  <c r="N100" i="1"/>
  <c r="K188" i="1"/>
  <c r="O188" i="1" s="1"/>
  <c r="N188" i="1"/>
  <c r="K58" i="1"/>
  <c r="O58" i="1" s="1"/>
  <c r="N58" i="1"/>
  <c r="N219" i="1"/>
  <c r="K219" i="1"/>
  <c r="O219" i="1" s="1"/>
  <c r="K95" i="1"/>
  <c r="O95" i="1" s="1"/>
  <c r="N95" i="1"/>
  <c r="N60" i="1"/>
  <c r="K60" i="1"/>
  <c r="O60" i="1" s="1"/>
  <c r="N314" i="1"/>
  <c r="K314" i="1"/>
  <c r="O314" i="1" s="1"/>
  <c r="K98" i="1"/>
  <c r="O98" i="1" s="1"/>
  <c r="N98" i="1"/>
  <c r="N135" i="1"/>
  <c r="K135" i="1"/>
  <c r="O135" i="1" s="1"/>
  <c r="N327" i="1"/>
  <c r="K327" i="1"/>
  <c r="O327" i="1" s="1"/>
  <c r="K37" i="1"/>
  <c r="O37" i="1" s="1"/>
  <c r="N37" i="1"/>
  <c r="N193" i="1"/>
  <c r="K193" i="1"/>
  <c r="O193" i="1" s="1"/>
  <c r="K187" i="1"/>
  <c r="N187" i="1"/>
  <c r="K92" i="1"/>
  <c r="O92" i="1" s="1"/>
  <c r="N92" i="1"/>
  <c r="N50" i="1"/>
  <c r="K50" i="1"/>
  <c r="O50" i="1" s="1"/>
  <c r="N62" i="1"/>
  <c r="K62" i="1"/>
  <c r="O62" i="1" s="1"/>
  <c r="N63" i="1"/>
  <c r="K63" i="1"/>
  <c r="O63" i="1" s="1"/>
  <c r="K161" i="1"/>
  <c r="O161" i="1" s="1"/>
  <c r="N161" i="1"/>
  <c r="K124" i="1"/>
  <c r="O124" i="1" s="1"/>
  <c r="N124" i="1"/>
  <c r="K15" i="1"/>
  <c r="O15" i="1" s="1"/>
  <c r="N15" i="1"/>
  <c r="K155" i="1"/>
  <c r="O155" i="1" s="1"/>
  <c r="N155" i="1"/>
  <c r="K20" i="1"/>
  <c r="O20" i="1" s="1"/>
  <c r="N20" i="1"/>
  <c r="K69" i="1"/>
  <c r="O69" i="1" s="1"/>
  <c r="N69" i="1"/>
  <c r="K172" i="1"/>
  <c r="O172" i="1" s="1"/>
  <c r="N172" i="1"/>
  <c r="K196" i="1"/>
  <c r="O196" i="1" s="1"/>
  <c r="N196" i="1"/>
  <c r="K126" i="1"/>
  <c r="O126" i="1" s="1"/>
  <c r="N126" i="1"/>
  <c r="K168" i="1"/>
  <c r="O168" i="1" s="1"/>
  <c r="N168" i="1"/>
  <c r="K48" i="1"/>
  <c r="O48" i="1" s="1"/>
  <c r="N48" i="1"/>
  <c r="K201" i="1"/>
  <c r="O201" i="1" s="1"/>
  <c r="N201" i="1"/>
  <c r="K54" i="1"/>
  <c r="O54" i="1" s="1"/>
  <c r="N54" i="1"/>
  <c r="K28" i="1"/>
  <c r="O28" i="1" s="1"/>
  <c r="N28" i="1"/>
  <c r="N264" i="1"/>
  <c r="K264" i="1"/>
  <c r="O264" i="1" s="1"/>
  <c r="K71" i="1"/>
  <c r="O71" i="1" s="1"/>
  <c r="N71" i="1"/>
  <c r="K294" i="1"/>
  <c r="O294" i="1" s="1"/>
  <c r="N294" i="1"/>
  <c r="N94" i="1"/>
  <c r="K94" i="1"/>
  <c r="O94" i="1" s="1"/>
  <c r="N16" i="1"/>
  <c r="K16" i="1"/>
  <c r="O16" i="1" s="1"/>
  <c r="K36" i="1"/>
  <c r="O36" i="1" s="1"/>
  <c r="N36" i="1"/>
  <c r="K156" i="1"/>
  <c r="O156" i="1" s="1"/>
  <c r="N156" i="1"/>
  <c r="K24" i="1"/>
  <c r="O24" i="1" s="1"/>
  <c r="N24" i="1"/>
  <c r="K74" i="1"/>
  <c r="O74" i="1" s="1"/>
  <c r="N74" i="1"/>
  <c r="K118" i="1"/>
  <c r="O118" i="1" s="1"/>
  <c r="N118" i="1"/>
  <c r="K225" i="1"/>
  <c r="O225" i="1" s="1"/>
  <c r="N225" i="1"/>
  <c r="K150" i="1"/>
  <c r="O150" i="1" s="1"/>
  <c r="N150" i="1"/>
  <c r="K101" i="1"/>
  <c r="O101" i="1" s="1"/>
  <c r="N101" i="1"/>
  <c r="K56" i="1"/>
  <c r="O56" i="1" s="1"/>
  <c r="N56" i="1"/>
  <c r="K210" i="1"/>
  <c r="O210" i="1" s="1"/>
  <c r="N210" i="1"/>
  <c r="K89" i="1"/>
  <c r="O89" i="1" s="1"/>
  <c r="N89" i="1"/>
  <c r="K239" i="1"/>
  <c r="O239" i="1" s="1"/>
  <c r="N239" i="1"/>
  <c r="K78" i="1"/>
  <c r="O78" i="1" s="1"/>
  <c r="N78" i="1"/>
  <c r="N226" i="1"/>
  <c r="K226" i="1"/>
  <c r="O226" i="1" s="1"/>
  <c r="K113" i="1"/>
  <c r="O113" i="1" s="1"/>
  <c r="N113" i="1"/>
  <c r="K116" i="1"/>
  <c r="O116" i="1" s="1"/>
  <c r="N116" i="1"/>
  <c r="N205" i="1"/>
  <c r="K205" i="1"/>
  <c r="O205" i="1" s="1"/>
  <c r="K189" i="1"/>
  <c r="O189" i="1" s="1"/>
  <c r="N189" i="1"/>
  <c r="N136" i="1"/>
  <c r="K136" i="1"/>
  <c r="O136" i="1" s="1"/>
  <c r="N322" i="1"/>
  <c r="K322" i="1"/>
  <c r="O322" i="1" s="1"/>
  <c r="K121" i="1"/>
  <c r="O121" i="1" s="1"/>
  <c r="N121" i="1"/>
  <c r="K258" i="1"/>
  <c r="O258" i="1" s="1"/>
  <c r="N258" i="1"/>
  <c r="K166" i="1"/>
  <c r="O166" i="1" s="1"/>
  <c r="N166" i="1"/>
  <c r="K112" i="1"/>
  <c r="O112" i="1" s="1"/>
  <c r="N112" i="1"/>
  <c r="K162" i="1"/>
  <c r="O162" i="1" s="1"/>
  <c r="N162" i="1"/>
  <c r="K30" i="1"/>
  <c r="O30" i="1" s="1"/>
  <c r="N30" i="1"/>
  <c r="K81" i="1"/>
  <c r="O81" i="1" s="1"/>
  <c r="N81" i="1"/>
  <c r="K104" i="1"/>
  <c r="O104" i="1" s="1"/>
  <c r="N104" i="1"/>
  <c r="K177" i="1"/>
  <c r="O177" i="1" s="1"/>
  <c r="N177" i="1"/>
  <c r="K33" i="1"/>
  <c r="O33" i="1" s="1"/>
  <c r="N33" i="1"/>
  <c r="K206" i="1"/>
  <c r="O206" i="1" s="1"/>
  <c r="N206" i="1"/>
  <c r="K173" i="1"/>
  <c r="O173" i="1" s="1"/>
  <c r="N173" i="1"/>
  <c r="K128" i="1"/>
  <c r="O128" i="1" s="1"/>
  <c r="N128" i="1"/>
  <c r="K240" i="1"/>
  <c r="O240" i="1" s="1"/>
  <c r="N240" i="1"/>
  <c r="K153" i="1"/>
  <c r="O153" i="1" s="1"/>
  <c r="N153" i="1"/>
  <c r="K43" i="1"/>
  <c r="O43" i="1" s="1"/>
  <c r="N43" i="1"/>
  <c r="K185" i="1"/>
  <c r="O185" i="1" s="1"/>
  <c r="N185" i="1"/>
  <c r="K53" i="1"/>
  <c r="O53" i="1" s="1"/>
  <c r="N53" i="1"/>
  <c r="K49" i="1"/>
  <c r="O49" i="1" s="1"/>
  <c r="N49" i="1"/>
  <c r="N96" i="1"/>
  <c r="K96" i="1"/>
  <c r="O96" i="1" s="1"/>
  <c r="K171" i="1"/>
  <c r="O171" i="1" s="1"/>
  <c r="N171" i="1"/>
  <c r="K167" i="1"/>
  <c r="O167" i="1" s="1"/>
  <c r="N167" i="1"/>
  <c r="K137" i="1"/>
  <c r="O137" i="1" s="1"/>
  <c r="N137" i="1"/>
  <c r="N72" i="1"/>
  <c r="K72" i="1"/>
  <c r="O72" i="1" s="1"/>
  <c r="K301" i="1"/>
  <c r="O301" i="1" s="1"/>
  <c r="N301" i="1"/>
  <c r="K159" i="1"/>
  <c r="O159" i="1" s="1"/>
  <c r="N159" i="1"/>
  <c r="K179" i="1"/>
  <c r="O179" i="1" s="1"/>
  <c r="N179" i="1"/>
  <c r="K234" i="1"/>
  <c r="O234" i="1" s="1"/>
  <c r="N234" i="1"/>
  <c r="K204" i="1"/>
  <c r="O204" i="1" s="1"/>
  <c r="N204" i="1"/>
  <c r="K251" i="1"/>
  <c r="O251" i="1" s="1"/>
  <c r="N251" i="1"/>
  <c r="K209" i="1"/>
  <c r="O209" i="1" s="1"/>
  <c r="N209" i="1"/>
  <c r="N249" i="1"/>
  <c r="K249" i="1"/>
  <c r="O249" i="1" s="1"/>
  <c r="K119" i="1"/>
  <c r="O119" i="1" s="1"/>
  <c r="N119" i="1"/>
  <c r="K192" i="1"/>
  <c r="O192" i="1" s="1"/>
  <c r="N192" i="1"/>
  <c r="K114" i="1"/>
  <c r="O114" i="1" s="1"/>
  <c r="N114" i="1"/>
  <c r="K145" i="1"/>
  <c r="O145" i="1" s="1"/>
  <c r="N145" i="1"/>
  <c r="K125" i="1"/>
  <c r="O125" i="1" s="1"/>
  <c r="N125" i="1"/>
  <c r="K207" i="1"/>
  <c r="O207" i="1" s="1"/>
  <c r="N207" i="1"/>
  <c r="K26" i="1"/>
  <c r="O26" i="1" s="1"/>
  <c r="N26" i="1"/>
  <c r="K83" i="1"/>
  <c r="O83" i="1" s="1"/>
  <c r="N83" i="1"/>
  <c r="K203" i="1"/>
  <c r="O203" i="1" s="1"/>
  <c r="N203" i="1"/>
  <c r="K200" i="1"/>
  <c r="O200" i="1" s="1"/>
  <c r="N200" i="1"/>
  <c r="K241" i="1"/>
  <c r="O241" i="1" s="1"/>
  <c r="N241" i="1"/>
  <c r="K208" i="1"/>
  <c r="O208" i="1" s="1"/>
  <c r="N208" i="1"/>
  <c r="K66" i="1"/>
  <c r="O66" i="1" s="1"/>
  <c r="N66" i="1"/>
  <c r="K143" i="1"/>
  <c r="O143" i="1" s="1"/>
  <c r="N143" i="1"/>
  <c r="K108" i="1"/>
  <c r="O108" i="1" s="1"/>
  <c r="N108" i="1"/>
  <c r="K232" i="1"/>
  <c r="O232" i="1" s="1"/>
  <c r="N232" i="1"/>
  <c r="K32" i="1"/>
  <c r="O32" i="1" s="1"/>
  <c r="N32" i="1"/>
  <c r="K142" i="1"/>
  <c r="O142" i="1" s="1"/>
  <c r="N142" i="1"/>
  <c r="K117" i="1"/>
  <c r="O117" i="1" s="1"/>
  <c r="N117" i="1"/>
  <c r="N52" i="1"/>
  <c r="K52" i="1"/>
  <c r="O52" i="1" s="1"/>
  <c r="K183" i="1"/>
  <c r="O183" i="1" s="1"/>
  <c r="N183" i="1"/>
  <c r="K59" i="1"/>
  <c r="O59" i="1" s="1"/>
  <c r="N59" i="1"/>
  <c r="N310" i="1"/>
  <c r="K310" i="1"/>
  <c r="O310" i="1" s="1"/>
  <c r="O495" i="1" l="1"/>
  <c r="L519" i="1"/>
  <c r="O315" i="1"/>
  <c r="P692" i="1" s="1"/>
  <c r="Q692" i="1" s="1"/>
  <c r="L339" i="1"/>
  <c r="O144" i="1"/>
  <c r="P148" i="1" s="1"/>
  <c r="Q148" i="1" s="1"/>
  <c r="L160" i="1"/>
  <c r="O366" i="1"/>
  <c r="O187" i="1"/>
  <c r="P15" i="1"/>
  <c r="Q15" i="1" s="1"/>
  <c r="P79" i="1"/>
  <c r="Q79" i="1" s="1"/>
  <c r="P143" i="1"/>
  <c r="Q143" i="1" s="1"/>
  <c r="P40" i="1"/>
  <c r="Q40" i="1" s="1"/>
  <c r="P104" i="1"/>
  <c r="Q104" i="1" s="1"/>
  <c r="P94" i="1"/>
  <c r="Q94" i="1" s="1"/>
  <c r="P65" i="1"/>
  <c r="Q65" i="1" s="1"/>
  <c r="P129" i="1"/>
  <c r="Q129" i="1" s="1"/>
  <c r="P50" i="1"/>
  <c r="Q50" i="1" s="1"/>
  <c r="P114" i="1"/>
  <c r="Q114" i="1" s="1"/>
  <c r="P27" i="1"/>
  <c r="Q27" i="1" s="1"/>
  <c r="P91" i="1"/>
  <c r="Q91" i="1" s="1"/>
  <c r="P38" i="1"/>
  <c r="Q38" i="1" s="1"/>
  <c r="P68" i="1"/>
  <c r="Q68" i="1" s="1"/>
  <c r="P132" i="1"/>
  <c r="Q132" i="1" s="1"/>
  <c r="P29" i="1"/>
  <c r="Q29" i="1" s="1"/>
  <c r="P93" i="1"/>
  <c r="Q93" i="1" s="1"/>
  <c r="P22" i="1"/>
  <c r="Q22" i="1" s="1"/>
  <c r="P23" i="1"/>
  <c r="Q23" i="1" s="1"/>
  <c r="P87" i="1"/>
  <c r="Q87" i="1" s="1"/>
  <c r="P48" i="1"/>
  <c r="Q48" i="1" s="1"/>
  <c r="P112" i="1"/>
  <c r="Q112" i="1" s="1"/>
  <c r="P134" i="1"/>
  <c r="Q134" i="1" s="1"/>
  <c r="P73" i="1"/>
  <c r="Q73" i="1" s="1"/>
  <c r="P137" i="1"/>
  <c r="Q137" i="1" s="1"/>
  <c r="P58" i="1"/>
  <c r="Q58" i="1" s="1"/>
  <c r="P122" i="1"/>
  <c r="Q122" i="1" s="1"/>
  <c r="P35" i="1"/>
  <c r="Q35" i="1" s="1"/>
  <c r="P99" i="1"/>
  <c r="Q99" i="1" s="1"/>
  <c r="P126" i="1"/>
  <c r="Q126" i="1" s="1"/>
  <c r="P31" i="1"/>
  <c r="Q31" i="1" s="1"/>
  <c r="P95" i="1"/>
  <c r="Q95" i="1" s="1"/>
  <c r="P70" i="1"/>
  <c r="Q70" i="1" s="1"/>
  <c r="P56" i="1"/>
  <c r="Q56" i="1" s="1"/>
  <c r="P120" i="1"/>
  <c r="Q120" i="1" s="1"/>
  <c r="P17" i="1"/>
  <c r="Q17" i="1" s="1"/>
  <c r="P81" i="1"/>
  <c r="Q81" i="1" s="1"/>
  <c r="P66" i="1"/>
  <c r="Q66" i="1" s="1"/>
  <c r="P130" i="1"/>
  <c r="Q130" i="1" s="1"/>
  <c r="P43" i="1"/>
  <c r="Q43" i="1" s="1"/>
  <c r="P107" i="1"/>
  <c r="Q107" i="1" s="1"/>
  <c r="P20" i="1"/>
  <c r="Q20" i="1" s="1"/>
  <c r="P84" i="1"/>
  <c r="Q84" i="1" s="1"/>
  <c r="P45" i="1"/>
  <c r="Q45" i="1" s="1"/>
  <c r="P109" i="1"/>
  <c r="Q109" i="1" s="1"/>
  <c r="P142" i="1"/>
  <c r="Q142" i="1" s="1"/>
  <c r="P39" i="1"/>
  <c r="Q39" i="1" s="1"/>
  <c r="P103" i="1"/>
  <c r="Q103" i="1" s="1"/>
  <c r="P86" i="1"/>
  <c r="Q86" i="1" s="1"/>
  <c r="P64" i="1"/>
  <c r="Q64" i="1" s="1"/>
  <c r="P128" i="1"/>
  <c r="Q128" i="1" s="1"/>
  <c r="P25" i="1"/>
  <c r="Q25" i="1" s="1"/>
  <c r="P89" i="1"/>
  <c r="Q89" i="1" s="1"/>
  <c r="P74" i="1"/>
  <c r="Q74" i="1" s="1"/>
  <c r="P138" i="1"/>
  <c r="Q138" i="1" s="1"/>
  <c r="P51" i="1"/>
  <c r="Q51" i="1" s="1"/>
  <c r="P115" i="1"/>
  <c r="Q115" i="1" s="1"/>
  <c r="P28" i="1"/>
  <c r="Q28" i="1" s="1"/>
  <c r="P92" i="1"/>
  <c r="Q92" i="1" s="1"/>
  <c r="P30" i="1"/>
  <c r="Q30" i="1" s="1"/>
  <c r="P53" i="1"/>
  <c r="Q53" i="1" s="1"/>
  <c r="P117" i="1"/>
  <c r="Q117" i="1" s="1"/>
  <c r="P62" i="1"/>
  <c r="Q62" i="1" s="1"/>
  <c r="P47" i="1"/>
  <c r="Q47" i="1" s="1"/>
  <c r="P111" i="1"/>
  <c r="Q111" i="1" s="1"/>
  <c r="P110" i="1"/>
  <c r="Q110" i="1" s="1"/>
  <c r="P72" i="1"/>
  <c r="Q72" i="1" s="1"/>
  <c r="P136" i="1"/>
  <c r="Q136" i="1" s="1"/>
  <c r="P33" i="1"/>
  <c r="Q33" i="1" s="1"/>
  <c r="P97" i="1"/>
  <c r="Q97" i="1" s="1"/>
  <c r="P18" i="1"/>
  <c r="Q18" i="1" s="1"/>
  <c r="P82" i="1"/>
  <c r="Q82" i="1" s="1"/>
  <c r="P59" i="1"/>
  <c r="Q59" i="1" s="1"/>
  <c r="P123" i="1"/>
  <c r="Q123" i="1" s="1"/>
  <c r="P36" i="1"/>
  <c r="Q36" i="1" s="1"/>
  <c r="P100" i="1"/>
  <c r="Q100" i="1" s="1"/>
  <c r="P78" i="1"/>
  <c r="Q78" i="1" s="1"/>
  <c r="P61" i="1"/>
  <c r="Q61" i="1" s="1"/>
  <c r="P125" i="1"/>
  <c r="Q125" i="1" s="1"/>
  <c r="P55" i="1"/>
  <c r="Q55" i="1" s="1"/>
  <c r="P119" i="1"/>
  <c r="Q119" i="1" s="1"/>
  <c r="P16" i="1"/>
  <c r="Q16" i="1" s="1"/>
  <c r="P80" i="1"/>
  <c r="Q80" i="1" s="1"/>
  <c r="P41" i="1"/>
  <c r="Q41" i="1" s="1"/>
  <c r="P105" i="1"/>
  <c r="Q105" i="1" s="1"/>
  <c r="P26" i="1"/>
  <c r="Q26" i="1" s="1"/>
  <c r="P90" i="1"/>
  <c r="Q90" i="1" s="1"/>
  <c r="P14" i="1"/>
  <c r="Q14" i="1" s="1"/>
  <c r="P67" i="1"/>
  <c r="Q67" i="1" s="1"/>
  <c r="P131" i="1"/>
  <c r="Q131" i="1" s="1"/>
  <c r="P44" i="1"/>
  <c r="Q44" i="1" s="1"/>
  <c r="P71" i="1"/>
  <c r="Q71" i="1" s="1"/>
  <c r="P135" i="1"/>
  <c r="Q135" i="1" s="1"/>
  <c r="P32" i="1"/>
  <c r="Q32" i="1" s="1"/>
  <c r="P96" i="1"/>
  <c r="Q96" i="1" s="1"/>
  <c r="P54" i="1"/>
  <c r="Q54" i="1" s="1"/>
  <c r="P57" i="1"/>
  <c r="Q57" i="1" s="1"/>
  <c r="P121" i="1"/>
  <c r="Q121" i="1" s="1"/>
  <c r="P42" i="1"/>
  <c r="Q42" i="1" s="1"/>
  <c r="P106" i="1"/>
  <c r="Q106" i="1" s="1"/>
  <c r="P19" i="1"/>
  <c r="Q19" i="1" s="1"/>
  <c r="P83" i="1"/>
  <c r="Q83" i="1" s="1"/>
  <c r="P60" i="1"/>
  <c r="Q60" i="1" s="1"/>
  <c r="P124" i="1"/>
  <c r="Q124" i="1" s="1"/>
  <c r="P21" i="1"/>
  <c r="Q21" i="1" s="1"/>
  <c r="P85" i="1"/>
  <c r="Q85" i="1" s="1"/>
  <c r="P49" i="1"/>
  <c r="Q49" i="1" s="1"/>
  <c r="P76" i="1"/>
  <c r="Q76" i="1" s="1"/>
  <c r="P77" i="1"/>
  <c r="Q77" i="1" s="1"/>
  <c r="P113" i="1"/>
  <c r="Q113" i="1" s="1"/>
  <c r="P108" i="1"/>
  <c r="Q108" i="1" s="1"/>
  <c r="P101" i="1"/>
  <c r="Q101" i="1" s="1"/>
  <c r="P34" i="1"/>
  <c r="Q34" i="1" s="1"/>
  <c r="P116" i="1"/>
  <c r="Q116" i="1" s="1"/>
  <c r="P133" i="1"/>
  <c r="Q133" i="1" s="1"/>
  <c r="P63" i="1"/>
  <c r="Q63" i="1" s="1"/>
  <c r="P98" i="1"/>
  <c r="Q98" i="1" s="1"/>
  <c r="P140" i="1"/>
  <c r="Q140" i="1" s="1"/>
  <c r="P141" i="1"/>
  <c r="Q141" i="1" s="1"/>
  <c r="P127" i="1"/>
  <c r="Q127" i="1" s="1"/>
  <c r="P46" i="1"/>
  <c r="Q46" i="1" s="1"/>
  <c r="P118" i="1"/>
  <c r="Q118" i="1" s="1"/>
  <c r="P102" i="1"/>
  <c r="Q102" i="1" s="1"/>
  <c r="P24" i="1"/>
  <c r="Q24" i="1" s="1"/>
  <c r="P75" i="1"/>
  <c r="Q75" i="1" s="1"/>
  <c r="P88" i="1"/>
  <c r="Q88" i="1" s="1"/>
  <c r="P139" i="1"/>
  <c r="Q139" i="1" s="1"/>
  <c r="P37" i="1"/>
  <c r="Q37" i="1" s="1"/>
  <c r="P52" i="1"/>
  <c r="Q52" i="1" s="1"/>
  <c r="P69" i="1"/>
  <c r="Q69" i="1" s="1"/>
  <c r="P707" i="1" l="1"/>
  <c r="Q707" i="1" s="1"/>
  <c r="P712" i="1"/>
  <c r="Q712" i="1" s="1"/>
  <c r="P715" i="1"/>
  <c r="Q715" i="1" s="1"/>
  <c r="P745" i="1"/>
  <c r="Q745" i="1" s="1"/>
  <c r="P708" i="1"/>
  <c r="Q708" i="1" s="1"/>
  <c r="P748" i="1"/>
  <c r="Q748" i="1" s="1"/>
  <c r="P719" i="1"/>
  <c r="Q719" i="1" s="1"/>
  <c r="P694" i="1"/>
  <c r="Q694" i="1" s="1"/>
  <c r="P752" i="1"/>
  <c r="Q752" i="1" s="1"/>
  <c r="P757" i="1"/>
  <c r="Q757" i="1" s="1"/>
  <c r="P756" i="1"/>
  <c r="Q756" i="1" s="1"/>
  <c r="P718" i="1"/>
  <c r="Q718" i="1" s="1"/>
  <c r="P746" i="1"/>
  <c r="Q746" i="1" s="1"/>
  <c r="P695" i="1"/>
  <c r="Q695" i="1" s="1"/>
  <c r="P723" i="1"/>
  <c r="Q723" i="1" s="1"/>
  <c r="P728" i="1"/>
  <c r="Q728" i="1" s="1"/>
  <c r="P722" i="1"/>
  <c r="Q722" i="1" s="1"/>
  <c r="P735" i="1"/>
  <c r="Q735" i="1" s="1"/>
  <c r="P743" i="1"/>
  <c r="Q743" i="1" s="1"/>
  <c r="P704" i="1"/>
  <c r="Q704" i="1" s="1"/>
  <c r="P709" i="1"/>
  <c r="Q709" i="1" s="1"/>
  <c r="P706" i="1"/>
  <c r="Q706" i="1" s="1"/>
  <c r="P734" i="1"/>
  <c r="Q734" i="1" s="1"/>
  <c r="P747" i="1"/>
  <c r="Q747" i="1" s="1"/>
  <c r="P724" i="1"/>
  <c r="Q724" i="1" s="1"/>
  <c r="P693" i="1"/>
  <c r="Q693" i="1" s="1"/>
  <c r="P721" i="1"/>
  <c r="Q721" i="1" s="1"/>
  <c r="P749" i="1"/>
  <c r="Q749" i="1" s="1"/>
  <c r="P732" i="1"/>
  <c r="Q732" i="1" s="1"/>
  <c r="P710" i="1"/>
  <c r="Q710" i="1" s="1"/>
  <c r="P738" i="1"/>
  <c r="Q738" i="1" s="1"/>
  <c r="P751" i="1"/>
  <c r="Q751" i="1" s="1"/>
  <c r="P725" i="1"/>
  <c r="Q725" i="1" s="1"/>
  <c r="P753" i="1"/>
  <c r="Q753" i="1" s="1"/>
  <c r="P750" i="1"/>
  <c r="Q750" i="1" s="1"/>
  <c r="P699" i="1"/>
  <c r="Q699" i="1" s="1"/>
  <c r="P727" i="1"/>
  <c r="Q727" i="1" s="1"/>
  <c r="P716" i="1"/>
  <c r="Q716" i="1" s="1"/>
  <c r="P737" i="1"/>
  <c r="Q737" i="1" s="1"/>
  <c r="P701" i="1"/>
  <c r="Q701" i="1" s="1"/>
  <c r="P698" i="1"/>
  <c r="Q698" i="1" s="1"/>
  <c r="P711" i="1"/>
  <c r="Q711" i="1" s="1"/>
  <c r="P739" i="1"/>
  <c r="Q739" i="1" s="1"/>
  <c r="P744" i="1"/>
  <c r="Q744" i="1" s="1"/>
  <c r="P720" i="1"/>
  <c r="Q720" i="1" s="1"/>
  <c r="P713" i="1"/>
  <c r="Q713" i="1" s="1"/>
  <c r="P741" i="1"/>
  <c r="Q741" i="1" s="1"/>
  <c r="P700" i="1"/>
  <c r="Q700" i="1" s="1"/>
  <c r="P702" i="1"/>
  <c r="Q702" i="1" s="1"/>
  <c r="P740" i="1"/>
  <c r="Q740" i="1" s="1"/>
  <c r="P717" i="1"/>
  <c r="Q717" i="1" s="1"/>
  <c r="P714" i="1"/>
  <c r="Q714" i="1" s="1"/>
  <c r="P742" i="1"/>
  <c r="Q742" i="1" s="1"/>
  <c r="P755" i="1"/>
  <c r="Q755" i="1" s="1"/>
  <c r="P696" i="1"/>
  <c r="Q696" i="1" s="1"/>
  <c r="P730" i="1"/>
  <c r="Q730" i="1" s="1"/>
  <c r="P729" i="1"/>
  <c r="Q729" i="1" s="1"/>
  <c r="P726" i="1"/>
  <c r="Q726" i="1" s="1"/>
  <c r="P754" i="1"/>
  <c r="Q754" i="1" s="1"/>
  <c r="P703" i="1"/>
  <c r="Q703" i="1" s="1"/>
  <c r="P731" i="1"/>
  <c r="Q731" i="1" s="1"/>
  <c r="P736" i="1"/>
  <c r="Q736" i="1" s="1"/>
  <c r="P697" i="1"/>
  <c r="Q697" i="1" s="1"/>
  <c r="P705" i="1"/>
  <c r="Q705" i="1" s="1"/>
  <c r="P733" i="1"/>
  <c r="Q733" i="1" s="1"/>
  <c r="P177" i="1"/>
  <c r="Q177" i="1" s="1"/>
  <c r="P166" i="1"/>
  <c r="Q166" i="1" s="1"/>
  <c r="P182" i="1"/>
  <c r="Q182" i="1" s="1"/>
  <c r="P274" i="1"/>
  <c r="Q274" i="1" s="1"/>
  <c r="P264" i="1"/>
  <c r="Q264" i="1" s="1"/>
  <c r="P353" i="1"/>
  <c r="Q353" i="1" s="1"/>
  <c r="P565" i="1"/>
  <c r="Q565" i="1" s="1"/>
  <c r="P600" i="1"/>
  <c r="Q600" i="1" s="1"/>
  <c r="P683" i="1"/>
  <c r="Q683" i="1" s="1"/>
  <c r="P621" i="1"/>
  <c r="Q621" i="1" s="1"/>
  <c r="P684" i="1"/>
  <c r="Q684" i="1" s="1"/>
  <c r="P555" i="1"/>
  <c r="Q555" i="1" s="1"/>
  <c r="P607" i="1"/>
  <c r="Q607" i="1" s="1"/>
  <c r="P689" i="1"/>
  <c r="Q689" i="1" s="1"/>
  <c r="P562" i="1"/>
  <c r="Q562" i="1" s="1"/>
  <c r="P551" i="1"/>
  <c r="Q551" i="1" s="1"/>
  <c r="P624" i="1"/>
  <c r="Q624" i="1" s="1"/>
  <c r="P669" i="1"/>
  <c r="Q669" i="1" s="1"/>
  <c r="P596" i="1"/>
  <c r="Q596" i="1" s="1"/>
  <c r="P558" i="1"/>
  <c r="Q558" i="1" s="1"/>
  <c r="P571" i="1"/>
  <c r="Q571" i="1" s="1"/>
  <c r="P570" i="1"/>
  <c r="Q570" i="1" s="1"/>
  <c r="P586" i="1"/>
  <c r="Q586" i="1" s="1"/>
  <c r="P590" i="1"/>
  <c r="Q590" i="1" s="1"/>
  <c r="P575" i="1"/>
  <c r="Q575" i="1" s="1"/>
  <c r="P673" i="1"/>
  <c r="Q673" i="1" s="1"/>
  <c r="P641" i="1"/>
  <c r="Q641" i="1" s="1"/>
  <c r="P655" i="1"/>
  <c r="Q655" i="1" s="1"/>
  <c r="P587" i="1"/>
  <c r="Q587" i="1" s="1"/>
  <c r="P619" i="1"/>
  <c r="Q619" i="1" s="1"/>
  <c r="P536" i="1"/>
  <c r="Q536" i="1" s="1"/>
  <c r="P631" i="1"/>
  <c r="Q631" i="1" s="1"/>
  <c r="P572" i="1"/>
  <c r="Q572" i="1" s="1"/>
  <c r="P591" i="1"/>
  <c r="Q591" i="1" s="1"/>
  <c r="P552" i="1"/>
  <c r="Q552" i="1" s="1"/>
  <c r="P649" i="1"/>
  <c r="Q649" i="1" s="1"/>
  <c r="P573" i="1"/>
  <c r="Q573" i="1" s="1"/>
  <c r="P548" i="1"/>
  <c r="Q548" i="1" s="1"/>
  <c r="P543" i="1"/>
  <c r="Q543" i="1" s="1"/>
  <c r="P602" i="1"/>
  <c r="Q602" i="1" s="1"/>
  <c r="P610" i="1"/>
  <c r="Q610" i="1" s="1"/>
  <c r="P582" i="1"/>
  <c r="Q582" i="1" s="1"/>
  <c r="P567" i="1"/>
  <c r="Q567" i="1" s="1"/>
  <c r="P608" i="1"/>
  <c r="Q608" i="1" s="1"/>
  <c r="P530" i="1"/>
  <c r="Q530" i="1" s="1"/>
  <c r="P657" i="1"/>
  <c r="Q657" i="1" s="1"/>
  <c r="P617" i="1"/>
  <c r="Q617" i="1" s="1"/>
  <c r="P656" i="1"/>
  <c r="Q656" i="1" s="1"/>
  <c r="P604" i="1"/>
  <c r="Q604" i="1" s="1"/>
  <c r="P625" i="1"/>
  <c r="Q625" i="1" s="1"/>
  <c r="P632" i="1"/>
  <c r="Q632" i="1" s="1"/>
  <c r="P652" i="1"/>
  <c r="Q652" i="1" s="1"/>
  <c r="P578" i="1"/>
  <c r="Q578" i="1" s="1"/>
  <c r="P554" i="1"/>
  <c r="Q554" i="1" s="1"/>
  <c r="P539" i="1"/>
  <c r="Q539" i="1" s="1"/>
  <c r="P650" i="1"/>
  <c r="Q650" i="1" s="1"/>
  <c r="P612" i="1"/>
  <c r="Q612" i="1" s="1"/>
  <c r="P628" i="1"/>
  <c r="Q628" i="1" s="1"/>
  <c r="P593" i="1"/>
  <c r="Q593" i="1" s="1"/>
  <c r="P638" i="1"/>
  <c r="Q638" i="1" s="1"/>
  <c r="P541" i="1"/>
  <c r="Q541" i="1" s="1"/>
  <c r="P597" i="1"/>
  <c r="Q597" i="1" s="1"/>
  <c r="P598" i="1"/>
  <c r="Q598" i="1" s="1"/>
  <c r="P674" i="1"/>
  <c r="Q674" i="1" s="1"/>
  <c r="P691" i="1"/>
  <c r="Q691" i="1" s="1"/>
  <c r="P532" i="1"/>
  <c r="Q532" i="1" s="1"/>
  <c r="P566" i="1"/>
  <c r="Q566" i="1" s="1"/>
  <c r="P584" i="1"/>
  <c r="Q584" i="1" s="1"/>
  <c r="P627" i="1"/>
  <c r="Q627" i="1" s="1"/>
  <c r="P662" i="1"/>
  <c r="Q662" i="1" s="1"/>
  <c r="P646" i="1"/>
  <c r="Q646" i="1" s="1"/>
  <c r="P682" i="1"/>
  <c r="Q682" i="1" s="1"/>
  <c r="P679" i="1"/>
  <c r="Q679" i="1" s="1"/>
  <c r="P639" i="1"/>
  <c r="Q639" i="1" s="1"/>
  <c r="P592" i="1"/>
  <c r="Q592" i="1" s="1"/>
  <c r="P648" i="1"/>
  <c r="Q648" i="1" s="1"/>
  <c r="P585" i="1"/>
  <c r="Q585" i="1" s="1"/>
  <c r="P557" i="1"/>
  <c r="Q557" i="1" s="1"/>
  <c r="P583" i="1"/>
  <c r="Q583" i="1" s="1"/>
  <c r="P618" i="1"/>
  <c r="Q618" i="1" s="1"/>
  <c r="P577" i="1"/>
  <c r="Q577" i="1" s="1"/>
  <c r="P581" i="1"/>
  <c r="Q581" i="1" s="1"/>
  <c r="P647" i="1"/>
  <c r="Q647" i="1" s="1"/>
  <c r="P671" i="1"/>
  <c r="Q671" i="1" s="1"/>
  <c r="P601" i="1"/>
  <c r="Q601" i="1" s="1"/>
  <c r="P660" i="1"/>
  <c r="Q660" i="1" s="1"/>
  <c r="P556" i="1"/>
  <c r="Q556" i="1" s="1"/>
  <c r="P668" i="1"/>
  <c r="Q668" i="1" s="1"/>
  <c r="P677" i="1"/>
  <c r="Q677" i="1" s="1"/>
  <c r="P675" i="1"/>
  <c r="Q675" i="1" s="1"/>
  <c r="P542" i="1"/>
  <c r="Q542" i="1" s="1"/>
  <c r="P680" i="1"/>
  <c r="Q680" i="1" s="1"/>
  <c r="P690" i="1"/>
  <c r="Q690" i="1" s="1"/>
  <c r="P635" i="1"/>
  <c r="Q635" i="1" s="1"/>
  <c r="P595" i="1"/>
  <c r="Q595" i="1" s="1"/>
  <c r="P676" i="1"/>
  <c r="Q676" i="1" s="1"/>
  <c r="P634" i="1"/>
  <c r="Q634" i="1" s="1"/>
  <c r="P550" i="1"/>
  <c r="Q550" i="1" s="1"/>
  <c r="P654" i="1"/>
  <c r="Q654" i="1" s="1"/>
  <c r="P637" i="1"/>
  <c r="Q637" i="1" s="1"/>
  <c r="P538" i="1"/>
  <c r="Q538" i="1" s="1"/>
  <c r="P688" i="1"/>
  <c r="Q688" i="1" s="1"/>
  <c r="P658" i="1"/>
  <c r="Q658" i="1" s="1"/>
  <c r="P560" i="1"/>
  <c r="Q560" i="1" s="1"/>
  <c r="P644" i="1"/>
  <c r="Q644" i="1" s="1"/>
  <c r="P526" i="1"/>
  <c r="Q526" i="1" s="1"/>
  <c r="P549" i="1"/>
  <c r="Q549" i="1" s="1"/>
  <c r="P629" i="1"/>
  <c r="Q629" i="1" s="1"/>
  <c r="P563" i="1"/>
  <c r="Q563" i="1" s="1"/>
  <c r="P553" i="1"/>
  <c r="Q553" i="1" s="1"/>
  <c r="P531" i="1"/>
  <c r="Q531" i="1" s="1"/>
  <c r="P615" i="1"/>
  <c r="Q615" i="1" s="1"/>
  <c r="P651" i="1"/>
  <c r="Q651" i="1" s="1"/>
  <c r="P561" i="1"/>
  <c r="Q561" i="1" s="1"/>
  <c r="P594" i="1"/>
  <c r="Q594" i="1" s="1"/>
  <c r="P653" i="1"/>
  <c r="Q653" i="1" s="1"/>
  <c r="P544" i="1"/>
  <c r="Q544" i="1" s="1"/>
  <c r="P681" i="1"/>
  <c r="Q681" i="1" s="1"/>
  <c r="P559" i="1"/>
  <c r="Q559" i="1" s="1"/>
  <c r="P659" i="1"/>
  <c r="Q659" i="1" s="1"/>
  <c r="P535" i="1"/>
  <c r="Q535" i="1" s="1"/>
  <c r="P645" i="1"/>
  <c r="Q645" i="1" s="1"/>
  <c r="P545" i="1"/>
  <c r="Q545" i="1" s="1"/>
  <c r="P599" i="1"/>
  <c r="Q599" i="1" s="1"/>
  <c r="P672" i="1"/>
  <c r="Q672" i="1" s="1"/>
  <c r="P686" i="1"/>
  <c r="Q686" i="1" s="1"/>
  <c r="P636" i="1"/>
  <c r="Q636" i="1" s="1"/>
  <c r="P589" i="1"/>
  <c r="Q589" i="1" s="1"/>
  <c r="P529" i="1"/>
  <c r="Q529" i="1" s="1"/>
  <c r="P568" i="1"/>
  <c r="Q568" i="1" s="1"/>
  <c r="P643" i="1"/>
  <c r="Q643" i="1" s="1"/>
  <c r="P616" i="1"/>
  <c r="Q616" i="1" s="1"/>
  <c r="P626" i="1"/>
  <c r="Q626" i="1" s="1"/>
  <c r="P633" i="1"/>
  <c r="Q633" i="1" s="1"/>
  <c r="P580" i="1"/>
  <c r="Q580" i="1" s="1"/>
  <c r="P667" i="1"/>
  <c r="Q667" i="1" s="1"/>
  <c r="P630" i="1"/>
  <c r="Q630" i="1" s="1"/>
  <c r="P664" i="1"/>
  <c r="Q664" i="1" s="1"/>
  <c r="P537" i="1"/>
  <c r="Q537" i="1" s="1"/>
  <c r="P533" i="1"/>
  <c r="Q533" i="1" s="1"/>
  <c r="P547" i="1"/>
  <c r="Q547" i="1" s="1"/>
  <c r="P588" i="1"/>
  <c r="Q588" i="1" s="1"/>
  <c r="P640" i="1"/>
  <c r="Q640" i="1" s="1"/>
  <c r="P611" i="1"/>
  <c r="Q611" i="1" s="1"/>
  <c r="P623" i="1"/>
  <c r="Q623" i="1" s="1"/>
  <c r="P614" i="1"/>
  <c r="Q614" i="1" s="1"/>
  <c r="P564" i="1"/>
  <c r="Q564" i="1" s="1"/>
  <c r="P678" i="1"/>
  <c r="Q678" i="1" s="1"/>
  <c r="P609" i="1"/>
  <c r="Q609" i="1" s="1"/>
  <c r="P622" i="1"/>
  <c r="Q622" i="1" s="1"/>
  <c r="P661" i="1"/>
  <c r="Q661" i="1" s="1"/>
  <c r="P579" i="1"/>
  <c r="Q579" i="1" s="1"/>
  <c r="P528" i="1"/>
  <c r="Q528" i="1" s="1"/>
  <c r="P620" i="1"/>
  <c r="Q620" i="1" s="1"/>
  <c r="P574" i="1"/>
  <c r="Q574" i="1" s="1"/>
  <c r="P546" i="1"/>
  <c r="Q546" i="1" s="1"/>
  <c r="P687" i="1"/>
  <c r="Q687" i="1" s="1"/>
  <c r="P685" i="1"/>
  <c r="Q685" i="1" s="1"/>
  <c r="P540" i="1"/>
  <c r="Q540" i="1" s="1"/>
  <c r="P670" i="1"/>
  <c r="Q670" i="1" s="1"/>
  <c r="P606" i="1"/>
  <c r="Q606" i="1" s="1"/>
  <c r="P605" i="1"/>
  <c r="Q605" i="1" s="1"/>
  <c r="P613" i="1"/>
  <c r="Q613" i="1" s="1"/>
  <c r="P666" i="1"/>
  <c r="Q666" i="1" s="1"/>
  <c r="P569" i="1"/>
  <c r="Q569" i="1" s="1"/>
  <c r="P534" i="1"/>
  <c r="Q534" i="1" s="1"/>
  <c r="P642" i="1"/>
  <c r="Q642" i="1" s="1"/>
  <c r="P576" i="1"/>
  <c r="Q576" i="1" s="1"/>
  <c r="P663" i="1"/>
  <c r="Q663" i="1" s="1"/>
  <c r="P603" i="1"/>
  <c r="Q603" i="1" s="1"/>
  <c r="P665" i="1"/>
  <c r="Q665" i="1" s="1"/>
  <c r="P527" i="1"/>
  <c r="Q527" i="1" s="1"/>
  <c r="P518" i="1"/>
  <c r="Q518" i="1" s="1"/>
  <c r="P163" i="1"/>
  <c r="Q163" i="1" s="1"/>
  <c r="P440" i="1"/>
  <c r="Q440" i="1" s="1"/>
  <c r="P370" i="1"/>
  <c r="Q370" i="1" s="1"/>
  <c r="P423" i="1"/>
  <c r="Q423" i="1" s="1"/>
  <c r="P499" i="1"/>
  <c r="Q499" i="1" s="1"/>
  <c r="P155" i="1"/>
  <c r="Q155" i="1" s="1"/>
  <c r="P154" i="1"/>
  <c r="Q154" i="1" s="1"/>
  <c r="P365" i="1"/>
  <c r="Q365" i="1" s="1"/>
  <c r="P168" i="1"/>
  <c r="Q168" i="1" s="1"/>
  <c r="P342" i="1"/>
  <c r="Q342" i="1" s="1"/>
  <c r="P251" i="1"/>
  <c r="Q251" i="1" s="1"/>
  <c r="P516" i="1"/>
  <c r="Q516" i="1" s="1"/>
  <c r="P156" i="1"/>
  <c r="Q156" i="1" s="1"/>
  <c r="P383" i="1"/>
  <c r="Q383" i="1" s="1"/>
  <c r="P173" i="1"/>
  <c r="Q173" i="1" s="1"/>
  <c r="P493" i="1"/>
  <c r="Q493" i="1" s="1"/>
  <c r="P174" i="1"/>
  <c r="Q174" i="1" s="1"/>
  <c r="P313" i="1"/>
  <c r="Q313" i="1" s="1"/>
  <c r="P165" i="1"/>
  <c r="Q165" i="1" s="1"/>
  <c r="P301" i="1"/>
  <c r="Q301" i="1" s="1"/>
  <c r="P161" i="1"/>
  <c r="Q161" i="1" s="1"/>
  <c r="P494" i="1"/>
  <c r="Q494" i="1" s="1"/>
  <c r="P159" i="1"/>
  <c r="Q159" i="1" s="1"/>
  <c r="P150" i="1"/>
  <c r="Q150" i="1" s="1"/>
  <c r="P184" i="1"/>
  <c r="Q184" i="1" s="1"/>
  <c r="P170" i="1"/>
  <c r="Q170" i="1" s="1"/>
  <c r="P151" i="1"/>
  <c r="Q151" i="1" s="1"/>
  <c r="P299" i="1"/>
  <c r="Q299" i="1" s="1"/>
  <c r="P239" i="1"/>
  <c r="Q239" i="1" s="1"/>
  <c r="P392" i="1"/>
  <c r="Q392" i="1" s="1"/>
  <c r="P488" i="1"/>
  <c r="Q488" i="1" s="1"/>
  <c r="P152" i="1"/>
  <c r="Q152" i="1" s="1"/>
  <c r="P158" i="1"/>
  <c r="Q158" i="1" s="1"/>
  <c r="P146" i="1"/>
  <c r="Q146" i="1" s="1"/>
  <c r="P147" i="1"/>
  <c r="Q147" i="1" s="1"/>
  <c r="P389" i="1"/>
  <c r="Q389" i="1" s="1"/>
  <c r="P376" i="1"/>
  <c r="Q376" i="1" s="1"/>
  <c r="P249" i="1"/>
  <c r="Q249" i="1" s="1"/>
  <c r="P186" i="1"/>
  <c r="Q186" i="1" s="1"/>
  <c r="P296" i="1"/>
  <c r="Q296" i="1" s="1"/>
  <c r="P160" i="1"/>
  <c r="Q160" i="1" s="1"/>
  <c r="P456" i="1"/>
  <c r="Q456" i="1" s="1"/>
  <c r="P314" i="1"/>
  <c r="Q314" i="1" s="1"/>
  <c r="P503" i="1"/>
  <c r="Q503" i="1" s="1"/>
  <c r="P363" i="1"/>
  <c r="Q363" i="1" s="1"/>
  <c r="P164" i="1"/>
  <c r="Q164" i="1" s="1"/>
  <c r="P178" i="1"/>
  <c r="Q178" i="1" s="1"/>
  <c r="P185" i="1"/>
  <c r="Q185" i="1" s="1"/>
  <c r="P157" i="1"/>
  <c r="Q157" i="1" s="1"/>
  <c r="P149" i="1"/>
  <c r="Q149" i="1" s="1"/>
  <c r="P145" i="1"/>
  <c r="Q145" i="1" s="1"/>
  <c r="P463" i="1"/>
  <c r="Q463" i="1" s="1"/>
  <c r="P502" i="1"/>
  <c r="Q502" i="1" s="1"/>
  <c r="P371" i="1"/>
  <c r="Q371" i="1" s="1"/>
  <c r="P420" i="1"/>
  <c r="Q420" i="1" s="1"/>
  <c r="P481" i="1"/>
  <c r="Q481" i="1" s="1"/>
  <c r="P521" i="1"/>
  <c r="Q521" i="1" s="1"/>
  <c r="P482" i="1"/>
  <c r="Q482" i="1" s="1"/>
  <c r="P275" i="1"/>
  <c r="Q275" i="1" s="1"/>
  <c r="P304" i="1"/>
  <c r="Q304" i="1" s="1"/>
  <c r="P233" i="1"/>
  <c r="Q233" i="1" s="1"/>
  <c r="P311" i="1"/>
  <c r="Q311" i="1" s="1"/>
  <c r="P472" i="1"/>
  <c r="Q472" i="1" s="1"/>
  <c r="P227" i="1"/>
  <c r="Q227" i="1" s="1"/>
  <c r="P171" i="1"/>
  <c r="Q171" i="1" s="1"/>
  <c r="P180" i="1"/>
  <c r="Q180" i="1" s="1"/>
  <c r="P388" i="1"/>
  <c r="Q388" i="1" s="1"/>
  <c r="P217" i="1"/>
  <c r="Q217" i="1" s="1"/>
  <c r="P393" i="1"/>
  <c r="Q393" i="1" s="1"/>
  <c r="P167" i="1"/>
  <c r="Q167" i="1" s="1"/>
  <c r="P525" i="1"/>
  <c r="Q525" i="1" s="1"/>
  <c r="P397" i="1"/>
  <c r="Q397" i="1" s="1"/>
  <c r="P262" i="1"/>
  <c r="Q262" i="1" s="1"/>
  <c r="P408" i="1"/>
  <c r="Q408" i="1" s="1"/>
  <c r="P176" i="1"/>
  <c r="Q176" i="1" s="1"/>
  <c r="P183" i="1"/>
  <c r="Q183" i="1" s="1"/>
  <c r="P172" i="1"/>
  <c r="Q172" i="1" s="1"/>
  <c r="P169" i="1"/>
  <c r="Q169" i="1" s="1"/>
  <c r="P144" i="1"/>
  <c r="Q144" i="1" s="1"/>
  <c r="P153" i="1"/>
  <c r="Q153" i="1" s="1"/>
  <c r="P373" i="1"/>
  <c r="Q373" i="1" s="1"/>
  <c r="P175" i="1"/>
  <c r="Q175" i="1" s="1"/>
  <c r="P179" i="1"/>
  <c r="Q179" i="1" s="1"/>
  <c r="P181" i="1"/>
  <c r="Q181" i="1" s="1"/>
  <c r="P162" i="1"/>
  <c r="Q162" i="1" s="1"/>
  <c r="P209" i="1"/>
  <c r="Q209" i="1" s="1"/>
  <c r="P354" i="1"/>
  <c r="Q354" i="1" s="1"/>
  <c r="P224" i="1"/>
  <c r="Q224" i="1" s="1"/>
  <c r="P253" i="1"/>
  <c r="Q253" i="1" s="1"/>
  <c r="P468" i="1"/>
  <c r="Q468" i="1" s="1"/>
  <c r="P425" i="1"/>
  <c r="Q425" i="1" s="1"/>
  <c r="P328" i="1"/>
  <c r="Q328" i="1" s="1"/>
  <c r="P248" i="1"/>
  <c r="Q248" i="1" s="1"/>
  <c r="P319" i="1"/>
  <c r="Q319" i="1" s="1"/>
  <c r="P225" i="1"/>
  <c r="Q225" i="1" s="1"/>
  <c r="P317" i="1"/>
  <c r="Q317" i="1" s="1"/>
  <c r="P377" i="1"/>
  <c r="Q377" i="1" s="1"/>
  <c r="P501" i="1"/>
  <c r="Q501" i="1" s="1"/>
  <c r="P229" i="1"/>
  <c r="Q229" i="1" s="1"/>
  <c r="P327" i="1"/>
  <c r="Q327" i="1" s="1"/>
  <c r="P271" i="1"/>
  <c r="Q271" i="1" s="1"/>
  <c r="P189" i="1"/>
  <c r="Q189" i="1" s="1"/>
  <c r="P235" i="1"/>
  <c r="Q235" i="1" s="1"/>
  <c r="P255" i="1"/>
  <c r="Q255" i="1" s="1"/>
  <c r="P291" i="1"/>
  <c r="Q291" i="1" s="1"/>
  <c r="P490" i="1"/>
  <c r="Q490" i="1" s="1"/>
  <c r="P334" i="1"/>
  <c r="Q334" i="1" s="1"/>
  <c r="P413" i="1"/>
  <c r="Q413" i="1" s="1"/>
  <c r="P308" i="1"/>
  <c r="Q308" i="1" s="1"/>
  <c r="P428" i="1"/>
  <c r="Q428" i="1" s="1"/>
  <c r="P350" i="1"/>
  <c r="Q350" i="1" s="1"/>
  <c r="P480" i="1"/>
  <c r="Q480" i="1" s="1"/>
  <c r="P285" i="1"/>
  <c r="Q285" i="1" s="1"/>
  <c r="P360" i="1"/>
  <c r="Q360" i="1" s="1"/>
  <c r="P276" i="1"/>
  <c r="Q276" i="1" s="1"/>
  <c r="P298" i="1"/>
  <c r="Q298" i="1" s="1"/>
  <c r="P221" i="1"/>
  <c r="Q221" i="1" s="1"/>
  <c r="P454" i="1"/>
  <c r="Q454" i="1" s="1"/>
  <c r="P396" i="1"/>
  <c r="Q396" i="1" s="1"/>
  <c r="P320" i="1"/>
  <c r="Q320" i="1" s="1"/>
  <c r="P401" i="1"/>
  <c r="Q401" i="1" s="1"/>
  <c r="P412" i="1"/>
  <c r="Q412" i="1" s="1"/>
  <c r="P431" i="1"/>
  <c r="Q431" i="1" s="1"/>
  <c r="P337" i="1"/>
  <c r="Q337" i="1" s="1"/>
  <c r="P348" i="1"/>
  <c r="Q348" i="1" s="1"/>
  <c r="P483" i="1"/>
  <c r="Q483" i="1" s="1"/>
  <c r="P520" i="1"/>
  <c r="Q520" i="1" s="1"/>
  <c r="P504" i="1"/>
  <c r="Q504" i="1" s="1"/>
  <c r="P265" i="1"/>
  <c r="Q265" i="1" s="1"/>
  <c r="P316" i="1"/>
  <c r="Q316" i="1" s="1"/>
  <c r="P195" i="1"/>
  <c r="Q195" i="1" s="1"/>
  <c r="P236" i="1"/>
  <c r="Q236" i="1" s="1"/>
  <c r="P430" i="1"/>
  <c r="Q430" i="1" s="1"/>
  <c r="P237" i="1"/>
  <c r="Q237" i="1" s="1"/>
  <c r="P356" i="1"/>
  <c r="Q356" i="1" s="1"/>
  <c r="P282" i="1"/>
  <c r="Q282" i="1" s="1"/>
  <c r="P465" i="1"/>
  <c r="Q465" i="1" s="1"/>
  <c r="P450" i="1"/>
  <c r="Q450" i="1" s="1"/>
  <c r="P466" i="1"/>
  <c r="Q466" i="1" s="1"/>
  <c r="P457" i="1"/>
  <c r="Q457" i="1" s="1"/>
  <c r="P258" i="1"/>
  <c r="Q258" i="1" s="1"/>
  <c r="P444" i="1"/>
  <c r="Q444" i="1" s="1"/>
  <c r="P244" i="1"/>
  <c r="Q244" i="1" s="1"/>
  <c r="P394" i="1"/>
  <c r="Q394" i="1" s="1"/>
  <c r="P437" i="1"/>
  <c r="Q437" i="1" s="1"/>
  <c r="P220" i="1"/>
  <c r="Q220" i="1" s="1"/>
  <c r="P432" i="1"/>
  <c r="Q432" i="1" s="1"/>
  <c r="P355" i="1"/>
  <c r="Q355" i="1" s="1"/>
  <c r="P242" i="1"/>
  <c r="Q242" i="1" s="1"/>
  <c r="P188" i="1"/>
  <c r="Q188" i="1" s="1"/>
  <c r="P486" i="1"/>
  <c r="Q486" i="1" s="1"/>
  <c r="P280" i="1"/>
  <c r="Q280" i="1" s="1"/>
  <c r="P321" i="1"/>
  <c r="Q321" i="1" s="1"/>
  <c r="P385" i="1"/>
  <c r="Q385" i="1" s="1"/>
  <c r="P514" i="1"/>
  <c r="Q514" i="1" s="1"/>
  <c r="P263" i="1"/>
  <c r="Q263" i="1" s="1"/>
  <c r="P436" i="1"/>
  <c r="Q436" i="1" s="1"/>
  <c r="P284" i="1"/>
  <c r="Q284" i="1" s="1"/>
  <c r="P378" i="1"/>
  <c r="Q378" i="1" s="1"/>
  <c r="P344" i="1"/>
  <c r="Q344" i="1" s="1"/>
  <c r="P435" i="1"/>
  <c r="Q435" i="1" s="1"/>
  <c r="P419" i="1"/>
  <c r="Q419" i="1" s="1"/>
  <c r="P241" i="1"/>
  <c r="Q241" i="1" s="1"/>
  <c r="P307" i="1"/>
  <c r="Q307" i="1" s="1"/>
  <c r="P204" i="1"/>
  <c r="Q204" i="1" s="1"/>
  <c r="P489" i="1"/>
  <c r="Q489" i="1" s="1"/>
  <c r="P303" i="1"/>
  <c r="Q303" i="1" s="1"/>
  <c r="P403" i="1"/>
  <c r="Q403" i="1" s="1"/>
  <c r="P346" i="1"/>
  <c r="Q346" i="1" s="1"/>
  <c r="P250" i="1"/>
  <c r="Q250" i="1" s="1"/>
  <c r="P216" i="1"/>
  <c r="Q216" i="1" s="1"/>
  <c r="P257" i="1"/>
  <c r="Q257" i="1" s="1"/>
  <c r="P404" i="1"/>
  <c r="Q404" i="1" s="1"/>
  <c r="P439" i="1"/>
  <c r="Q439" i="1" s="1"/>
  <c r="P206" i="1"/>
  <c r="Q206" i="1" s="1"/>
  <c r="P297" i="1"/>
  <c r="Q297" i="1" s="1"/>
  <c r="P199" i="1"/>
  <c r="Q199" i="1" s="1"/>
  <c r="P211" i="1"/>
  <c r="Q211" i="1" s="1"/>
  <c r="P295" i="1"/>
  <c r="Q295" i="1" s="1"/>
  <c r="P523" i="1"/>
  <c r="Q523" i="1" s="1"/>
  <c r="P352" i="1"/>
  <c r="Q352" i="1" s="1"/>
  <c r="P402" i="1"/>
  <c r="Q402" i="1" s="1"/>
  <c r="P449" i="1"/>
  <c r="Q449" i="1" s="1"/>
  <c r="P458" i="1"/>
  <c r="Q458" i="1" s="1"/>
  <c r="P318" i="1"/>
  <c r="Q318" i="1" s="1"/>
  <c r="P446" i="1"/>
  <c r="Q446" i="1" s="1"/>
  <c r="P270" i="1"/>
  <c r="Q270" i="1" s="1"/>
  <c r="P340" i="1"/>
  <c r="Q340" i="1" s="1"/>
  <c r="P475" i="1"/>
  <c r="Q475" i="1" s="1"/>
  <c r="P473" i="1"/>
  <c r="Q473" i="1" s="1"/>
  <c r="P300" i="1"/>
  <c r="Q300" i="1" s="1"/>
  <c r="P382" i="1"/>
  <c r="Q382" i="1" s="1"/>
  <c r="P391" i="1"/>
  <c r="Q391" i="1" s="1"/>
  <c r="P433" i="1"/>
  <c r="Q433" i="1" s="1"/>
  <c r="P524" i="1"/>
  <c r="Q524" i="1" s="1"/>
  <c r="P197" i="1"/>
  <c r="Q197" i="1" s="1"/>
  <c r="P448" i="1"/>
  <c r="Q448" i="1" s="1"/>
  <c r="P345" i="1"/>
  <c r="Q345" i="1" s="1"/>
  <c r="P232" i="1"/>
  <c r="Q232" i="1" s="1"/>
  <c r="P509" i="1"/>
  <c r="Q509" i="1" s="1"/>
  <c r="P247" i="1"/>
  <c r="Q247" i="1" s="1"/>
  <c r="P390" i="1"/>
  <c r="Q390" i="1" s="1"/>
  <c r="P324" i="1"/>
  <c r="Q324" i="1" s="1"/>
  <c r="P278" i="1"/>
  <c r="Q278" i="1" s="1"/>
  <c r="P405" i="1"/>
  <c r="Q405" i="1" s="1"/>
  <c r="P461" i="1"/>
  <c r="Q461" i="1" s="1"/>
  <c r="P193" i="1"/>
  <c r="Q193" i="1" s="1"/>
  <c r="P506" i="1"/>
  <c r="Q506" i="1" s="1"/>
  <c r="P272" i="1"/>
  <c r="Q272" i="1" s="1"/>
  <c r="P234" i="1"/>
  <c r="Q234" i="1" s="1"/>
  <c r="P357" i="1"/>
  <c r="Q357" i="1" s="1"/>
  <c r="P508" i="1"/>
  <c r="Q508" i="1" s="1"/>
  <c r="P294" i="1"/>
  <c r="Q294" i="1" s="1"/>
  <c r="P277" i="1"/>
  <c r="Q277" i="1" s="1"/>
  <c r="P333" i="1"/>
  <c r="Q333" i="1" s="1"/>
  <c r="P416" i="1"/>
  <c r="Q416" i="1" s="1"/>
  <c r="P442" i="1"/>
  <c r="Q442" i="1" s="1"/>
  <c r="P228" i="1"/>
  <c r="Q228" i="1" s="1"/>
  <c r="P208" i="1"/>
  <c r="Q208" i="1" s="1"/>
  <c r="P219" i="1"/>
  <c r="Q219" i="1" s="1"/>
  <c r="P194" i="1"/>
  <c r="Q194" i="1" s="1"/>
  <c r="P380" i="1"/>
  <c r="Q380" i="1" s="1"/>
  <c r="P230" i="1"/>
  <c r="Q230" i="1" s="1"/>
  <c r="P205" i="1"/>
  <c r="Q205" i="1" s="1"/>
  <c r="P452" i="1"/>
  <c r="Q452" i="1" s="1"/>
  <c r="P512" i="1"/>
  <c r="Q512" i="1" s="1"/>
  <c r="P410" i="1"/>
  <c r="Q410" i="1" s="1"/>
  <c r="P222" i="1"/>
  <c r="Q222" i="1" s="1"/>
  <c r="P215" i="1"/>
  <c r="Q215" i="1" s="1"/>
  <c r="P266" i="1"/>
  <c r="Q266" i="1" s="1"/>
  <c r="P498" i="1"/>
  <c r="Q498" i="1" s="1"/>
  <c r="P362" i="1"/>
  <c r="Q362" i="1" s="1"/>
  <c r="P406" i="1"/>
  <c r="Q406" i="1" s="1"/>
  <c r="P293" i="1"/>
  <c r="Q293" i="1" s="1"/>
  <c r="P384" i="1"/>
  <c r="Q384" i="1" s="1"/>
  <c r="P312" i="1"/>
  <c r="Q312" i="1" s="1"/>
  <c r="P500" i="1"/>
  <c r="Q500" i="1" s="1"/>
  <c r="P207" i="1"/>
  <c r="Q207" i="1" s="1"/>
  <c r="P256" i="1"/>
  <c r="Q256" i="1" s="1"/>
  <c r="P372" i="1"/>
  <c r="Q372" i="1" s="1"/>
  <c r="P407" i="1"/>
  <c r="Q407" i="1" s="1"/>
  <c r="P366" i="1"/>
  <c r="Q366" i="1" s="1"/>
  <c r="P305" i="1"/>
  <c r="Q305" i="1" s="1"/>
  <c r="P460" i="1"/>
  <c r="Q460" i="1" s="1"/>
  <c r="P438" i="1"/>
  <c r="Q438" i="1" s="1"/>
  <c r="P214" i="1"/>
  <c r="Q214" i="1" s="1"/>
  <c r="P519" i="1"/>
  <c r="Q519" i="1" s="1"/>
  <c r="P338" i="1"/>
  <c r="Q338" i="1" s="1"/>
  <c r="P364" i="1"/>
  <c r="Q364" i="1" s="1"/>
  <c r="P424" i="1"/>
  <c r="Q424" i="1" s="1"/>
  <c r="P191" i="1"/>
  <c r="Q191" i="1" s="1"/>
  <c r="P309" i="1"/>
  <c r="Q309" i="1" s="1"/>
  <c r="P464" i="1"/>
  <c r="Q464" i="1" s="1"/>
  <c r="P358" i="1"/>
  <c r="Q358" i="1" s="1"/>
  <c r="P426" i="1"/>
  <c r="Q426" i="1" s="1"/>
  <c r="P190" i="1"/>
  <c r="Q190" i="1" s="1"/>
  <c r="P231" i="1"/>
  <c r="Q231" i="1" s="1"/>
  <c r="P395" i="1"/>
  <c r="Q395" i="1" s="1"/>
  <c r="P240" i="1"/>
  <c r="Q240" i="1" s="1"/>
  <c r="P330" i="1"/>
  <c r="Q330" i="1" s="1"/>
  <c r="P286" i="1"/>
  <c r="Q286" i="1" s="1"/>
  <c r="P478" i="1"/>
  <c r="Q478" i="1" s="1"/>
  <c r="P517" i="1"/>
  <c r="Q517" i="1" s="1"/>
  <c r="P245" i="1"/>
  <c r="Q245" i="1" s="1"/>
  <c r="P326" i="1"/>
  <c r="Q326" i="1" s="1"/>
  <c r="P400" i="1"/>
  <c r="Q400" i="1" s="1"/>
  <c r="P254" i="1"/>
  <c r="Q254" i="1" s="1"/>
  <c r="P411" i="1"/>
  <c r="Q411" i="1" s="1"/>
  <c r="P198" i="1"/>
  <c r="Q198" i="1" s="1"/>
  <c r="P418" i="1"/>
  <c r="Q418" i="1" s="1"/>
  <c r="P325" i="1"/>
  <c r="Q325" i="1" s="1"/>
  <c r="P267" i="1"/>
  <c r="Q267" i="1" s="1"/>
  <c r="P415" i="1"/>
  <c r="Q415" i="1" s="1"/>
  <c r="P414" i="1"/>
  <c r="Q414" i="1" s="1"/>
  <c r="P202" i="1"/>
  <c r="Q202" i="1" s="1"/>
  <c r="P386" i="1"/>
  <c r="Q386" i="1" s="1"/>
  <c r="P476" i="1"/>
  <c r="Q476" i="1" s="1"/>
  <c r="P302" i="1"/>
  <c r="Q302" i="1" s="1"/>
  <c r="P246" i="1"/>
  <c r="Q246" i="1" s="1"/>
  <c r="P336" i="1"/>
  <c r="Q336" i="1" s="1"/>
  <c r="P347" i="1"/>
  <c r="Q347" i="1" s="1"/>
  <c r="P421" i="1"/>
  <c r="Q421" i="1" s="1"/>
  <c r="P290" i="1"/>
  <c r="Q290" i="1" s="1"/>
  <c r="P243" i="1"/>
  <c r="Q243" i="1" s="1"/>
  <c r="P203" i="1"/>
  <c r="Q203" i="1" s="1"/>
  <c r="P287" i="1"/>
  <c r="Q287" i="1" s="1"/>
  <c r="P515" i="1"/>
  <c r="Q515" i="1" s="1"/>
  <c r="P471" i="1"/>
  <c r="Q471" i="1" s="1"/>
  <c r="P374" i="1"/>
  <c r="Q374" i="1" s="1"/>
  <c r="P445" i="1"/>
  <c r="Q445" i="1" s="1"/>
  <c r="P491" i="1"/>
  <c r="Q491" i="1" s="1"/>
  <c r="P505" i="1"/>
  <c r="Q505" i="1" s="1"/>
  <c r="P511" i="1"/>
  <c r="Q511" i="1" s="1"/>
  <c r="P398" i="1"/>
  <c r="Q398" i="1" s="1"/>
  <c r="P369" i="1"/>
  <c r="Q369" i="1" s="1"/>
  <c r="P261" i="1"/>
  <c r="Q261" i="1" s="1"/>
  <c r="P332" i="1"/>
  <c r="Q332" i="1" s="1"/>
  <c r="P196" i="1"/>
  <c r="Q196" i="1" s="1"/>
  <c r="P513" i="1"/>
  <c r="Q513" i="1" s="1"/>
  <c r="P387" i="1"/>
  <c r="Q387" i="1" s="1"/>
  <c r="P343" i="1"/>
  <c r="Q343" i="1" s="1"/>
  <c r="P507" i="1"/>
  <c r="Q507" i="1" s="1"/>
  <c r="P381" i="1"/>
  <c r="Q381" i="1" s="1"/>
  <c r="P427" i="1"/>
  <c r="Q427" i="1" s="1"/>
  <c r="P441" i="1"/>
  <c r="Q441" i="1" s="1"/>
  <c r="P447" i="1"/>
  <c r="Q447" i="1" s="1"/>
  <c r="P434" i="1"/>
  <c r="Q434" i="1" s="1"/>
  <c r="P484" i="1"/>
  <c r="Q484" i="1" s="1"/>
  <c r="P268" i="1"/>
  <c r="Q268" i="1" s="1"/>
  <c r="P367" i="1"/>
  <c r="Q367" i="1" s="1"/>
  <c r="P474" i="1"/>
  <c r="Q474" i="1" s="1"/>
  <c r="P453" i="1"/>
  <c r="Q453" i="1" s="1"/>
  <c r="P259" i="1"/>
  <c r="Q259" i="1" s="1"/>
  <c r="P279" i="1"/>
  <c r="Q279" i="1" s="1"/>
  <c r="P379" i="1"/>
  <c r="Q379" i="1" s="1"/>
  <c r="P399" i="1"/>
  <c r="Q399" i="1" s="1"/>
  <c r="P467" i="1"/>
  <c r="Q467" i="1" s="1"/>
  <c r="P417" i="1"/>
  <c r="Q417" i="1" s="1"/>
  <c r="P288" i="1"/>
  <c r="Q288" i="1" s="1"/>
  <c r="P331" i="1"/>
  <c r="Q331" i="1" s="1"/>
  <c r="P409" i="1"/>
  <c r="Q409" i="1" s="1"/>
  <c r="P479" i="1"/>
  <c r="Q479" i="1" s="1"/>
  <c r="P422" i="1"/>
  <c r="Q422" i="1" s="1"/>
  <c r="P210" i="1"/>
  <c r="Q210" i="1" s="1"/>
  <c r="P455" i="1"/>
  <c r="Q455" i="1" s="1"/>
  <c r="P315" i="1"/>
  <c r="Q315" i="1" s="1"/>
  <c r="P201" i="1"/>
  <c r="Q201" i="1" s="1"/>
  <c r="P335" i="1"/>
  <c r="Q335" i="1" s="1"/>
  <c r="P497" i="1"/>
  <c r="Q497" i="1" s="1"/>
  <c r="P238" i="1"/>
  <c r="Q238" i="1" s="1"/>
  <c r="P310" i="1"/>
  <c r="Q310" i="1" s="1"/>
  <c r="P283" i="1"/>
  <c r="Q283" i="1" s="1"/>
  <c r="P361" i="1"/>
  <c r="Q361" i="1" s="1"/>
  <c r="P495" i="1"/>
  <c r="Q495" i="1" s="1"/>
  <c r="P339" i="1"/>
  <c r="Q339" i="1" s="1"/>
  <c r="P289" i="1"/>
  <c r="Q289" i="1" s="1"/>
  <c r="P487" i="1"/>
  <c r="Q487" i="1" s="1"/>
  <c r="P252" i="1"/>
  <c r="Q252" i="1" s="1"/>
  <c r="P281" i="1"/>
  <c r="Q281" i="1" s="1"/>
  <c r="P351" i="1"/>
  <c r="Q351" i="1" s="1"/>
  <c r="P469" i="1"/>
  <c r="Q469" i="1" s="1"/>
  <c r="P496" i="1"/>
  <c r="Q496" i="1" s="1"/>
  <c r="P292" i="1"/>
  <c r="Q292" i="1" s="1"/>
  <c r="P187" i="1"/>
  <c r="Q187" i="1" s="1"/>
  <c r="P260" i="1"/>
  <c r="Q260" i="1" s="1"/>
  <c r="P226" i="1"/>
  <c r="Q226" i="1" s="1"/>
  <c r="P359" i="1"/>
  <c r="Q359" i="1" s="1"/>
  <c r="P477" i="1"/>
  <c r="Q477" i="1" s="1"/>
  <c r="P470" i="1"/>
  <c r="Q470" i="1" s="1"/>
  <c r="P218" i="1"/>
  <c r="Q218" i="1" s="1"/>
  <c r="P223" i="1"/>
  <c r="Q223" i="1" s="1"/>
  <c r="P341" i="1"/>
  <c r="Q341" i="1" s="1"/>
  <c r="P451" i="1"/>
  <c r="Q451" i="1" s="1"/>
  <c r="P368" i="1"/>
  <c r="Q368" i="1" s="1"/>
  <c r="P322" i="1"/>
  <c r="Q322" i="1" s="1"/>
  <c r="P492" i="1"/>
  <c r="Q492" i="1" s="1"/>
  <c r="P522" i="1"/>
  <c r="Q522" i="1" s="1"/>
  <c r="P212" i="1"/>
  <c r="Q212" i="1" s="1"/>
  <c r="P306" i="1"/>
  <c r="Q306" i="1" s="1"/>
  <c r="P375" i="1"/>
  <c r="Q375" i="1" s="1"/>
  <c r="P429" i="1"/>
  <c r="Q429" i="1" s="1"/>
  <c r="P200" i="1"/>
  <c r="Q200" i="1" s="1"/>
  <c r="P485" i="1"/>
  <c r="Q485" i="1" s="1"/>
  <c r="P510" i="1"/>
  <c r="Q510" i="1" s="1"/>
  <c r="P192" i="1"/>
  <c r="Q192" i="1" s="1"/>
  <c r="P349" i="1"/>
  <c r="Q349" i="1" s="1"/>
  <c r="P459" i="1"/>
  <c r="Q459" i="1" s="1"/>
  <c r="P462" i="1"/>
  <c r="Q462" i="1" s="1"/>
  <c r="P213" i="1"/>
  <c r="Q213" i="1" s="1"/>
  <c r="P323" i="1"/>
  <c r="Q323" i="1" s="1"/>
  <c r="P273" i="1"/>
  <c r="Q273" i="1" s="1"/>
  <c r="P269" i="1"/>
  <c r="Q269" i="1" s="1"/>
  <c r="P443" i="1"/>
  <c r="Q443" i="1" s="1"/>
  <c r="P329" i="1"/>
  <c r="Q329" i="1" s="1"/>
  <c r="M160" i="1" l="1"/>
  <c r="M339" i="1"/>
  <c r="M519" i="1"/>
</calcChain>
</file>

<file path=xl/sharedStrings.xml><?xml version="1.0" encoding="utf-8"?>
<sst xmlns="http://schemas.openxmlformats.org/spreadsheetml/2006/main" count="43" uniqueCount="33">
  <si>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</si>
  <si>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</si>
  <si>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</si>
  <si>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</si>
  <si>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</si>
  <si>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</si>
  <si>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</si>
  <si>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</si>
  <si>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</si>
  <si>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</si>
  <si>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</si>
  <si>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</si>
  <si>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</si>
  <si>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</si>
  <si>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</si>
  <si>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</si>
  <si>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</si>
  <si>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</si>
  <si>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</si>
  <si>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</si>
  <si>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</si>
  <si>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</si>
  <si>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</si>
  <si>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</si>
  <si>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</si>
  <si>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</si>
  <si>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</si>
  <si>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</si>
  <si>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</si>
  <si>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</si>
  <si>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</si>
  <si>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</si>
  <si>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28.6.2017, měření č.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</si>
</sst>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7" x14ac:knownFonts="1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  <xf numFmtId="11" fontId="10" fillId="2" borderId="2" xfId="0" applyNumberFormat="1" applyFont="1" applyFill="1" applyBorder="1" applyAlignment="1">
      <alignment horizontal="center" vertical="center"/>
    </xf>
    <xf numFmtId="11" fontId="1" fillId="0" borderId="0" xfId="0" applyNumberFormat="1" applyFont="1" applyAlignment="1">
      <alignment horizontal="left"/>
    </xf>
    <xf numFmtId="11" fontId="1" fillId="2" borderId="1" xfId="0" applyNumberFormat="1" applyFont="1" applyFill="1" applyBorder="1" applyAlignment="1">
      <alignment horizontal="left" vertical="center" wrapText="1"/>
    </xf>
    <xf numFmtId="11" fontId="7" fillId="0" borderId="1" xfId="0" applyNumberFormat="1" applyFont="1" applyBorder="1"/>
    <xf numFmtId="11" fontId="7" fillId="0" borderId="0" xfId="0" applyNumberFormat="1" applyFont="1"/>
    <xf numFmtId="11" fontId="2" fillId="4" borderId="1" xfId="0" applyNumberFormat="1" applyFont="1" applyFill="1" applyBorder="1" applyAlignment="1">
      <alignment horizontal="center" vertical="center" wrapText="1"/>
    </xf>
    <xf numFmtId="11" fontId="2" fillId="4" borderId="1" xfId="0" applyNumberFormat="1" applyFont="1" applyFill="1" applyBorder="1" applyAlignment="1">
      <alignment horizontal="center"/>
    </xf>
    <xf numFmtId="11" fontId="0" fillId="0" borderId="0" xfId="0" applyNumberFormat="1"/>
    <xf numFmtId="11" fontId="11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 vertical="center" wrapText="1"/>
    </xf>
    <xf numFmtId="11" fontId="1" fillId="0" borderId="0" xfId="0" applyNumberFormat="1" applyFont="1" applyAlignment="1">
      <alignment horizontal="center"/>
    </xf>
    <xf numFmtId="11" fontId="2" fillId="2" borderId="1" xfId="0" applyNumberFormat="1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/>
    </xf>
    <xf numFmtId="11" fontId="9" fillId="0" borderId="0" xfId="0" applyNumberFormat="1" applyFont="1" applyFill="1" applyAlignment="1">
      <alignment horizontal="center"/>
    </xf>
    <xf numFmtId="11" fontId="9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28.6.2017, měření č. 7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0.53333333333331012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1.0500000000000043</c:v>
                </c:pt>
                <c:pt idx="13">
                  <c:v>1.1500000000000199</c:v>
                </c:pt>
                <c:pt idx="14">
                  <c:v>1.2500000000000355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1.5166666666666373</c:v>
                </c:pt>
                <c:pt idx="18">
                  <c:v>1.6000000000000369</c:v>
                </c:pt>
                <c:pt idx="19">
                  <c:v>1.68333333333333</c:v>
                </c:pt>
                <c:pt idx="20">
                  <c:v>1.7666666666667297</c:v>
                </c:pt>
                <c:pt idx="21">
                  <c:v>1.8666666666666387</c:v>
                </c:pt>
                <c:pt idx="22">
                  <c:v>1.9500000000000384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2.4666666666666259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2.9833333333333201</c:v>
                </c:pt>
                <c:pt idx="35">
                  <c:v>3.0833333333333357</c:v>
                </c:pt>
                <c:pt idx="36">
                  <c:v>3.1666666666666288</c:v>
                </c:pt>
                <c:pt idx="37">
                  <c:v>3.2500000000000284</c:v>
                </c:pt>
                <c:pt idx="38">
                  <c:v>3.3333333333333215</c:v>
                </c:pt>
                <c:pt idx="39">
                  <c:v>3.4166666666667211</c:v>
                </c:pt>
                <c:pt idx="40">
                  <c:v>3.5166666666666302</c:v>
                </c:pt>
                <c:pt idx="41">
                  <c:v>3.6000000000000298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3.8666666666666316</c:v>
                </c:pt>
                <c:pt idx="45">
                  <c:v>3.9500000000000313</c:v>
                </c:pt>
                <c:pt idx="46">
                  <c:v>4.0333333333333243</c:v>
                </c:pt>
                <c:pt idx="47">
                  <c:v>4.13333333333334</c:v>
                </c:pt>
                <c:pt idx="48">
                  <c:v>4.216666666666633</c:v>
                </c:pt>
                <c:pt idx="49">
                  <c:v>4.3000000000000327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4.5666666666666345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4.9166666666666359</c:v>
                </c:pt>
                <c:pt idx="57">
                  <c:v>5.0166666666666515</c:v>
                </c:pt>
                <c:pt idx="58">
                  <c:v>5.1166666666666671</c:v>
                </c:pt>
                <c:pt idx="59">
                  <c:v>5.1999999999999602</c:v>
                </c:pt>
                <c:pt idx="60">
                  <c:v>5.2833333333333599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5.5500000000000682</c:v>
                </c:pt>
                <c:pt idx="64">
                  <c:v>5.6333333333333613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5.8999999999999631</c:v>
                </c:pt>
                <c:pt idx="68">
                  <c:v>5.9833333333333627</c:v>
                </c:pt>
                <c:pt idx="69">
                  <c:v>6.0666666666666558</c:v>
                </c:pt>
                <c:pt idx="70">
                  <c:v>6.1666666666666714</c:v>
                </c:pt>
                <c:pt idx="71">
                  <c:v>6.2499999999999645</c:v>
                </c:pt>
                <c:pt idx="72">
                  <c:v>6.3333333333333641</c:v>
                </c:pt>
                <c:pt idx="73">
                  <c:v>6.4333333333333798</c:v>
                </c:pt>
                <c:pt idx="74">
                  <c:v>6.5166666666666728</c:v>
                </c:pt>
                <c:pt idx="75">
                  <c:v>6.5999999999999659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6.8666666666666742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7.3166666666666913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7.6833333333333087</c:v>
                </c:pt>
                <c:pt idx="88">
                  <c:v>7.7833333333333243</c:v>
                </c:pt>
                <c:pt idx="89">
                  <c:v>7.866666666666724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8.3166666666666345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8.5833333333333428</c:v>
                </c:pt>
                <c:pt idx="98">
                  <c:v>8.6666666666666359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9.0333333333333599</c:v>
                </c:pt>
                <c:pt idx="103">
                  <c:v>9.1166666666666529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9.4833333333333769</c:v>
                </c:pt>
                <c:pt idx="108">
                  <c:v>9.5833333333333925</c:v>
                </c:pt>
                <c:pt idx="109">
                  <c:v>9.6666666666666856</c:v>
                </c:pt>
                <c:pt idx="110">
                  <c:v>9.7499999999999787</c:v>
                </c:pt>
                <c:pt idx="111">
                  <c:v>9.8333333333333783</c:v>
                </c:pt>
                <c:pt idx="112">
                  <c:v>9.933333333333394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10.216666666666718</c:v>
                </c:pt>
                <c:pt idx="116">
                  <c:v>10.300000000000011</c:v>
                </c:pt>
                <c:pt idx="117">
                  <c:v>10.400000000000027</c:v>
                </c:pt>
                <c:pt idx="118">
                  <c:v>10.48333333333332</c:v>
                </c:pt>
                <c:pt idx="119">
                  <c:v>10.56666666666672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10.933333333333337</c:v>
                </c:pt>
                <c:pt idx="124">
                  <c:v>11.01666666666663</c:v>
                </c:pt>
                <c:pt idx="125">
                  <c:v>11.116666666666646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11.383333333333354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11.716666666666633</c:v>
                </c:pt>
                <c:pt idx="133">
                  <c:v>11.816666666666649</c:v>
                </c:pt>
                <c:pt idx="134">
                  <c:v>11.900000000000048</c:v>
                </c:pt>
                <c:pt idx="135">
                  <c:v>12.000000000000064</c:v>
                </c:pt>
                <c:pt idx="136">
                  <c:v>12.083333333333357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12.600000000000051</c:v>
                </c:pt>
                <c:pt idx="143">
                  <c:v>12.69999999999996</c:v>
                </c:pt>
                <c:pt idx="144">
                  <c:v>12.78333333333336</c:v>
                </c:pt>
                <c:pt idx="145">
                  <c:v>12.883333333333375</c:v>
                </c:pt>
                <c:pt idx="146">
                  <c:v>12.966666666666669</c:v>
                </c:pt>
                <c:pt idx="147">
                  <c:v>13.050000000000068</c:v>
                </c:pt>
                <c:pt idx="148">
                  <c:v>13.149999999999977</c:v>
                </c:pt>
                <c:pt idx="149">
                  <c:v>13.233333333333377</c:v>
                </c:pt>
                <c:pt idx="150">
                  <c:v>13.31666666666667</c:v>
                </c:pt>
                <c:pt idx="151">
                  <c:v>13.416666666666686</c:v>
                </c:pt>
                <c:pt idx="152">
                  <c:v>13.499999999999979</c:v>
                </c:pt>
                <c:pt idx="153">
                  <c:v>13.583333333333378</c:v>
                </c:pt>
                <c:pt idx="154">
                  <c:v>13.683333333333394</c:v>
                </c:pt>
                <c:pt idx="155">
                  <c:v>13.766666666666687</c:v>
                </c:pt>
                <c:pt idx="156">
                  <c:v>13.866666666666703</c:v>
                </c:pt>
                <c:pt idx="157">
                  <c:v>13.949999999999996</c:v>
                </c:pt>
                <c:pt idx="158">
                  <c:v>14.033333333333395</c:v>
                </c:pt>
                <c:pt idx="159">
                  <c:v>14.133333333333304</c:v>
                </c:pt>
                <c:pt idx="160">
                  <c:v>14.216666666666704</c:v>
                </c:pt>
                <c:pt idx="161">
                  <c:v>14.31666666666672</c:v>
                </c:pt>
                <c:pt idx="162">
                  <c:v>14.416666666666629</c:v>
                </c:pt>
                <c:pt idx="163">
                  <c:v>14.516666666666644</c:v>
                </c:pt>
                <c:pt idx="164">
                  <c:v>14.600000000000044</c:v>
                </c:pt>
                <c:pt idx="165">
                  <c:v>14.683333333333337</c:v>
                </c:pt>
                <c:pt idx="166">
                  <c:v>14.76666666666663</c:v>
                </c:pt>
                <c:pt idx="167">
                  <c:v>14.866666666666646</c:v>
                </c:pt>
                <c:pt idx="168">
                  <c:v>14.966666666666661</c:v>
                </c:pt>
                <c:pt idx="169">
                  <c:v>15.050000000000061</c:v>
                </c:pt>
                <c:pt idx="170">
                  <c:v>15.14999999999997</c:v>
                </c:pt>
                <c:pt idx="171">
                  <c:v>15.23333333333337</c:v>
                </c:pt>
                <c:pt idx="172">
                  <c:v>15.316666666666663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15.683333333333387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15.949999999999989</c:v>
                </c:pt>
                <c:pt idx="180">
                  <c:v>16.033333333333388</c:v>
                </c:pt>
                <c:pt idx="181">
                  <c:v>16.116666666666681</c:v>
                </c:pt>
                <c:pt idx="182">
                  <c:v>16.199999999999974</c:v>
                </c:pt>
                <c:pt idx="183">
                  <c:v>16.29999999999999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16.649999999999991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17.366666666666717</c:v>
                </c:pt>
                <c:pt idx="196">
                  <c:v>17.466666666666733</c:v>
                </c:pt>
                <c:pt idx="197">
                  <c:v>17.550000000000026</c:v>
                </c:pt>
                <c:pt idx="198">
                  <c:v>17.650000000000041</c:v>
                </c:pt>
                <c:pt idx="199">
                  <c:v>17.733333333333334</c:v>
                </c:pt>
                <c:pt idx="200">
                  <c:v>17.816666666666734</c:v>
                </c:pt>
                <c:pt idx="201">
                  <c:v>17.916666666666643</c:v>
                </c:pt>
                <c:pt idx="202">
                  <c:v>18.000000000000043</c:v>
                </c:pt>
                <c:pt idx="203">
                  <c:v>18.100000000000058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18.45000000000006</c:v>
                </c:pt>
                <c:pt idx="208">
                  <c:v>18.549999999999969</c:v>
                </c:pt>
                <c:pt idx="209">
                  <c:v>18.633333333333368</c:v>
                </c:pt>
                <c:pt idx="210">
                  <c:v>18.716666666666661</c:v>
                </c:pt>
                <c:pt idx="211">
                  <c:v>18.800000000000061</c:v>
                </c:pt>
                <c:pt idx="212">
                  <c:v>18.89999999999997</c:v>
                </c:pt>
                <c:pt idx="213">
                  <c:v>18.98333333333337</c:v>
                </c:pt>
                <c:pt idx="214">
                  <c:v>19.066666666666663</c:v>
                </c:pt>
                <c:pt idx="215">
                  <c:v>19.166666666666679</c:v>
                </c:pt>
                <c:pt idx="216">
                  <c:v>19.266666666666694</c:v>
                </c:pt>
                <c:pt idx="217">
                  <c:v>19.349999999999987</c:v>
                </c:pt>
                <c:pt idx="218">
                  <c:v>19.450000000000003</c:v>
                </c:pt>
                <c:pt idx="219">
                  <c:v>19.533333333333296</c:v>
                </c:pt>
                <c:pt idx="220">
                  <c:v>19.616666666666696</c:v>
                </c:pt>
                <c:pt idx="221">
                  <c:v>19.716666666666711</c:v>
                </c:pt>
                <c:pt idx="222">
                  <c:v>19.800000000000004</c:v>
                </c:pt>
                <c:pt idx="223">
                  <c:v>19.883333333333297</c:v>
                </c:pt>
                <c:pt idx="224">
                  <c:v>19.983333333333313</c:v>
                </c:pt>
                <c:pt idx="225">
                  <c:v>20.066666666666713</c:v>
                </c:pt>
                <c:pt idx="226">
                  <c:v>20.166666666666728</c:v>
                </c:pt>
                <c:pt idx="227">
                  <c:v>20.250000000000021</c:v>
                </c:pt>
                <c:pt idx="228">
                  <c:v>20.333333333333314</c:v>
                </c:pt>
                <c:pt idx="229">
                  <c:v>20.43333333333333</c:v>
                </c:pt>
                <c:pt idx="230">
                  <c:v>20.51666666666673</c:v>
                </c:pt>
                <c:pt idx="231">
                  <c:v>20.600000000000023</c:v>
                </c:pt>
                <c:pt idx="232">
                  <c:v>20.700000000000038</c:v>
                </c:pt>
                <c:pt idx="233">
                  <c:v>20.783333333333331</c:v>
                </c:pt>
                <c:pt idx="234">
                  <c:v>20.866666666666731</c:v>
                </c:pt>
                <c:pt idx="235">
                  <c:v>20.96666666666664</c:v>
                </c:pt>
                <c:pt idx="236">
                  <c:v>21.05000000000004</c:v>
                </c:pt>
                <c:pt idx="237">
                  <c:v>21.133333333333333</c:v>
                </c:pt>
                <c:pt idx="238">
                  <c:v>21.233333333333348</c:v>
                </c:pt>
                <c:pt idx="239">
                  <c:v>21.333333333333364</c:v>
                </c:pt>
                <c:pt idx="240">
                  <c:v>21.43333333333338</c:v>
                </c:pt>
                <c:pt idx="241">
                  <c:v>21.516666666666673</c:v>
                </c:pt>
                <c:pt idx="242">
                  <c:v>21.599999999999966</c:v>
                </c:pt>
                <c:pt idx="243">
                  <c:v>21.699999999999982</c:v>
                </c:pt>
                <c:pt idx="244">
                  <c:v>21.783333333333381</c:v>
                </c:pt>
                <c:pt idx="245">
                  <c:v>21.900000000000013</c:v>
                </c:pt>
                <c:pt idx="246">
                  <c:v>21.983333333333306</c:v>
                </c:pt>
                <c:pt idx="247">
                  <c:v>22.066666666666706</c:v>
                </c:pt>
                <c:pt idx="248">
                  <c:v>22.15</c:v>
                </c:pt>
                <c:pt idx="249">
                  <c:v>22.250000000000014</c:v>
                </c:pt>
                <c:pt idx="250">
                  <c:v>22.333333333333307</c:v>
                </c:pt>
                <c:pt idx="251">
                  <c:v>22.416666666666707</c:v>
                </c:pt>
                <c:pt idx="252">
                  <c:v>22.516666666666723</c:v>
                </c:pt>
                <c:pt idx="253">
                  <c:v>22.600000000000016</c:v>
                </c:pt>
                <c:pt idx="254">
                  <c:v>22.700000000000031</c:v>
                </c:pt>
                <c:pt idx="255">
                  <c:v>22.783333333333324</c:v>
                </c:pt>
                <c:pt idx="256">
                  <c:v>22.866666666666724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23.133333333333326</c:v>
                </c:pt>
                <c:pt idx="260">
                  <c:v>23.216666666666725</c:v>
                </c:pt>
                <c:pt idx="261">
                  <c:v>23.300000000000018</c:v>
                </c:pt>
                <c:pt idx="262">
                  <c:v>23.400000000000034</c:v>
                </c:pt>
                <c:pt idx="263">
                  <c:v>23.50000000000005</c:v>
                </c:pt>
                <c:pt idx="264">
                  <c:v>23.583333333333343</c:v>
                </c:pt>
                <c:pt idx="265">
                  <c:v>23.666666666666636</c:v>
                </c:pt>
                <c:pt idx="266">
                  <c:v>23.750000000000036</c:v>
                </c:pt>
                <c:pt idx="267">
                  <c:v>23.850000000000051</c:v>
                </c:pt>
                <c:pt idx="268">
                  <c:v>23.933333333333344</c:v>
                </c:pt>
                <c:pt idx="269">
                  <c:v>24.016666666666637</c:v>
                </c:pt>
                <c:pt idx="270">
                  <c:v>24.116666666666653</c:v>
                </c:pt>
                <c:pt idx="271">
                  <c:v>24.233333333333391</c:v>
                </c:pt>
                <c:pt idx="272">
                  <c:v>24.3333333333333</c:v>
                </c:pt>
                <c:pt idx="273">
                  <c:v>24.4166666666667</c:v>
                </c:pt>
                <c:pt idx="274">
                  <c:v>24.516666666666715</c:v>
                </c:pt>
                <c:pt idx="275">
                  <c:v>24.600000000000009</c:v>
                </c:pt>
                <c:pt idx="276">
                  <c:v>24.683333333333302</c:v>
                </c:pt>
                <c:pt idx="277">
                  <c:v>24.783333333333317</c:v>
                </c:pt>
                <c:pt idx="278">
                  <c:v>24.883333333333333</c:v>
                </c:pt>
                <c:pt idx="279">
                  <c:v>24.966666666666733</c:v>
                </c:pt>
                <c:pt idx="280">
                  <c:v>25.066666666666642</c:v>
                </c:pt>
                <c:pt idx="281">
                  <c:v>25.166666666666657</c:v>
                </c:pt>
                <c:pt idx="282">
                  <c:v>25.250000000000057</c:v>
                </c:pt>
                <c:pt idx="283">
                  <c:v>25.349999999999966</c:v>
                </c:pt>
                <c:pt idx="284">
                  <c:v>25.433333333333366</c:v>
                </c:pt>
                <c:pt idx="285">
                  <c:v>25.516666666666659</c:v>
                </c:pt>
                <c:pt idx="286">
                  <c:v>25.600000000000058</c:v>
                </c:pt>
                <c:pt idx="287">
                  <c:v>25.699999999999967</c:v>
                </c:pt>
                <c:pt idx="288">
                  <c:v>25.799999999999983</c:v>
                </c:pt>
                <c:pt idx="289">
                  <c:v>25.883333333333383</c:v>
                </c:pt>
                <c:pt idx="290">
                  <c:v>25.966666666666676</c:v>
                </c:pt>
                <c:pt idx="291">
                  <c:v>26.049999999999969</c:v>
                </c:pt>
                <c:pt idx="292">
                  <c:v>26.133333333333368</c:v>
                </c:pt>
                <c:pt idx="293">
                  <c:v>26.266666666666723</c:v>
                </c:pt>
                <c:pt idx="294">
                  <c:v>26.366666666666632</c:v>
                </c:pt>
                <c:pt idx="295">
                  <c:v>26.450000000000031</c:v>
                </c:pt>
                <c:pt idx="296">
                  <c:v>26.550000000000047</c:v>
                </c:pt>
                <c:pt idx="297">
                  <c:v>26.63333333333334</c:v>
                </c:pt>
                <c:pt idx="298">
                  <c:v>26.716666666666633</c:v>
                </c:pt>
                <c:pt idx="299">
                  <c:v>26.800000000000033</c:v>
                </c:pt>
                <c:pt idx="300">
                  <c:v>26.883333333333326</c:v>
                </c:pt>
                <c:pt idx="301">
                  <c:v>26.983333333333341</c:v>
                </c:pt>
                <c:pt idx="302">
                  <c:v>27.066666666666634</c:v>
                </c:pt>
                <c:pt idx="303">
                  <c:v>27.183333333333373</c:v>
                </c:pt>
                <c:pt idx="304">
                  <c:v>27.266666666666666</c:v>
                </c:pt>
                <c:pt idx="305">
                  <c:v>27.350000000000065</c:v>
                </c:pt>
                <c:pt idx="306">
                  <c:v>27.433333333333358</c:v>
                </c:pt>
                <c:pt idx="307">
                  <c:v>27.533333333333374</c:v>
                </c:pt>
                <c:pt idx="308">
                  <c:v>27.616666666666667</c:v>
                </c:pt>
                <c:pt idx="309">
                  <c:v>27.700000000000067</c:v>
                </c:pt>
                <c:pt idx="310">
                  <c:v>27.799999999999976</c:v>
                </c:pt>
                <c:pt idx="311">
                  <c:v>27.883333333333375</c:v>
                </c:pt>
                <c:pt idx="312">
                  <c:v>27.966666666666669</c:v>
                </c:pt>
                <c:pt idx="313">
                  <c:v>28.066666666666684</c:v>
                </c:pt>
                <c:pt idx="314">
                  <c:v>28.149999999999977</c:v>
                </c:pt>
                <c:pt idx="315">
                  <c:v>28.233333333333377</c:v>
                </c:pt>
                <c:pt idx="316">
                  <c:v>28.31666666666667</c:v>
                </c:pt>
                <c:pt idx="317">
                  <c:v>28.399999999999963</c:v>
                </c:pt>
                <c:pt idx="318">
                  <c:v>28.499999999999979</c:v>
                </c:pt>
                <c:pt idx="319">
                  <c:v>28.583333333333378</c:v>
                </c:pt>
                <c:pt idx="320">
                  <c:v>28.666666666666671</c:v>
                </c:pt>
                <c:pt idx="321">
                  <c:v>28.749999999999964</c:v>
                </c:pt>
                <c:pt idx="322">
                  <c:v>28.84999999999998</c:v>
                </c:pt>
                <c:pt idx="323">
                  <c:v>28.93333333333338</c:v>
                </c:pt>
                <c:pt idx="324">
                  <c:v>29.033333333333395</c:v>
                </c:pt>
                <c:pt idx="325">
                  <c:v>29.116666666666688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29.500000000000028</c:v>
                </c:pt>
                <c:pt idx="330">
                  <c:v>29.583333333333321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29.85000000000003</c:v>
                </c:pt>
                <c:pt idx="334">
                  <c:v>29.933333333333323</c:v>
                </c:pt>
                <c:pt idx="335">
                  <c:v>30.016666666666723</c:v>
                </c:pt>
                <c:pt idx="336">
                  <c:v>30.116666666666632</c:v>
                </c:pt>
                <c:pt idx="337">
                  <c:v>30.200000000000031</c:v>
                </c:pt>
                <c:pt idx="338">
                  <c:v>30.283333333333324</c:v>
                </c:pt>
                <c:pt idx="339">
                  <c:v>30.38333333333334</c:v>
                </c:pt>
                <c:pt idx="340">
                  <c:v>30.466666666666633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30.750000000000064</c:v>
                </c:pt>
                <c:pt idx="344">
                  <c:v>30.833333333333357</c:v>
                </c:pt>
                <c:pt idx="345">
                  <c:v>30.91666666666665</c:v>
                </c:pt>
                <c:pt idx="346">
                  <c:v>31.00000000000005</c:v>
                </c:pt>
                <c:pt idx="347">
                  <c:v>31.116666666666681</c:v>
                </c:pt>
                <c:pt idx="348">
                  <c:v>31.199999999999974</c:v>
                </c:pt>
                <c:pt idx="349">
                  <c:v>31.29999999999999</c:v>
                </c:pt>
                <c:pt idx="350">
                  <c:v>31.38333333333339</c:v>
                </c:pt>
                <c:pt idx="351">
                  <c:v>31.466666666666683</c:v>
                </c:pt>
                <c:pt idx="352">
                  <c:v>31.566666666666698</c:v>
                </c:pt>
                <c:pt idx="353">
                  <c:v>31.649999999999991</c:v>
                </c:pt>
                <c:pt idx="354">
                  <c:v>31.733333333333391</c:v>
                </c:pt>
                <c:pt idx="355">
                  <c:v>31.816666666666684</c:v>
                </c:pt>
                <c:pt idx="356">
                  <c:v>31.899999999999977</c:v>
                </c:pt>
                <c:pt idx="357">
                  <c:v>31.999999999999993</c:v>
                </c:pt>
                <c:pt idx="358">
                  <c:v>32.100000000000009</c:v>
                </c:pt>
                <c:pt idx="359">
                  <c:v>32.183333333333302</c:v>
                </c:pt>
                <c:pt idx="360">
                  <c:v>32.266666666666701</c:v>
                </c:pt>
                <c:pt idx="361">
                  <c:v>32.349999999999994</c:v>
                </c:pt>
                <c:pt idx="362">
                  <c:v>32.45000000000001</c:v>
                </c:pt>
                <c:pt idx="363">
                  <c:v>32.533333333333303</c:v>
                </c:pt>
                <c:pt idx="364">
                  <c:v>32.633333333333319</c:v>
                </c:pt>
                <c:pt idx="365">
                  <c:v>32.716666666666718</c:v>
                </c:pt>
                <c:pt idx="366">
                  <c:v>32.816666666666734</c:v>
                </c:pt>
                <c:pt idx="367">
                  <c:v>32.900000000000027</c:v>
                </c:pt>
                <c:pt idx="368">
                  <c:v>33.000000000000043</c:v>
                </c:pt>
                <c:pt idx="369">
                  <c:v>33.083333333333336</c:v>
                </c:pt>
                <c:pt idx="370">
                  <c:v>33.166666666666629</c:v>
                </c:pt>
                <c:pt idx="371">
                  <c:v>33.250000000000028</c:v>
                </c:pt>
                <c:pt idx="372">
                  <c:v>33.350000000000044</c:v>
                </c:pt>
                <c:pt idx="373">
                  <c:v>33.433333333333337</c:v>
                </c:pt>
                <c:pt idx="374">
                  <c:v>33.51666666666663</c:v>
                </c:pt>
                <c:pt idx="375">
                  <c:v>33.616666666666646</c:v>
                </c:pt>
                <c:pt idx="376">
                  <c:v>33.700000000000045</c:v>
                </c:pt>
                <c:pt idx="377">
                  <c:v>33.800000000000061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34.083333333333385</c:v>
                </c:pt>
                <c:pt idx="381">
                  <c:v>34.183333333333294</c:v>
                </c:pt>
                <c:pt idx="382">
                  <c:v>34.266666666666694</c:v>
                </c:pt>
                <c:pt idx="383">
                  <c:v>34.349999999999987</c:v>
                </c:pt>
                <c:pt idx="384">
                  <c:v>34.450000000000003</c:v>
                </c:pt>
                <c:pt idx="385">
                  <c:v>34.566666666666634</c:v>
                </c:pt>
                <c:pt idx="386">
                  <c:v>34.650000000000034</c:v>
                </c:pt>
                <c:pt idx="387">
                  <c:v>34.733333333333327</c:v>
                </c:pt>
                <c:pt idx="388">
                  <c:v>34.833333333333343</c:v>
                </c:pt>
                <c:pt idx="389">
                  <c:v>34.916666666666636</c:v>
                </c:pt>
                <c:pt idx="390">
                  <c:v>35.000000000000036</c:v>
                </c:pt>
                <c:pt idx="391">
                  <c:v>35.083333333333329</c:v>
                </c:pt>
                <c:pt idx="392">
                  <c:v>35.183333333333344</c:v>
                </c:pt>
                <c:pt idx="393">
                  <c:v>35.28333333333336</c:v>
                </c:pt>
                <c:pt idx="394">
                  <c:v>35.366666666666653</c:v>
                </c:pt>
                <c:pt idx="395">
                  <c:v>35.450000000000053</c:v>
                </c:pt>
                <c:pt idx="396">
                  <c:v>35.533333333333346</c:v>
                </c:pt>
                <c:pt idx="397">
                  <c:v>35.633333333333361</c:v>
                </c:pt>
                <c:pt idx="398">
                  <c:v>35.766666666666715</c:v>
                </c:pt>
                <c:pt idx="399">
                  <c:v>35.850000000000009</c:v>
                </c:pt>
                <c:pt idx="400">
                  <c:v>35.950000000000024</c:v>
                </c:pt>
                <c:pt idx="401">
                  <c:v>36.05000000000004</c:v>
                </c:pt>
                <c:pt idx="402">
                  <c:v>36.133333333333333</c:v>
                </c:pt>
                <c:pt idx="403">
                  <c:v>36.233333333333348</c:v>
                </c:pt>
                <c:pt idx="404">
                  <c:v>36.333333333333364</c:v>
                </c:pt>
                <c:pt idx="405">
                  <c:v>36.416666666666657</c:v>
                </c:pt>
                <c:pt idx="406">
                  <c:v>36.516666666666673</c:v>
                </c:pt>
                <c:pt idx="407">
                  <c:v>36.599999999999966</c:v>
                </c:pt>
                <c:pt idx="408">
                  <c:v>36.683333333333366</c:v>
                </c:pt>
                <c:pt idx="409">
                  <c:v>36.783333333333381</c:v>
                </c:pt>
                <c:pt idx="410">
                  <c:v>36.866666666666674</c:v>
                </c:pt>
                <c:pt idx="411">
                  <c:v>36.949999999999967</c:v>
                </c:pt>
                <c:pt idx="412">
                  <c:v>37.033333333333367</c:v>
                </c:pt>
                <c:pt idx="413">
                  <c:v>37.133333333333383</c:v>
                </c:pt>
                <c:pt idx="414">
                  <c:v>37.216666666666676</c:v>
                </c:pt>
                <c:pt idx="415">
                  <c:v>37.299999999999969</c:v>
                </c:pt>
                <c:pt idx="416">
                  <c:v>37.399999999999984</c:v>
                </c:pt>
                <c:pt idx="417">
                  <c:v>37.5</c:v>
                </c:pt>
                <c:pt idx="418">
                  <c:v>37.5833333333334</c:v>
                </c:pt>
                <c:pt idx="419">
                  <c:v>37.683333333333309</c:v>
                </c:pt>
                <c:pt idx="420">
                  <c:v>37.766666666666708</c:v>
                </c:pt>
                <c:pt idx="421">
                  <c:v>37.85</c:v>
                </c:pt>
                <c:pt idx="422">
                  <c:v>37.950000000000017</c:v>
                </c:pt>
                <c:pt idx="423">
                  <c:v>38.03333333333331</c:v>
                </c:pt>
                <c:pt idx="424">
                  <c:v>38.11666666666671</c:v>
                </c:pt>
                <c:pt idx="425">
                  <c:v>38.216666666666725</c:v>
                </c:pt>
                <c:pt idx="426">
                  <c:v>38.300000000000018</c:v>
                </c:pt>
                <c:pt idx="427">
                  <c:v>38.400000000000034</c:v>
                </c:pt>
                <c:pt idx="428">
                  <c:v>38.483333333333327</c:v>
                </c:pt>
                <c:pt idx="429">
                  <c:v>38.583333333333343</c:v>
                </c:pt>
                <c:pt idx="430">
                  <c:v>38.666666666666636</c:v>
                </c:pt>
                <c:pt idx="431">
                  <c:v>38.750000000000036</c:v>
                </c:pt>
                <c:pt idx="432">
                  <c:v>38.850000000000051</c:v>
                </c:pt>
                <c:pt idx="433">
                  <c:v>38.933333333333344</c:v>
                </c:pt>
                <c:pt idx="434">
                  <c:v>39.016666666666637</c:v>
                </c:pt>
                <c:pt idx="435">
                  <c:v>39.100000000000037</c:v>
                </c:pt>
                <c:pt idx="436">
                  <c:v>39.18333333333333</c:v>
                </c:pt>
                <c:pt idx="437">
                  <c:v>39.283333333333346</c:v>
                </c:pt>
                <c:pt idx="438">
                  <c:v>39.366666666666639</c:v>
                </c:pt>
                <c:pt idx="439">
                  <c:v>39.466666666666654</c:v>
                </c:pt>
                <c:pt idx="440">
                  <c:v>39.550000000000054</c:v>
                </c:pt>
                <c:pt idx="441">
                  <c:v>39.633333333333347</c:v>
                </c:pt>
                <c:pt idx="442">
                  <c:v>39.733333333333363</c:v>
                </c:pt>
                <c:pt idx="443">
                  <c:v>39.816666666666656</c:v>
                </c:pt>
                <c:pt idx="444">
                  <c:v>39.916666666666671</c:v>
                </c:pt>
                <c:pt idx="445">
                  <c:v>39.999999999999964</c:v>
                </c:pt>
                <c:pt idx="446">
                  <c:v>40.083333333333364</c:v>
                </c:pt>
                <c:pt idx="447">
                  <c:v>40.18333333333338</c:v>
                </c:pt>
                <c:pt idx="448">
                  <c:v>40.266666666666673</c:v>
                </c:pt>
                <c:pt idx="449">
                  <c:v>40.366666666666688</c:v>
                </c:pt>
                <c:pt idx="450">
                  <c:v>40.449999999999982</c:v>
                </c:pt>
                <c:pt idx="451">
                  <c:v>40.533333333333381</c:v>
                </c:pt>
                <c:pt idx="452">
                  <c:v>40.633333333333397</c:v>
                </c:pt>
                <c:pt idx="453">
                  <c:v>40.71666666666669</c:v>
                </c:pt>
                <c:pt idx="454">
                  <c:v>40.816666666666706</c:v>
                </c:pt>
                <c:pt idx="455">
                  <c:v>40.9</c:v>
                </c:pt>
                <c:pt idx="456">
                  <c:v>41.000000000000014</c:v>
                </c:pt>
                <c:pt idx="457">
                  <c:v>41.083333333333307</c:v>
                </c:pt>
                <c:pt idx="458">
                  <c:v>41.166666666666707</c:v>
                </c:pt>
                <c:pt idx="459">
                  <c:v>41.266666666666723</c:v>
                </c:pt>
                <c:pt idx="460">
                  <c:v>41.350000000000016</c:v>
                </c:pt>
                <c:pt idx="461">
                  <c:v>41.466666666666647</c:v>
                </c:pt>
                <c:pt idx="462">
                  <c:v>41.550000000000047</c:v>
                </c:pt>
                <c:pt idx="463">
                  <c:v>41.650000000000063</c:v>
                </c:pt>
                <c:pt idx="464">
                  <c:v>41.733333333333356</c:v>
                </c:pt>
                <c:pt idx="465">
                  <c:v>41.833333333333371</c:v>
                </c:pt>
                <c:pt idx="466">
                  <c:v>41.916666666666664</c:v>
                </c:pt>
                <c:pt idx="467">
                  <c:v>42.000000000000064</c:v>
                </c:pt>
                <c:pt idx="468">
                  <c:v>42.099999999999973</c:v>
                </c:pt>
                <c:pt idx="469">
                  <c:v>42.183333333333373</c:v>
                </c:pt>
                <c:pt idx="470">
                  <c:v>42.300000000000004</c:v>
                </c:pt>
                <c:pt idx="471">
                  <c:v>42.383333333333297</c:v>
                </c:pt>
                <c:pt idx="472">
                  <c:v>42.466666666666697</c:v>
                </c:pt>
                <c:pt idx="473">
                  <c:v>42.54999999999999</c:v>
                </c:pt>
                <c:pt idx="474">
                  <c:v>42.650000000000006</c:v>
                </c:pt>
                <c:pt idx="475">
                  <c:v>42.750000000000021</c:v>
                </c:pt>
                <c:pt idx="476">
                  <c:v>42.833333333333314</c:v>
                </c:pt>
                <c:pt idx="477">
                  <c:v>42.916666666666714</c:v>
                </c:pt>
                <c:pt idx="478">
                  <c:v>43.01666666666673</c:v>
                </c:pt>
                <c:pt idx="479">
                  <c:v>43.116666666666639</c:v>
                </c:pt>
                <c:pt idx="480">
                  <c:v>43.200000000000038</c:v>
                </c:pt>
                <c:pt idx="481">
                  <c:v>43.283333333333331</c:v>
                </c:pt>
                <c:pt idx="482">
                  <c:v>43.366666666666731</c:v>
                </c:pt>
                <c:pt idx="483">
                  <c:v>43.46666666666664</c:v>
                </c:pt>
                <c:pt idx="484">
                  <c:v>43.55000000000004</c:v>
                </c:pt>
                <c:pt idx="485">
                  <c:v>43.650000000000055</c:v>
                </c:pt>
                <c:pt idx="486">
                  <c:v>43.749999999999964</c:v>
                </c:pt>
                <c:pt idx="487">
                  <c:v>43.833333333333364</c:v>
                </c:pt>
                <c:pt idx="488">
                  <c:v>43.93333333333338</c:v>
                </c:pt>
                <c:pt idx="489">
                  <c:v>44.033333333333395</c:v>
                </c:pt>
                <c:pt idx="490">
                  <c:v>44.116666666666688</c:v>
                </c:pt>
                <c:pt idx="491">
                  <c:v>44.216666666666704</c:v>
                </c:pt>
                <c:pt idx="492">
                  <c:v>44.31666666666672</c:v>
                </c:pt>
                <c:pt idx="493">
                  <c:v>44.400000000000013</c:v>
                </c:pt>
                <c:pt idx="494">
                  <c:v>44.500000000000028</c:v>
                </c:pt>
                <c:pt idx="495">
                  <c:v>44.583333333333321</c:v>
                </c:pt>
                <c:pt idx="496">
                  <c:v>44.683333333333337</c:v>
                </c:pt>
                <c:pt idx="497">
                  <c:v>44.76666666666663</c:v>
                </c:pt>
                <c:pt idx="498">
                  <c:v>44.85000000000003</c:v>
                </c:pt>
                <c:pt idx="499">
                  <c:v>44.950000000000045</c:v>
                </c:pt>
                <c:pt idx="500">
                  <c:v>45.033333333333232</c:v>
                </c:pt>
                <c:pt idx="501">
                  <c:v>45.133333333333354</c:v>
                </c:pt>
                <c:pt idx="502">
                  <c:v>45.233333333333263</c:v>
                </c:pt>
                <c:pt idx="503">
                  <c:v>45.316666666666663</c:v>
                </c:pt>
                <c:pt idx="504">
                  <c:v>45.416666666666785</c:v>
                </c:pt>
                <c:pt idx="505">
                  <c:v>45.499999999999972</c:v>
                </c:pt>
                <c:pt idx="506">
                  <c:v>45.599999999999987</c:v>
                </c:pt>
                <c:pt idx="507">
                  <c:v>45.683333333333387</c:v>
                </c:pt>
                <c:pt idx="508">
                  <c:v>45.783333333333189</c:v>
                </c:pt>
                <c:pt idx="509">
                  <c:v>45.883333333333312</c:v>
                </c:pt>
                <c:pt idx="510">
                  <c:v>45.966666666666711</c:v>
                </c:pt>
                <c:pt idx="511">
                  <c:v>46.083333333333343</c:v>
                </c:pt>
                <c:pt idx="512">
                  <c:v>46.166666666666742</c:v>
                </c:pt>
                <c:pt idx="513">
                  <c:v>46.250000000000142</c:v>
                </c:pt>
                <c:pt idx="514">
                  <c:v>46.366666666666774</c:v>
                </c:pt>
                <c:pt idx="515">
                  <c:v>46.466666666666683</c:v>
                </c:pt>
                <c:pt idx="516">
                  <c:v>46.566666666666805</c:v>
                </c:pt>
                <c:pt idx="517">
                  <c:v>46.666666666666714</c:v>
                </c:pt>
                <c:pt idx="518">
                  <c:v>46.750000000000007</c:v>
                </c:pt>
                <c:pt idx="519">
                  <c:v>46.850000000000023</c:v>
                </c:pt>
                <c:pt idx="520">
                  <c:v>46.933333333333209</c:v>
                </c:pt>
                <c:pt idx="521">
                  <c:v>47.033333333333331</c:v>
                </c:pt>
                <c:pt idx="522">
                  <c:v>47.116666666666731</c:v>
                </c:pt>
                <c:pt idx="523">
                  <c:v>47.200000000000131</c:v>
                </c:pt>
                <c:pt idx="524">
                  <c:v>47.30000000000004</c:v>
                </c:pt>
                <c:pt idx="525">
                  <c:v>47.383333333333333</c:v>
                </c:pt>
                <c:pt idx="526">
                  <c:v>47.483333333333348</c:v>
                </c:pt>
                <c:pt idx="527">
                  <c:v>47.583333333333364</c:v>
                </c:pt>
                <c:pt idx="528">
                  <c:v>47.68333333333338</c:v>
                </c:pt>
                <c:pt idx="529">
                  <c:v>47.766666666666566</c:v>
                </c:pt>
                <c:pt idx="530">
                  <c:v>47.866666666666688</c:v>
                </c:pt>
                <c:pt idx="531">
                  <c:v>47.950000000000088</c:v>
                </c:pt>
                <c:pt idx="532">
                  <c:v>48.05</c:v>
                </c:pt>
                <c:pt idx="533">
                  <c:v>48.133333333333397</c:v>
                </c:pt>
                <c:pt idx="534">
                  <c:v>48.233333333333306</c:v>
                </c:pt>
                <c:pt idx="535">
                  <c:v>48.316666666666706</c:v>
                </c:pt>
                <c:pt idx="536">
                  <c:v>48.416666666666721</c:v>
                </c:pt>
                <c:pt idx="537">
                  <c:v>48.500000000000014</c:v>
                </c:pt>
                <c:pt idx="538">
                  <c:v>48.599999999999923</c:v>
                </c:pt>
                <c:pt idx="539">
                  <c:v>48.683333333333323</c:v>
                </c:pt>
                <c:pt idx="540">
                  <c:v>48.766666666666723</c:v>
                </c:pt>
                <c:pt idx="541">
                  <c:v>48.866666666666632</c:v>
                </c:pt>
                <c:pt idx="542">
                  <c:v>48.950000000000031</c:v>
                </c:pt>
                <c:pt idx="543">
                  <c:v>49.050000000000047</c:v>
                </c:pt>
                <c:pt idx="544">
                  <c:v>49.150000000000063</c:v>
                </c:pt>
                <c:pt idx="545">
                  <c:v>49.233333333333249</c:v>
                </c:pt>
                <c:pt idx="546">
                  <c:v>49.333333333333371</c:v>
                </c:pt>
                <c:pt idx="547">
                  <c:v>49.416666666666771</c:v>
                </c:pt>
                <c:pt idx="548">
                  <c:v>49.500000000000171</c:v>
                </c:pt>
                <c:pt idx="549">
                  <c:v>49.583333333333357</c:v>
                </c:pt>
                <c:pt idx="550">
                  <c:v>49.683333333333373</c:v>
                </c:pt>
                <c:pt idx="551">
                  <c:v>49.766666666666666</c:v>
                </c:pt>
                <c:pt idx="552">
                  <c:v>49.866666666666575</c:v>
                </c:pt>
                <c:pt idx="553">
                  <c:v>49.949999999999974</c:v>
                </c:pt>
                <c:pt idx="554">
                  <c:v>50.033333333333374</c:v>
                </c:pt>
                <c:pt idx="555">
                  <c:v>50.133333333333496</c:v>
                </c:pt>
                <c:pt idx="556">
                  <c:v>50.216666666666683</c:v>
                </c:pt>
                <c:pt idx="557">
                  <c:v>50.299999999999869</c:v>
                </c:pt>
                <c:pt idx="558">
                  <c:v>50.399999999999991</c:v>
                </c:pt>
                <c:pt idx="559">
                  <c:v>50.499999999999901</c:v>
                </c:pt>
                <c:pt idx="560">
                  <c:v>50.5833333333333</c:v>
                </c:pt>
                <c:pt idx="561">
                  <c:v>50.683333333333422</c:v>
                </c:pt>
                <c:pt idx="562">
                  <c:v>50.766666666666822</c:v>
                </c:pt>
                <c:pt idx="563">
                  <c:v>50.866666666666731</c:v>
                </c:pt>
                <c:pt idx="564">
                  <c:v>50.950000000000024</c:v>
                </c:pt>
                <c:pt idx="565">
                  <c:v>51.033333333333317</c:v>
                </c:pt>
                <c:pt idx="566">
                  <c:v>51.133333333333226</c:v>
                </c:pt>
                <c:pt idx="567">
                  <c:v>51.216666666666626</c:v>
                </c:pt>
                <c:pt idx="568">
                  <c:v>51.300000000000026</c:v>
                </c:pt>
                <c:pt idx="569">
                  <c:v>51.400000000000148</c:v>
                </c:pt>
                <c:pt idx="570">
                  <c:v>51.500000000000057</c:v>
                </c:pt>
                <c:pt idx="571">
                  <c:v>51.599999999999966</c:v>
                </c:pt>
                <c:pt idx="572">
                  <c:v>51.683333333333366</c:v>
                </c:pt>
                <c:pt idx="573">
                  <c:v>51.766666666666552</c:v>
                </c:pt>
                <c:pt idx="574">
                  <c:v>51.866666666666674</c:v>
                </c:pt>
                <c:pt idx="575">
                  <c:v>51.950000000000074</c:v>
                </c:pt>
                <c:pt idx="576">
                  <c:v>52.033333333333474</c:v>
                </c:pt>
                <c:pt idx="577">
                  <c:v>52.11666666666666</c:v>
                </c:pt>
                <c:pt idx="578">
                  <c:v>52.216666666666676</c:v>
                </c:pt>
                <c:pt idx="579">
                  <c:v>52.299999999999969</c:v>
                </c:pt>
                <c:pt idx="580">
                  <c:v>52.383333333333368</c:v>
                </c:pt>
                <c:pt idx="581">
                  <c:v>52.483333333333277</c:v>
                </c:pt>
                <c:pt idx="582">
                  <c:v>52.566666666666677</c:v>
                </c:pt>
                <c:pt idx="583">
                  <c:v>52.666666666666799</c:v>
                </c:pt>
                <c:pt idx="584">
                  <c:v>52.749999999999986</c:v>
                </c:pt>
                <c:pt idx="585">
                  <c:v>52.833333333333385</c:v>
                </c:pt>
                <c:pt idx="586">
                  <c:v>52.933333333333294</c:v>
                </c:pt>
                <c:pt idx="587">
                  <c:v>53.016666666666694</c:v>
                </c:pt>
                <c:pt idx="588">
                  <c:v>53.116666666666603</c:v>
                </c:pt>
                <c:pt idx="589">
                  <c:v>53.2</c:v>
                </c:pt>
                <c:pt idx="590">
                  <c:v>53.283333333333296</c:v>
                </c:pt>
                <c:pt idx="591">
                  <c:v>53.400000000000034</c:v>
                </c:pt>
                <c:pt idx="592">
                  <c:v>53.483333333333327</c:v>
                </c:pt>
                <c:pt idx="593">
                  <c:v>53.566666666666727</c:v>
                </c:pt>
                <c:pt idx="594">
                  <c:v>53.65000000000002</c:v>
                </c:pt>
                <c:pt idx="595">
                  <c:v>53.749999999999929</c:v>
                </c:pt>
                <c:pt idx="596">
                  <c:v>53.833333333333329</c:v>
                </c:pt>
                <c:pt idx="597">
                  <c:v>53.933333333333451</c:v>
                </c:pt>
                <c:pt idx="598">
                  <c:v>54.016666666666637</c:v>
                </c:pt>
                <c:pt idx="599">
                  <c:v>54.116666666666653</c:v>
                </c:pt>
                <c:pt idx="600">
                  <c:v>54.216666666666669</c:v>
                </c:pt>
                <c:pt idx="601">
                  <c:v>54.300000000000068</c:v>
                </c:pt>
                <c:pt idx="602">
                  <c:v>54.383333333333255</c:v>
                </c:pt>
                <c:pt idx="603">
                  <c:v>54.466666666666654</c:v>
                </c:pt>
                <c:pt idx="604">
                  <c:v>54.550000000000054</c:v>
                </c:pt>
                <c:pt idx="605">
                  <c:v>54.649999999999963</c:v>
                </c:pt>
                <c:pt idx="606">
                  <c:v>54.749999999999979</c:v>
                </c:pt>
                <c:pt idx="607">
                  <c:v>54.833333333333378</c:v>
                </c:pt>
                <c:pt idx="608">
                  <c:v>54.916666666666671</c:v>
                </c:pt>
                <c:pt idx="609">
                  <c:v>55.01666666666658</c:v>
                </c:pt>
                <c:pt idx="610">
                  <c:v>55.09999999999998</c:v>
                </c:pt>
                <c:pt idx="611">
                  <c:v>55.18333333333338</c:v>
                </c:pt>
                <c:pt idx="612">
                  <c:v>55.283333333333502</c:v>
                </c:pt>
                <c:pt idx="613">
                  <c:v>55.366666666666688</c:v>
                </c:pt>
                <c:pt idx="614">
                  <c:v>55.449999999999875</c:v>
                </c:pt>
                <c:pt idx="615">
                  <c:v>55.533333333333275</c:v>
                </c:pt>
                <c:pt idx="616">
                  <c:v>55.633333333333397</c:v>
                </c:pt>
                <c:pt idx="617">
                  <c:v>55.733333333333306</c:v>
                </c:pt>
                <c:pt idx="618">
                  <c:v>55.816666666666706</c:v>
                </c:pt>
                <c:pt idx="619">
                  <c:v>55.9</c:v>
                </c:pt>
                <c:pt idx="620">
                  <c:v>55.983333333333398</c:v>
                </c:pt>
                <c:pt idx="621">
                  <c:v>56.083333333333201</c:v>
                </c:pt>
                <c:pt idx="622">
                  <c:v>56.1666666666666</c:v>
                </c:pt>
                <c:pt idx="623">
                  <c:v>56.266666666666723</c:v>
                </c:pt>
                <c:pt idx="624">
                  <c:v>56.350000000000122</c:v>
                </c:pt>
                <c:pt idx="625">
                  <c:v>56.450000000000031</c:v>
                </c:pt>
                <c:pt idx="626">
                  <c:v>56.533333333333324</c:v>
                </c:pt>
                <c:pt idx="627">
                  <c:v>56.616666666666724</c:v>
                </c:pt>
                <c:pt idx="628">
                  <c:v>56.716666666666526</c:v>
                </c:pt>
                <c:pt idx="629">
                  <c:v>56.799999999999926</c:v>
                </c:pt>
                <c:pt idx="630">
                  <c:v>56.883333333333326</c:v>
                </c:pt>
                <c:pt idx="631">
                  <c:v>56.966666666666725</c:v>
                </c:pt>
                <c:pt idx="632">
                  <c:v>57.050000000000018</c:v>
                </c:pt>
                <c:pt idx="633">
                  <c:v>57.133333333333312</c:v>
                </c:pt>
                <c:pt idx="634">
                  <c:v>57.233333333333221</c:v>
                </c:pt>
                <c:pt idx="635">
                  <c:v>57.333333333333343</c:v>
                </c:pt>
                <c:pt idx="636">
                  <c:v>57.416666666666742</c:v>
                </c:pt>
                <c:pt idx="637">
                  <c:v>57.500000000000142</c:v>
                </c:pt>
                <c:pt idx="638">
                  <c:v>57.583333333333329</c:v>
                </c:pt>
                <c:pt idx="639">
                  <c:v>57.683333333333344</c:v>
                </c:pt>
                <c:pt idx="640">
                  <c:v>57.766666666666637</c:v>
                </c:pt>
                <c:pt idx="641">
                  <c:v>57.850000000000037</c:v>
                </c:pt>
                <c:pt idx="642">
                  <c:v>57.949999999999946</c:v>
                </c:pt>
                <c:pt idx="643">
                  <c:v>58.033333333333346</c:v>
                </c:pt>
                <c:pt idx="644">
                  <c:v>58.133333333333468</c:v>
                </c:pt>
                <c:pt idx="645">
                  <c:v>58.233333333333377</c:v>
                </c:pt>
                <c:pt idx="646">
                  <c:v>58.333333333333499</c:v>
                </c:pt>
                <c:pt idx="647">
                  <c:v>58.416666666666686</c:v>
                </c:pt>
                <c:pt idx="648">
                  <c:v>58.499999999999872</c:v>
                </c:pt>
                <c:pt idx="649">
                  <c:v>58.583333333333272</c:v>
                </c:pt>
                <c:pt idx="650">
                  <c:v>58.666666666666671</c:v>
                </c:pt>
                <c:pt idx="651">
                  <c:v>58.766666666666794</c:v>
                </c:pt>
                <c:pt idx="652">
                  <c:v>58.84999999999998</c:v>
                </c:pt>
                <c:pt idx="653">
                  <c:v>58.93333333333338</c:v>
                </c:pt>
                <c:pt idx="654">
                  <c:v>59.050000000000011</c:v>
                </c:pt>
                <c:pt idx="655">
                  <c:v>59.133333333333198</c:v>
                </c:pt>
                <c:pt idx="656">
                  <c:v>59.216666666666598</c:v>
                </c:pt>
                <c:pt idx="657">
                  <c:v>59.3</c:v>
                </c:pt>
                <c:pt idx="658">
                  <c:v>59.416666666666629</c:v>
                </c:pt>
                <c:pt idx="659">
                  <c:v>59.500000000000028</c:v>
                </c:pt>
                <c:pt idx="660">
                  <c:v>59.600000000000151</c:v>
                </c:pt>
                <c:pt idx="661">
                  <c:v>59.683333333333337</c:v>
                </c:pt>
                <c:pt idx="662">
                  <c:v>59.783333333333353</c:v>
                </c:pt>
                <c:pt idx="663">
                  <c:v>59.883333333333368</c:v>
                </c:pt>
                <c:pt idx="664">
                  <c:v>59.966666666666555</c:v>
                </c:pt>
                <c:pt idx="665">
                  <c:v>60.049999999999955</c:v>
                </c:pt>
                <c:pt idx="666">
                  <c:v>60.150000000000077</c:v>
                </c:pt>
                <c:pt idx="667">
                  <c:v>60.233333333333476</c:v>
                </c:pt>
                <c:pt idx="668">
                  <c:v>60.333333333333385</c:v>
                </c:pt>
                <c:pt idx="669">
                  <c:v>60.416666666666679</c:v>
                </c:pt>
                <c:pt idx="670">
                  <c:v>60.499999999999972</c:v>
                </c:pt>
                <c:pt idx="671">
                  <c:v>60.583333333333371</c:v>
                </c:pt>
                <c:pt idx="672">
                  <c:v>60.666666666666771</c:v>
                </c:pt>
                <c:pt idx="673">
                  <c:v>60.76666666666668</c:v>
                </c:pt>
                <c:pt idx="674">
                  <c:v>60.849999999999973</c:v>
                </c:pt>
                <c:pt idx="675">
                  <c:v>60.933333333333373</c:v>
                </c:pt>
                <c:pt idx="676">
                  <c:v>61.033333333333388</c:v>
                </c:pt>
                <c:pt idx="677">
                  <c:v>61.116666666666575</c:v>
                </c:pt>
                <c:pt idx="678">
                  <c:v>61.216666666666697</c:v>
                </c:pt>
              </c:numCache>
            </c:numRef>
          </c:xVal>
          <c:yVal>
            <c:numRef>
              <c:f>'VAR I'!$H$13:$H$691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0-41EC-869A-FBB3FAA935A8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0.53333333333331012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1.0500000000000043</c:v>
                </c:pt>
                <c:pt idx="13">
                  <c:v>1.1500000000000199</c:v>
                </c:pt>
                <c:pt idx="14">
                  <c:v>1.2500000000000355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1.5166666666666373</c:v>
                </c:pt>
                <c:pt idx="18">
                  <c:v>1.6000000000000369</c:v>
                </c:pt>
                <c:pt idx="19">
                  <c:v>1.68333333333333</c:v>
                </c:pt>
                <c:pt idx="20">
                  <c:v>1.7666666666667297</c:v>
                </c:pt>
                <c:pt idx="21">
                  <c:v>1.8666666666666387</c:v>
                </c:pt>
                <c:pt idx="22">
                  <c:v>1.9500000000000384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2.4666666666666259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2.9833333333333201</c:v>
                </c:pt>
                <c:pt idx="35">
                  <c:v>3.0833333333333357</c:v>
                </c:pt>
                <c:pt idx="36">
                  <c:v>3.1666666666666288</c:v>
                </c:pt>
                <c:pt idx="37">
                  <c:v>3.2500000000000284</c:v>
                </c:pt>
                <c:pt idx="38">
                  <c:v>3.3333333333333215</c:v>
                </c:pt>
                <c:pt idx="39">
                  <c:v>3.4166666666667211</c:v>
                </c:pt>
                <c:pt idx="40">
                  <c:v>3.5166666666666302</c:v>
                </c:pt>
                <c:pt idx="41">
                  <c:v>3.6000000000000298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3.8666666666666316</c:v>
                </c:pt>
                <c:pt idx="45">
                  <c:v>3.9500000000000313</c:v>
                </c:pt>
                <c:pt idx="46">
                  <c:v>4.0333333333333243</c:v>
                </c:pt>
                <c:pt idx="47">
                  <c:v>4.13333333333334</c:v>
                </c:pt>
                <c:pt idx="48">
                  <c:v>4.216666666666633</c:v>
                </c:pt>
                <c:pt idx="49">
                  <c:v>4.3000000000000327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4.5666666666666345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4.9166666666666359</c:v>
                </c:pt>
                <c:pt idx="57">
                  <c:v>5.0166666666666515</c:v>
                </c:pt>
                <c:pt idx="58">
                  <c:v>5.1166666666666671</c:v>
                </c:pt>
                <c:pt idx="59">
                  <c:v>5.1999999999999602</c:v>
                </c:pt>
                <c:pt idx="60">
                  <c:v>5.2833333333333599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5.5500000000000682</c:v>
                </c:pt>
                <c:pt idx="64">
                  <c:v>5.6333333333333613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5.8999999999999631</c:v>
                </c:pt>
                <c:pt idx="68">
                  <c:v>5.9833333333333627</c:v>
                </c:pt>
                <c:pt idx="69">
                  <c:v>6.0666666666666558</c:v>
                </c:pt>
                <c:pt idx="70">
                  <c:v>6.1666666666666714</c:v>
                </c:pt>
                <c:pt idx="71">
                  <c:v>6.2499999999999645</c:v>
                </c:pt>
                <c:pt idx="72">
                  <c:v>6.3333333333333641</c:v>
                </c:pt>
                <c:pt idx="73">
                  <c:v>6.4333333333333798</c:v>
                </c:pt>
                <c:pt idx="74">
                  <c:v>6.5166666666666728</c:v>
                </c:pt>
                <c:pt idx="75">
                  <c:v>6.5999999999999659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6.8666666666666742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7.3166666666666913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7.6833333333333087</c:v>
                </c:pt>
                <c:pt idx="88">
                  <c:v>7.7833333333333243</c:v>
                </c:pt>
                <c:pt idx="89">
                  <c:v>7.866666666666724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8.3166666666666345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8.5833333333333428</c:v>
                </c:pt>
                <c:pt idx="98">
                  <c:v>8.6666666666666359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9.0333333333333599</c:v>
                </c:pt>
                <c:pt idx="103">
                  <c:v>9.1166666666666529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9.4833333333333769</c:v>
                </c:pt>
                <c:pt idx="108">
                  <c:v>9.5833333333333925</c:v>
                </c:pt>
                <c:pt idx="109">
                  <c:v>9.6666666666666856</c:v>
                </c:pt>
                <c:pt idx="110">
                  <c:v>9.7499999999999787</c:v>
                </c:pt>
                <c:pt idx="111">
                  <c:v>9.8333333333333783</c:v>
                </c:pt>
                <c:pt idx="112">
                  <c:v>9.933333333333394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10.216666666666718</c:v>
                </c:pt>
                <c:pt idx="116">
                  <c:v>10.300000000000011</c:v>
                </c:pt>
                <c:pt idx="117">
                  <c:v>10.400000000000027</c:v>
                </c:pt>
                <c:pt idx="118">
                  <c:v>10.48333333333332</c:v>
                </c:pt>
                <c:pt idx="119">
                  <c:v>10.56666666666672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10.933333333333337</c:v>
                </c:pt>
                <c:pt idx="124">
                  <c:v>11.01666666666663</c:v>
                </c:pt>
                <c:pt idx="125">
                  <c:v>11.116666666666646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11.383333333333354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11.716666666666633</c:v>
                </c:pt>
                <c:pt idx="133">
                  <c:v>11.816666666666649</c:v>
                </c:pt>
                <c:pt idx="134">
                  <c:v>11.900000000000048</c:v>
                </c:pt>
                <c:pt idx="135">
                  <c:v>12.000000000000064</c:v>
                </c:pt>
                <c:pt idx="136">
                  <c:v>12.083333333333357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12.600000000000051</c:v>
                </c:pt>
                <c:pt idx="143">
                  <c:v>12.69999999999996</c:v>
                </c:pt>
                <c:pt idx="144">
                  <c:v>12.78333333333336</c:v>
                </c:pt>
                <c:pt idx="145">
                  <c:v>12.883333333333375</c:v>
                </c:pt>
                <c:pt idx="146">
                  <c:v>12.966666666666669</c:v>
                </c:pt>
                <c:pt idx="147">
                  <c:v>13.050000000000068</c:v>
                </c:pt>
                <c:pt idx="148">
                  <c:v>13.149999999999977</c:v>
                </c:pt>
                <c:pt idx="149">
                  <c:v>13.233333333333377</c:v>
                </c:pt>
                <c:pt idx="150">
                  <c:v>13.31666666666667</c:v>
                </c:pt>
                <c:pt idx="151">
                  <c:v>13.416666666666686</c:v>
                </c:pt>
                <c:pt idx="152">
                  <c:v>13.499999999999979</c:v>
                </c:pt>
                <c:pt idx="153">
                  <c:v>13.583333333333378</c:v>
                </c:pt>
                <c:pt idx="154">
                  <c:v>13.683333333333394</c:v>
                </c:pt>
                <c:pt idx="155">
                  <c:v>13.766666666666687</c:v>
                </c:pt>
                <c:pt idx="156">
                  <c:v>13.866666666666703</c:v>
                </c:pt>
                <c:pt idx="157">
                  <c:v>13.949999999999996</c:v>
                </c:pt>
                <c:pt idx="158">
                  <c:v>14.033333333333395</c:v>
                </c:pt>
                <c:pt idx="159">
                  <c:v>14.133333333333304</c:v>
                </c:pt>
                <c:pt idx="160">
                  <c:v>14.216666666666704</c:v>
                </c:pt>
                <c:pt idx="161">
                  <c:v>14.31666666666672</c:v>
                </c:pt>
                <c:pt idx="162">
                  <c:v>14.416666666666629</c:v>
                </c:pt>
                <c:pt idx="163">
                  <c:v>14.516666666666644</c:v>
                </c:pt>
                <c:pt idx="164">
                  <c:v>14.600000000000044</c:v>
                </c:pt>
                <c:pt idx="165">
                  <c:v>14.683333333333337</c:v>
                </c:pt>
                <c:pt idx="166">
                  <c:v>14.76666666666663</c:v>
                </c:pt>
                <c:pt idx="167">
                  <c:v>14.866666666666646</c:v>
                </c:pt>
                <c:pt idx="168">
                  <c:v>14.966666666666661</c:v>
                </c:pt>
                <c:pt idx="169">
                  <c:v>15.050000000000061</c:v>
                </c:pt>
                <c:pt idx="170">
                  <c:v>15.14999999999997</c:v>
                </c:pt>
                <c:pt idx="171">
                  <c:v>15.23333333333337</c:v>
                </c:pt>
                <c:pt idx="172">
                  <c:v>15.316666666666663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15.683333333333387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15.949999999999989</c:v>
                </c:pt>
                <c:pt idx="180">
                  <c:v>16.033333333333388</c:v>
                </c:pt>
                <c:pt idx="181">
                  <c:v>16.116666666666681</c:v>
                </c:pt>
                <c:pt idx="182">
                  <c:v>16.199999999999974</c:v>
                </c:pt>
                <c:pt idx="183">
                  <c:v>16.29999999999999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16.649999999999991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17.366666666666717</c:v>
                </c:pt>
                <c:pt idx="196">
                  <c:v>17.466666666666733</c:v>
                </c:pt>
                <c:pt idx="197">
                  <c:v>17.550000000000026</c:v>
                </c:pt>
                <c:pt idx="198">
                  <c:v>17.650000000000041</c:v>
                </c:pt>
                <c:pt idx="199">
                  <c:v>17.733333333333334</c:v>
                </c:pt>
                <c:pt idx="200">
                  <c:v>17.816666666666734</c:v>
                </c:pt>
                <c:pt idx="201">
                  <c:v>17.916666666666643</c:v>
                </c:pt>
                <c:pt idx="202">
                  <c:v>18.000000000000043</c:v>
                </c:pt>
                <c:pt idx="203">
                  <c:v>18.100000000000058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18.45000000000006</c:v>
                </c:pt>
                <c:pt idx="208">
                  <c:v>18.549999999999969</c:v>
                </c:pt>
                <c:pt idx="209">
                  <c:v>18.633333333333368</c:v>
                </c:pt>
                <c:pt idx="210">
                  <c:v>18.716666666666661</c:v>
                </c:pt>
                <c:pt idx="211">
                  <c:v>18.800000000000061</c:v>
                </c:pt>
                <c:pt idx="212">
                  <c:v>18.89999999999997</c:v>
                </c:pt>
                <c:pt idx="213">
                  <c:v>18.98333333333337</c:v>
                </c:pt>
                <c:pt idx="214">
                  <c:v>19.066666666666663</c:v>
                </c:pt>
                <c:pt idx="215">
                  <c:v>19.166666666666679</c:v>
                </c:pt>
                <c:pt idx="216">
                  <c:v>19.266666666666694</c:v>
                </c:pt>
                <c:pt idx="217">
                  <c:v>19.349999999999987</c:v>
                </c:pt>
                <c:pt idx="218">
                  <c:v>19.450000000000003</c:v>
                </c:pt>
                <c:pt idx="219">
                  <c:v>19.533333333333296</c:v>
                </c:pt>
                <c:pt idx="220">
                  <c:v>19.616666666666696</c:v>
                </c:pt>
                <c:pt idx="221">
                  <c:v>19.716666666666711</c:v>
                </c:pt>
                <c:pt idx="222">
                  <c:v>19.800000000000004</c:v>
                </c:pt>
                <c:pt idx="223">
                  <c:v>19.883333333333297</c:v>
                </c:pt>
                <c:pt idx="224">
                  <c:v>19.983333333333313</c:v>
                </c:pt>
                <c:pt idx="225">
                  <c:v>20.066666666666713</c:v>
                </c:pt>
                <c:pt idx="226">
                  <c:v>20.166666666666728</c:v>
                </c:pt>
                <c:pt idx="227">
                  <c:v>20.250000000000021</c:v>
                </c:pt>
                <c:pt idx="228">
                  <c:v>20.333333333333314</c:v>
                </c:pt>
                <c:pt idx="229">
                  <c:v>20.43333333333333</c:v>
                </c:pt>
                <c:pt idx="230">
                  <c:v>20.51666666666673</c:v>
                </c:pt>
                <c:pt idx="231">
                  <c:v>20.600000000000023</c:v>
                </c:pt>
                <c:pt idx="232">
                  <c:v>20.700000000000038</c:v>
                </c:pt>
                <c:pt idx="233">
                  <c:v>20.783333333333331</c:v>
                </c:pt>
                <c:pt idx="234">
                  <c:v>20.866666666666731</c:v>
                </c:pt>
                <c:pt idx="235">
                  <c:v>20.96666666666664</c:v>
                </c:pt>
                <c:pt idx="236">
                  <c:v>21.05000000000004</c:v>
                </c:pt>
                <c:pt idx="237">
                  <c:v>21.133333333333333</c:v>
                </c:pt>
                <c:pt idx="238">
                  <c:v>21.233333333333348</c:v>
                </c:pt>
                <c:pt idx="239">
                  <c:v>21.333333333333364</c:v>
                </c:pt>
                <c:pt idx="240">
                  <c:v>21.43333333333338</c:v>
                </c:pt>
                <c:pt idx="241">
                  <c:v>21.516666666666673</c:v>
                </c:pt>
                <c:pt idx="242">
                  <c:v>21.599999999999966</c:v>
                </c:pt>
                <c:pt idx="243">
                  <c:v>21.699999999999982</c:v>
                </c:pt>
                <c:pt idx="244">
                  <c:v>21.783333333333381</c:v>
                </c:pt>
                <c:pt idx="245">
                  <c:v>21.900000000000013</c:v>
                </c:pt>
                <c:pt idx="246">
                  <c:v>21.983333333333306</c:v>
                </c:pt>
                <c:pt idx="247">
                  <c:v>22.066666666666706</c:v>
                </c:pt>
                <c:pt idx="248">
                  <c:v>22.15</c:v>
                </c:pt>
                <c:pt idx="249">
                  <c:v>22.250000000000014</c:v>
                </c:pt>
                <c:pt idx="250">
                  <c:v>22.333333333333307</c:v>
                </c:pt>
                <c:pt idx="251">
                  <c:v>22.416666666666707</c:v>
                </c:pt>
                <c:pt idx="252">
                  <c:v>22.516666666666723</c:v>
                </c:pt>
                <c:pt idx="253">
                  <c:v>22.600000000000016</c:v>
                </c:pt>
                <c:pt idx="254">
                  <c:v>22.700000000000031</c:v>
                </c:pt>
                <c:pt idx="255">
                  <c:v>22.783333333333324</c:v>
                </c:pt>
                <c:pt idx="256">
                  <c:v>22.866666666666724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23.133333333333326</c:v>
                </c:pt>
                <c:pt idx="260">
                  <c:v>23.216666666666725</c:v>
                </c:pt>
                <c:pt idx="261">
                  <c:v>23.300000000000018</c:v>
                </c:pt>
                <c:pt idx="262">
                  <c:v>23.400000000000034</c:v>
                </c:pt>
                <c:pt idx="263">
                  <c:v>23.50000000000005</c:v>
                </c:pt>
                <c:pt idx="264">
                  <c:v>23.583333333333343</c:v>
                </c:pt>
                <c:pt idx="265">
                  <c:v>23.666666666666636</c:v>
                </c:pt>
                <c:pt idx="266">
                  <c:v>23.750000000000036</c:v>
                </c:pt>
                <c:pt idx="267">
                  <c:v>23.850000000000051</c:v>
                </c:pt>
                <c:pt idx="268">
                  <c:v>23.933333333333344</c:v>
                </c:pt>
                <c:pt idx="269">
                  <c:v>24.016666666666637</c:v>
                </c:pt>
                <c:pt idx="270">
                  <c:v>24.116666666666653</c:v>
                </c:pt>
                <c:pt idx="271">
                  <c:v>24.233333333333391</c:v>
                </c:pt>
                <c:pt idx="272">
                  <c:v>24.3333333333333</c:v>
                </c:pt>
                <c:pt idx="273">
                  <c:v>24.4166666666667</c:v>
                </c:pt>
                <c:pt idx="274">
                  <c:v>24.516666666666715</c:v>
                </c:pt>
                <c:pt idx="275">
                  <c:v>24.600000000000009</c:v>
                </c:pt>
                <c:pt idx="276">
                  <c:v>24.683333333333302</c:v>
                </c:pt>
                <c:pt idx="277">
                  <c:v>24.783333333333317</c:v>
                </c:pt>
                <c:pt idx="278">
                  <c:v>24.883333333333333</c:v>
                </c:pt>
                <c:pt idx="279">
                  <c:v>24.966666666666733</c:v>
                </c:pt>
                <c:pt idx="280">
                  <c:v>25.066666666666642</c:v>
                </c:pt>
                <c:pt idx="281">
                  <c:v>25.166666666666657</c:v>
                </c:pt>
                <c:pt idx="282">
                  <c:v>25.250000000000057</c:v>
                </c:pt>
                <c:pt idx="283">
                  <c:v>25.349999999999966</c:v>
                </c:pt>
                <c:pt idx="284">
                  <c:v>25.433333333333366</c:v>
                </c:pt>
                <c:pt idx="285">
                  <c:v>25.516666666666659</c:v>
                </c:pt>
                <c:pt idx="286">
                  <c:v>25.600000000000058</c:v>
                </c:pt>
                <c:pt idx="287">
                  <c:v>25.699999999999967</c:v>
                </c:pt>
                <c:pt idx="288">
                  <c:v>25.799999999999983</c:v>
                </c:pt>
                <c:pt idx="289">
                  <c:v>25.883333333333383</c:v>
                </c:pt>
                <c:pt idx="290">
                  <c:v>25.966666666666676</c:v>
                </c:pt>
                <c:pt idx="291">
                  <c:v>26.049999999999969</c:v>
                </c:pt>
                <c:pt idx="292">
                  <c:v>26.133333333333368</c:v>
                </c:pt>
                <c:pt idx="293">
                  <c:v>26.266666666666723</c:v>
                </c:pt>
                <c:pt idx="294">
                  <c:v>26.366666666666632</c:v>
                </c:pt>
                <c:pt idx="295">
                  <c:v>26.450000000000031</c:v>
                </c:pt>
                <c:pt idx="296">
                  <c:v>26.550000000000047</c:v>
                </c:pt>
                <c:pt idx="297">
                  <c:v>26.63333333333334</c:v>
                </c:pt>
                <c:pt idx="298">
                  <c:v>26.716666666666633</c:v>
                </c:pt>
                <c:pt idx="299">
                  <c:v>26.800000000000033</c:v>
                </c:pt>
                <c:pt idx="300">
                  <c:v>26.883333333333326</c:v>
                </c:pt>
                <c:pt idx="301">
                  <c:v>26.983333333333341</c:v>
                </c:pt>
                <c:pt idx="302">
                  <c:v>27.066666666666634</c:v>
                </c:pt>
                <c:pt idx="303">
                  <c:v>27.183333333333373</c:v>
                </c:pt>
                <c:pt idx="304">
                  <c:v>27.266666666666666</c:v>
                </c:pt>
                <c:pt idx="305">
                  <c:v>27.350000000000065</c:v>
                </c:pt>
                <c:pt idx="306">
                  <c:v>27.433333333333358</c:v>
                </c:pt>
                <c:pt idx="307">
                  <c:v>27.533333333333374</c:v>
                </c:pt>
                <c:pt idx="308">
                  <c:v>27.616666666666667</c:v>
                </c:pt>
                <c:pt idx="309">
                  <c:v>27.700000000000067</c:v>
                </c:pt>
                <c:pt idx="310">
                  <c:v>27.799999999999976</c:v>
                </c:pt>
                <c:pt idx="311">
                  <c:v>27.883333333333375</c:v>
                </c:pt>
                <c:pt idx="312">
                  <c:v>27.966666666666669</c:v>
                </c:pt>
                <c:pt idx="313">
                  <c:v>28.066666666666684</c:v>
                </c:pt>
                <c:pt idx="314">
                  <c:v>28.149999999999977</c:v>
                </c:pt>
                <c:pt idx="315">
                  <c:v>28.233333333333377</c:v>
                </c:pt>
                <c:pt idx="316">
                  <c:v>28.31666666666667</c:v>
                </c:pt>
                <c:pt idx="317">
                  <c:v>28.399999999999963</c:v>
                </c:pt>
                <c:pt idx="318">
                  <c:v>28.499999999999979</c:v>
                </c:pt>
                <c:pt idx="319">
                  <c:v>28.583333333333378</c:v>
                </c:pt>
                <c:pt idx="320">
                  <c:v>28.666666666666671</c:v>
                </c:pt>
                <c:pt idx="321">
                  <c:v>28.749999999999964</c:v>
                </c:pt>
                <c:pt idx="322">
                  <c:v>28.84999999999998</c:v>
                </c:pt>
                <c:pt idx="323">
                  <c:v>28.93333333333338</c:v>
                </c:pt>
                <c:pt idx="324">
                  <c:v>29.033333333333395</c:v>
                </c:pt>
                <c:pt idx="325">
                  <c:v>29.116666666666688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29.500000000000028</c:v>
                </c:pt>
                <c:pt idx="330">
                  <c:v>29.583333333333321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29.85000000000003</c:v>
                </c:pt>
                <c:pt idx="334">
                  <c:v>29.933333333333323</c:v>
                </c:pt>
                <c:pt idx="335">
                  <c:v>30.016666666666723</c:v>
                </c:pt>
                <c:pt idx="336">
                  <c:v>30.116666666666632</c:v>
                </c:pt>
                <c:pt idx="337">
                  <c:v>30.200000000000031</c:v>
                </c:pt>
                <c:pt idx="338">
                  <c:v>30.283333333333324</c:v>
                </c:pt>
                <c:pt idx="339">
                  <c:v>30.38333333333334</c:v>
                </c:pt>
                <c:pt idx="340">
                  <c:v>30.466666666666633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30.750000000000064</c:v>
                </c:pt>
                <c:pt idx="344">
                  <c:v>30.833333333333357</c:v>
                </c:pt>
                <c:pt idx="345">
                  <c:v>30.91666666666665</c:v>
                </c:pt>
                <c:pt idx="346">
                  <c:v>31.00000000000005</c:v>
                </c:pt>
                <c:pt idx="347">
                  <c:v>31.116666666666681</c:v>
                </c:pt>
                <c:pt idx="348">
                  <c:v>31.199999999999974</c:v>
                </c:pt>
                <c:pt idx="349">
                  <c:v>31.29999999999999</c:v>
                </c:pt>
                <c:pt idx="350">
                  <c:v>31.38333333333339</c:v>
                </c:pt>
                <c:pt idx="351">
                  <c:v>31.466666666666683</c:v>
                </c:pt>
                <c:pt idx="352">
                  <c:v>31.566666666666698</c:v>
                </c:pt>
                <c:pt idx="353">
                  <c:v>31.649999999999991</c:v>
                </c:pt>
                <c:pt idx="354">
                  <c:v>31.733333333333391</c:v>
                </c:pt>
                <c:pt idx="355">
                  <c:v>31.816666666666684</c:v>
                </c:pt>
                <c:pt idx="356">
                  <c:v>31.899999999999977</c:v>
                </c:pt>
                <c:pt idx="357">
                  <c:v>31.999999999999993</c:v>
                </c:pt>
                <c:pt idx="358">
                  <c:v>32.100000000000009</c:v>
                </c:pt>
                <c:pt idx="359">
                  <c:v>32.183333333333302</c:v>
                </c:pt>
                <c:pt idx="360">
                  <c:v>32.266666666666701</c:v>
                </c:pt>
                <c:pt idx="361">
                  <c:v>32.349999999999994</c:v>
                </c:pt>
                <c:pt idx="362">
                  <c:v>32.45000000000001</c:v>
                </c:pt>
                <c:pt idx="363">
                  <c:v>32.533333333333303</c:v>
                </c:pt>
                <c:pt idx="364">
                  <c:v>32.633333333333319</c:v>
                </c:pt>
                <c:pt idx="365">
                  <c:v>32.716666666666718</c:v>
                </c:pt>
                <c:pt idx="366">
                  <c:v>32.816666666666734</c:v>
                </c:pt>
                <c:pt idx="367">
                  <c:v>32.900000000000027</c:v>
                </c:pt>
                <c:pt idx="368">
                  <c:v>33.000000000000043</c:v>
                </c:pt>
                <c:pt idx="369">
                  <c:v>33.083333333333336</c:v>
                </c:pt>
                <c:pt idx="370">
                  <c:v>33.166666666666629</c:v>
                </c:pt>
                <c:pt idx="371">
                  <c:v>33.250000000000028</c:v>
                </c:pt>
                <c:pt idx="372">
                  <c:v>33.350000000000044</c:v>
                </c:pt>
                <c:pt idx="373">
                  <c:v>33.433333333333337</c:v>
                </c:pt>
                <c:pt idx="374">
                  <c:v>33.51666666666663</c:v>
                </c:pt>
                <c:pt idx="375">
                  <c:v>33.616666666666646</c:v>
                </c:pt>
                <c:pt idx="376">
                  <c:v>33.700000000000045</c:v>
                </c:pt>
                <c:pt idx="377">
                  <c:v>33.800000000000061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34.083333333333385</c:v>
                </c:pt>
                <c:pt idx="381">
                  <c:v>34.183333333333294</c:v>
                </c:pt>
                <c:pt idx="382">
                  <c:v>34.266666666666694</c:v>
                </c:pt>
                <c:pt idx="383">
                  <c:v>34.349999999999987</c:v>
                </c:pt>
                <c:pt idx="384">
                  <c:v>34.450000000000003</c:v>
                </c:pt>
                <c:pt idx="385">
                  <c:v>34.566666666666634</c:v>
                </c:pt>
                <c:pt idx="386">
                  <c:v>34.650000000000034</c:v>
                </c:pt>
                <c:pt idx="387">
                  <c:v>34.733333333333327</c:v>
                </c:pt>
                <c:pt idx="388">
                  <c:v>34.833333333333343</c:v>
                </c:pt>
                <c:pt idx="389">
                  <c:v>34.916666666666636</c:v>
                </c:pt>
                <c:pt idx="390">
                  <c:v>35.000000000000036</c:v>
                </c:pt>
                <c:pt idx="391">
                  <c:v>35.083333333333329</c:v>
                </c:pt>
                <c:pt idx="392">
                  <c:v>35.183333333333344</c:v>
                </c:pt>
                <c:pt idx="393">
                  <c:v>35.28333333333336</c:v>
                </c:pt>
                <c:pt idx="394">
                  <c:v>35.366666666666653</c:v>
                </c:pt>
                <c:pt idx="395">
                  <c:v>35.450000000000053</c:v>
                </c:pt>
                <c:pt idx="396">
                  <c:v>35.533333333333346</c:v>
                </c:pt>
                <c:pt idx="397">
                  <c:v>35.633333333333361</c:v>
                </c:pt>
                <c:pt idx="398">
                  <c:v>35.766666666666715</c:v>
                </c:pt>
                <c:pt idx="399">
                  <c:v>35.850000000000009</c:v>
                </c:pt>
                <c:pt idx="400">
                  <c:v>35.950000000000024</c:v>
                </c:pt>
                <c:pt idx="401">
                  <c:v>36.05000000000004</c:v>
                </c:pt>
                <c:pt idx="402">
                  <c:v>36.133333333333333</c:v>
                </c:pt>
                <c:pt idx="403">
                  <c:v>36.233333333333348</c:v>
                </c:pt>
                <c:pt idx="404">
                  <c:v>36.333333333333364</c:v>
                </c:pt>
                <c:pt idx="405">
                  <c:v>36.416666666666657</c:v>
                </c:pt>
                <c:pt idx="406">
                  <c:v>36.516666666666673</c:v>
                </c:pt>
                <c:pt idx="407">
                  <c:v>36.599999999999966</c:v>
                </c:pt>
                <c:pt idx="408">
                  <c:v>36.683333333333366</c:v>
                </c:pt>
                <c:pt idx="409">
                  <c:v>36.783333333333381</c:v>
                </c:pt>
                <c:pt idx="410">
                  <c:v>36.866666666666674</c:v>
                </c:pt>
                <c:pt idx="411">
                  <c:v>36.949999999999967</c:v>
                </c:pt>
                <c:pt idx="412">
                  <c:v>37.033333333333367</c:v>
                </c:pt>
                <c:pt idx="413">
                  <c:v>37.133333333333383</c:v>
                </c:pt>
                <c:pt idx="414">
                  <c:v>37.216666666666676</c:v>
                </c:pt>
                <c:pt idx="415">
                  <c:v>37.299999999999969</c:v>
                </c:pt>
                <c:pt idx="416">
                  <c:v>37.399999999999984</c:v>
                </c:pt>
                <c:pt idx="417">
                  <c:v>37.5</c:v>
                </c:pt>
                <c:pt idx="418">
                  <c:v>37.5833333333334</c:v>
                </c:pt>
                <c:pt idx="419">
                  <c:v>37.683333333333309</c:v>
                </c:pt>
                <c:pt idx="420">
                  <c:v>37.766666666666708</c:v>
                </c:pt>
                <c:pt idx="421">
                  <c:v>37.85</c:v>
                </c:pt>
                <c:pt idx="422">
                  <c:v>37.950000000000017</c:v>
                </c:pt>
                <c:pt idx="423">
                  <c:v>38.03333333333331</c:v>
                </c:pt>
                <c:pt idx="424">
                  <c:v>38.11666666666671</c:v>
                </c:pt>
                <c:pt idx="425">
                  <c:v>38.216666666666725</c:v>
                </c:pt>
                <c:pt idx="426">
                  <c:v>38.300000000000018</c:v>
                </c:pt>
                <c:pt idx="427">
                  <c:v>38.400000000000034</c:v>
                </c:pt>
                <c:pt idx="428">
                  <c:v>38.483333333333327</c:v>
                </c:pt>
                <c:pt idx="429">
                  <c:v>38.583333333333343</c:v>
                </c:pt>
                <c:pt idx="430">
                  <c:v>38.666666666666636</c:v>
                </c:pt>
                <c:pt idx="431">
                  <c:v>38.750000000000036</c:v>
                </c:pt>
                <c:pt idx="432">
                  <c:v>38.850000000000051</c:v>
                </c:pt>
                <c:pt idx="433">
                  <c:v>38.933333333333344</c:v>
                </c:pt>
                <c:pt idx="434">
                  <c:v>39.016666666666637</c:v>
                </c:pt>
                <c:pt idx="435">
                  <c:v>39.100000000000037</c:v>
                </c:pt>
                <c:pt idx="436">
                  <c:v>39.18333333333333</c:v>
                </c:pt>
                <c:pt idx="437">
                  <c:v>39.283333333333346</c:v>
                </c:pt>
                <c:pt idx="438">
                  <c:v>39.366666666666639</c:v>
                </c:pt>
                <c:pt idx="439">
                  <c:v>39.466666666666654</c:v>
                </c:pt>
                <c:pt idx="440">
                  <c:v>39.550000000000054</c:v>
                </c:pt>
                <c:pt idx="441">
                  <c:v>39.633333333333347</c:v>
                </c:pt>
                <c:pt idx="442">
                  <c:v>39.733333333333363</c:v>
                </c:pt>
                <c:pt idx="443">
                  <c:v>39.816666666666656</c:v>
                </c:pt>
                <c:pt idx="444">
                  <c:v>39.916666666666671</c:v>
                </c:pt>
                <c:pt idx="445">
                  <c:v>39.999999999999964</c:v>
                </c:pt>
                <c:pt idx="446">
                  <c:v>40.083333333333364</c:v>
                </c:pt>
                <c:pt idx="447">
                  <c:v>40.18333333333338</c:v>
                </c:pt>
                <c:pt idx="448">
                  <c:v>40.266666666666673</c:v>
                </c:pt>
                <c:pt idx="449">
                  <c:v>40.366666666666688</c:v>
                </c:pt>
                <c:pt idx="450">
                  <c:v>40.449999999999982</c:v>
                </c:pt>
                <c:pt idx="451">
                  <c:v>40.533333333333381</c:v>
                </c:pt>
                <c:pt idx="452">
                  <c:v>40.633333333333397</c:v>
                </c:pt>
                <c:pt idx="453">
                  <c:v>40.71666666666669</c:v>
                </c:pt>
                <c:pt idx="454">
                  <c:v>40.816666666666706</c:v>
                </c:pt>
                <c:pt idx="455">
                  <c:v>40.9</c:v>
                </c:pt>
                <c:pt idx="456">
                  <c:v>41.000000000000014</c:v>
                </c:pt>
                <c:pt idx="457">
                  <c:v>41.083333333333307</c:v>
                </c:pt>
                <c:pt idx="458">
                  <c:v>41.166666666666707</c:v>
                </c:pt>
                <c:pt idx="459">
                  <c:v>41.266666666666723</c:v>
                </c:pt>
                <c:pt idx="460">
                  <c:v>41.350000000000016</c:v>
                </c:pt>
                <c:pt idx="461">
                  <c:v>41.466666666666647</c:v>
                </c:pt>
                <c:pt idx="462">
                  <c:v>41.550000000000047</c:v>
                </c:pt>
                <c:pt idx="463">
                  <c:v>41.650000000000063</c:v>
                </c:pt>
                <c:pt idx="464">
                  <c:v>41.733333333333356</c:v>
                </c:pt>
                <c:pt idx="465">
                  <c:v>41.833333333333371</c:v>
                </c:pt>
                <c:pt idx="466">
                  <c:v>41.916666666666664</c:v>
                </c:pt>
                <c:pt idx="467">
                  <c:v>42.000000000000064</c:v>
                </c:pt>
                <c:pt idx="468">
                  <c:v>42.099999999999973</c:v>
                </c:pt>
                <c:pt idx="469">
                  <c:v>42.183333333333373</c:v>
                </c:pt>
                <c:pt idx="470">
                  <c:v>42.300000000000004</c:v>
                </c:pt>
                <c:pt idx="471">
                  <c:v>42.383333333333297</c:v>
                </c:pt>
                <c:pt idx="472">
                  <c:v>42.466666666666697</c:v>
                </c:pt>
                <c:pt idx="473">
                  <c:v>42.54999999999999</c:v>
                </c:pt>
                <c:pt idx="474">
                  <c:v>42.650000000000006</c:v>
                </c:pt>
                <c:pt idx="475">
                  <c:v>42.750000000000021</c:v>
                </c:pt>
                <c:pt idx="476">
                  <c:v>42.833333333333314</c:v>
                </c:pt>
                <c:pt idx="477">
                  <c:v>42.916666666666714</c:v>
                </c:pt>
                <c:pt idx="478">
                  <c:v>43.01666666666673</c:v>
                </c:pt>
                <c:pt idx="479">
                  <c:v>43.116666666666639</c:v>
                </c:pt>
                <c:pt idx="480">
                  <c:v>43.200000000000038</c:v>
                </c:pt>
                <c:pt idx="481">
                  <c:v>43.283333333333331</c:v>
                </c:pt>
                <c:pt idx="482">
                  <c:v>43.366666666666731</c:v>
                </c:pt>
                <c:pt idx="483">
                  <c:v>43.46666666666664</c:v>
                </c:pt>
                <c:pt idx="484">
                  <c:v>43.55000000000004</c:v>
                </c:pt>
                <c:pt idx="485">
                  <c:v>43.650000000000055</c:v>
                </c:pt>
                <c:pt idx="486">
                  <c:v>43.749999999999964</c:v>
                </c:pt>
                <c:pt idx="487">
                  <c:v>43.833333333333364</c:v>
                </c:pt>
                <c:pt idx="488">
                  <c:v>43.93333333333338</c:v>
                </c:pt>
                <c:pt idx="489">
                  <c:v>44.033333333333395</c:v>
                </c:pt>
                <c:pt idx="490">
                  <c:v>44.116666666666688</c:v>
                </c:pt>
                <c:pt idx="491">
                  <c:v>44.216666666666704</c:v>
                </c:pt>
                <c:pt idx="492">
                  <c:v>44.31666666666672</c:v>
                </c:pt>
                <c:pt idx="493">
                  <c:v>44.400000000000013</c:v>
                </c:pt>
                <c:pt idx="494">
                  <c:v>44.500000000000028</c:v>
                </c:pt>
                <c:pt idx="495">
                  <c:v>44.583333333333321</c:v>
                </c:pt>
                <c:pt idx="496">
                  <c:v>44.683333333333337</c:v>
                </c:pt>
                <c:pt idx="497">
                  <c:v>44.76666666666663</c:v>
                </c:pt>
                <c:pt idx="498">
                  <c:v>44.85000000000003</c:v>
                </c:pt>
                <c:pt idx="499">
                  <c:v>44.950000000000045</c:v>
                </c:pt>
                <c:pt idx="500">
                  <c:v>45.033333333333232</c:v>
                </c:pt>
                <c:pt idx="501">
                  <c:v>45.133333333333354</c:v>
                </c:pt>
                <c:pt idx="502">
                  <c:v>45.233333333333263</c:v>
                </c:pt>
                <c:pt idx="503">
                  <c:v>45.316666666666663</c:v>
                </c:pt>
                <c:pt idx="504">
                  <c:v>45.416666666666785</c:v>
                </c:pt>
                <c:pt idx="505">
                  <c:v>45.499999999999972</c:v>
                </c:pt>
                <c:pt idx="506">
                  <c:v>45.599999999999987</c:v>
                </c:pt>
                <c:pt idx="507">
                  <c:v>45.683333333333387</c:v>
                </c:pt>
                <c:pt idx="508">
                  <c:v>45.783333333333189</c:v>
                </c:pt>
                <c:pt idx="509">
                  <c:v>45.883333333333312</c:v>
                </c:pt>
                <c:pt idx="510">
                  <c:v>45.966666666666711</c:v>
                </c:pt>
                <c:pt idx="511">
                  <c:v>46.083333333333343</c:v>
                </c:pt>
                <c:pt idx="512">
                  <c:v>46.166666666666742</c:v>
                </c:pt>
                <c:pt idx="513">
                  <c:v>46.250000000000142</c:v>
                </c:pt>
                <c:pt idx="514">
                  <c:v>46.366666666666774</c:v>
                </c:pt>
                <c:pt idx="515">
                  <c:v>46.466666666666683</c:v>
                </c:pt>
                <c:pt idx="516">
                  <c:v>46.566666666666805</c:v>
                </c:pt>
                <c:pt idx="517">
                  <c:v>46.666666666666714</c:v>
                </c:pt>
                <c:pt idx="518">
                  <c:v>46.750000000000007</c:v>
                </c:pt>
                <c:pt idx="519">
                  <c:v>46.850000000000023</c:v>
                </c:pt>
                <c:pt idx="520">
                  <c:v>46.933333333333209</c:v>
                </c:pt>
                <c:pt idx="521">
                  <c:v>47.033333333333331</c:v>
                </c:pt>
                <c:pt idx="522">
                  <c:v>47.116666666666731</c:v>
                </c:pt>
                <c:pt idx="523">
                  <c:v>47.200000000000131</c:v>
                </c:pt>
                <c:pt idx="524">
                  <c:v>47.30000000000004</c:v>
                </c:pt>
                <c:pt idx="525">
                  <c:v>47.383333333333333</c:v>
                </c:pt>
                <c:pt idx="526">
                  <c:v>47.483333333333348</c:v>
                </c:pt>
                <c:pt idx="527">
                  <c:v>47.583333333333364</c:v>
                </c:pt>
                <c:pt idx="528">
                  <c:v>47.68333333333338</c:v>
                </c:pt>
                <c:pt idx="529">
                  <c:v>47.766666666666566</c:v>
                </c:pt>
                <c:pt idx="530">
                  <c:v>47.866666666666688</c:v>
                </c:pt>
                <c:pt idx="531">
                  <c:v>47.950000000000088</c:v>
                </c:pt>
                <c:pt idx="532">
                  <c:v>48.05</c:v>
                </c:pt>
                <c:pt idx="533">
                  <c:v>48.133333333333397</c:v>
                </c:pt>
                <c:pt idx="534">
                  <c:v>48.233333333333306</c:v>
                </c:pt>
                <c:pt idx="535">
                  <c:v>48.316666666666706</c:v>
                </c:pt>
                <c:pt idx="536">
                  <c:v>48.416666666666721</c:v>
                </c:pt>
                <c:pt idx="537">
                  <c:v>48.500000000000014</c:v>
                </c:pt>
                <c:pt idx="538">
                  <c:v>48.599999999999923</c:v>
                </c:pt>
                <c:pt idx="539">
                  <c:v>48.683333333333323</c:v>
                </c:pt>
                <c:pt idx="540">
                  <c:v>48.766666666666723</c:v>
                </c:pt>
                <c:pt idx="541">
                  <c:v>48.866666666666632</c:v>
                </c:pt>
                <c:pt idx="542">
                  <c:v>48.950000000000031</c:v>
                </c:pt>
                <c:pt idx="543">
                  <c:v>49.050000000000047</c:v>
                </c:pt>
                <c:pt idx="544">
                  <c:v>49.150000000000063</c:v>
                </c:pt>
                <c:pt idx="545">
                  <c:v>49.233333333333249</c:v>
                </c:pt>
                <c:pt idx="546">
                  <c:v>49.333333333333371</c:v>
                </c:pt>
                <c:pt idx="547">
                  <c:v>49.416666666666771</c:v>
                </c:pt>
                <c:pt idx="548">
                  <c:v>49.500000000000171</c:v>
                </c:pt>
                <c:pt idx="549">
                  <c:v>49.583333333333357</c:v>
                </c:pt>
                <c:pt idx="550">
                  <c:v>49.683333333333373</c:v>
                </c:pt>
                <c:pt idx="551">
                  <c:v>49.766666666666666</c:v>
                </c:pt>
                <c:pt idx="552">
                  <c:v>49.866666666666575</c:v>
                </c:pt>
                <c:pt idx="553">
                  <c:v>49.949999999999974</c:v>
                </c:pt>
                <c:pt idx="554">
                  <c:v>50.033333333333374</c:v>
                </c:pt>
                <c:pt idx="555">
                  <c:v>50.133333333333496</c:v>
                </c:pt>
                <c:pt idx="556">
                  <c:v>50.216666666666683</c:v>
                </c:pt>
                <c:pt idx="557">
                  <c:v>50.299999999999869</c:v>
                </c:pt>
                <c:pt idx="558">
                  <c:v>50.399999999999991</c:v>
                </c:pt>
                <c:pt idx="559">
                  <c:v>50.499999999999901</c:v>
                </c:pt>
                <c:pt idx="560">
                  <c:v>50.5833333333333</c:v>
                </c:pt>
                <c:pt idx="561">
                  <c:v>50.683333333333422</c:v>
                </c:pt>
                <c:pt idx="562">
                  <c:v>50.766666666666822</c:v>
                </c:pt>
                <c:pt idx="563">
                  <c:v>50.866666666666731</c:v>
                </c:pt>
                <c:pt idx="564">
                  <c:v>50.950000000000024</c:v>
                </c:pt>
                <c:pt idx="565">
                  <c:v>51.033333333333317</c:v>
                </c:pt>
                <c:pt idx="566">
                  <c:v>51.133333333333226</c:v>
                </c:pt>
                <c:pt idx="567">
                  <c:v>51.216666666666626</c:v>
                </c:pt>
                <c:pt idx="568">
                  <c:v>51.300000000000026</c:v>
                </c:pt>
                <c:pt idx="569">
                  <c:v>51.400000000000148</c:v>
                </c:pt>
                <c:pt idx="570">
                  <c:v>51.500000000000057</c:v>
                </c:pt>
                <c:pt idx="571">
                  <c:v>51.599999999999966</c:v>
                </c:pt>
                <c:pt idx="572">
                  <c:v>51.683333333333366</c:v>
                </c:pt>
                <c:pt idx="573">
                  <c:v>51.766666666666552</c:v>
                </c:pt>
                <c:pt idx="574">
                  <c:v>51.866666666666674</c:v>
                </c:pt>
                <c:pt idx="575">
                  <c:v>51.950000000000074</c:v>
                </c:pt>
                <c:pt idx="576">
                  <c:v>52.033333333333474</c:v>
                </c:pt>
                <c:pt idx="577">
                  <c:v>52.11666666666666</c:v>
                </c:pt>
                <c:pt idx="578">
                  <c:v>52.216666666666676</c:v>
                </c:pt>
                <c:pt idx="579">
                  <c:v>52.299999999999969</c:v>
                </c:pt>
                <c:pt idx="580">
                  <c:v>52.383333333333368</c:v>
                </c:pt>
                <c:pt idx="581">
                  <c:v>52.483333333333277</c:v>
                </c:pt>
                <c:pt idx="582">
                  <c:v>52.566666666666677</c:v>
                </c:pt>
                <c:pt idx="583">
                  <c:v>52.666666666666799</c:v>
                </c:pt>
                <c:pt idx="584">
                  <c:v>52.749999999999986</c:v>
                </c:pt>
                <c:pt idx="585">
                  <c:v>52.833333333333385</c:v>
                </c:pt>
                <c:pt idx="586">
                  <c:v>52.933333333333294</c:v>
                </c:pt>
                <c:pt idx="587">
                  <c:v>53.016666666666694</c:v>
                </c:pt>
                <c:pt idx="588">
                  <c:v>53.116666666666603</c:v>
                </c:pt>
                <c:pt idx="589">
                  <c:v>53.2</c:v>
                </c:pt>
                <c:pt idx="590">
                  <c:v>53.283333333333296</c:v>
                </c:pt>
                <c:pt idx="591">
                  <c:v>53.400000000000034</c:v>
                </c:pt>
                <c:pt idx="592">
                  <c:v>53.483333333333327</c:v>
                </c:pt>
                <c:pt idx="593">
                  <c:v>53.566666666666727</c:v>
                </c:pt>
                <c:pt idx="594">
                  <c:v>53.65000000000002</c:v>
                </c:pt>
                <c:pt idx="595">
                  <c:v>53.749999999999929</c:v>
                </c:pt>
                <c:pt idx="596">
                  <c:v>53.833333333333329</c:v>
                </c:pt>
                <c:pt idx="597">
                  <c:v>53.933333333333451</c:v>
                </c:pt>
                <c:pt idx="598">
                  <c:v>54.016666666666637</c:v>
                </c:pt>
                <c:pt idx="599">
                  <c:v>54.116666666666653</c:v>
                </c:pt>
                <c:pt idx="600">
                  <c:v>54.216666666666669</c:v>
                </c:pt>
                <c:pt idx="601">
                  <c:v>54.300000000000068</c:v>
                </c:pt>
                <c:pt idx="602">
                  <c:v>54.383333333333255</c:v>
                </c:pt>
                <c:pt idx="603">
                  <c:v>54.466666666666654</c:v>
                </c:pt>
                <c:pt idx="604">
                  <c:v>54.550000000000054</c:v>
                </c:pt>
                <c:pt idx="605">
                  <c:v>54.649999999999963</c:v>
                </c:pt>
                <c:pt idx="606">
                  <c:v>54.749999999999979</c:v>
                </c:pt>
                <c:pt idx="607">
                  <c:v>54.833333333333378</c:v>
                </c:pt>
                <c:pt idx="608">
                  <c:v>54.916666666666671</c:v>
                </c:pt>
                <c:pt idx="609">
                  <c:v>55.01666666666658</c:v>
                </c:pt>
                <c:pt idx="610">
                  <c:v>55.09999999999998</c:v>
                </c:pt>
                <c:pt idx="611">
                  <c:v>55.18333333333338</c:v>
                </c:pt>
                <c:pt idx="612">
                  <c:v>55.283333333333502</c:v>
                </c:pt>
                <c:pt idx="613">
                  <c:v>55.366666666666688</c:v>
                </c:pt>
                <c:pt idx="614">
                  <c:v>55.449999999999875</c:v>
                </c:pt>
                <c:pt idx="615">
                  <c:v>55.533333333333275</c:v>
                </c:pt>
                <c:pt idx="616">
                  <c:v>55.633333333333397</c:v>
                </c:pt>
                <c:pt idx="617">
                  <c:v>55.733333333333306</c:v>
                </c:pt>
                <c:pt idx="618">
                  <c:v>55.816666666666706</c:v>
                </c:pt>
                <c:pt idx="619">
                  <c:v>55.9</c:v>
                </c:pt>
                <c:pt idx="620">
                  <c:v>55.983333333333398</c:v>
                </c:pt>
                <c:pt idx="621">
                  <c:v>56.083333333333201</c:v>
                </c:pt>
                <c:pt idx="622">
                  <c:v>56.1666666666666</c:v>
                </c:pt>
                <c:pt idx="623">
                  <c:v>56.266666666666723</c:v>
                </c:pt>
                <c:pt idx="624">
                  <c:v>56.350000000000122</c:v>
                </c:pt>
                <c:pt idx="625">
                  <c:v>56.450000000000031</c:v>
                </c:pt>
                <c:pt idx="626">
                  <c:v>56.533333333333324</c:v>
                </c:pt>
                <c:pt idx="627">
                  <c:v>56.616666666666724</c:v>
                </c:pt>
                <c:pt idx="628">
                  <c:v>56.716666666666526</c:v>
                </c:pt>
                <c:pt idx="629">
                  <c:v>56.799999999999926</c:v>
                </c:pt>
                <c:pt idx="630">
                  <c:v>56.883333333333326</c:v>
                </c:pt>
                <c:pt idx="631">
                  <c:v>56.966666666666725</c:v>
                </c:pt>
                <c:pt idx="632">
                  <c:v>57.050000000000018</c:v>
                </c:pt>
                <c:pt idx="633">
                  <c:v>57.133333333333312</c:v>
                </c:pt>
                <c:pt idx="634">
                  <c:v>57.233333333333221</c:v>
                </c:pt>
                <c:pt idx="635">
                  <c:v>57.333333333333343</c:v>
                </c:pt>
                <c:pt idx="636">
                  <c:v>57.416666666666742</c:v>
                </c:pt>
                <c:pt idx="637">
                  <c:v>57.500000000000142</c:v>
                </c:pt>
                <c:pt idx="638">
                  <c:v>57.583333333333329</c:v>
                </c:pt>
                <c:pt idx="639">
                  <c:v>57.683333333333344</c:v>
                </c:pt>
                <c:pt idx="640">
                  <c:v>57.766666666666637</c:v>
                </c:pt>
                <c:pt idx="641">
                  <c:v>57.850000000000037</c:v>
                </c:pt>
                <c:pt idx="642">
                  <c:v>57.949999999999946</c:v>
                </c:pt>
                <c:pt idx="643">
                  <c:v>58.033333333333346</c:v>
                </c:pt>
                <c:pt idx="644">
                  <c:v>58.133333333333468</c:v>
                </c:pt>
                <c:pt idx="645">
                  <c:v>58.233333333333377</c:v>
                </c:pt>
                <c:pt idx="646">
                  <c:v>58.333333333333499</c:v>
                </c:pt>
                <c:pt idx="647">
                  <c:v>58.416666666666686</c:v>
                </c:pt>
                <c:pt idx="648">
                  <c:v>58.499999999999872</c:v>
                </c:pt>
                <c:pt idx="649">
                  <c:v>58.583333333333272</c:v>
                </c:pt>
                <c:pt idx="650">
                  <c:v>58.666666666666671</c:v>
                </c:pt>
                <c:pt idx="651">
                  <c:v>58.766666666666794</c:v>
                </c:pt>
                <c:pt idx="652">
                  <c:v>58.84999999999998</c:v>
                </c:pt>
                <c:pt idx="653">
                  <c:v>58.93333333333338</c:v>
                </c:pt>
                <c:pt idx="654">
                  <c:v>59.050000000000011</c:v>
                </c:pt>
                <c:pt idx="655">
                  <c:v>59.133333333333198</c:v>
                </c:pt>
                <c:pt idx="656">
                  <c:v>59.216666666666598</c:v>
                </c:pt>
                <c:pt idx="657">
                  <c:v>59.3</c:v>
                </c:pt>
                <c:pt idx="658">
                  <c:v>59.416666666666629</c:v>
                </c:pt>
                <c:pt idx="659">
                  <c:v>59.500000000000028</c:v>
                </c:pt>
                <c:pt idx="660">
                  <c:v>59.600000000000151</c:v>
                </c:pt>
                <c:pt idx="661">
                  <c:v>59.683333333333337</c:v>
                </c:pt>
                <c:pt idx="662">
                  <c:v>59.783333333333353</c:v>
                </c:pt>
                <c:pt idx="663">
                  <c:v>59.883333333333368</c:v>
                </c:pt>
                <c:pt idx="664">
                  <c:v>59.966666666666555</c:v>
                </c:pt>
                <c:pt idx="665">
                  <c:v>60.049999999999955</c:v>
                </c:pt>
                <c:pt idx="666">
                  <c:v>60.150000000000077</c:v>
                </c:pt>
                <c:pt idx="667">
                  <c:v>60.233333333333476</c:v>
                </c:pt>
                <c:pt idx="668">
                  <c:v>60.333333333333385</c:v>
                </c:pt>
                <c:pt idx="669">
                  <c:v>60.416666666666679</c:v>
                </c:pt>
                <c:pt idx="670">
                  <c:v>60.499999999999972</c:v>
                </c:pt>
                <c:pt idx="671">
                  <c:v>60.583333333333371</c:v>
                </c:pt>
                <c:pt idx="672">
                  <c:v>60.666666666666771</c:v>
                </c:pt>
                <c:pt idx="673">
                  <c:v>60.76666666666668</c:v>
                </c:pt>
                <c:pt idx="674">
                  <c:v>60.849999999999973</c:v>
                </c:pt>
                <c:pt idx="675">
                  <c:v>60.933333333333373</c:v>
                </c:pt>
                <c:pt idx="676">
                  <c:v>61.033333333333388</c:v>
                </c:pt>
                <c:pt idx="677">
                  <c:v>61.116666666666575</c:v>
                </c:pt>
                <c:pt idx="678">
                  <c:v>61.216666666666697</c:v>
                </c:pt>
              </c:numCache>
            </c:numRef>
          </c:xVal>
          <c:yVal>
            <c:numRef>
              <c:f>'VAR I'!$J$13:$J$691</c:f>
              <c:numCache>
                <c:formatCode>0.000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0.34800000000016812</c:v>
                </c:pt>
                <c:pt idx="37">
                  <c:v>0.28799999999977083</c:v>
                </c:pt>
                <c:pt idx="38">
                  <c:v>0.42000000000020293</c:v>
                </c:pt>
                <c:pt idx="39">
                  <c:v>0.43199999999965621</c:v>
                </c:pt>
                <c:pt idx="40">
                  <c:v>0.27000000000024554</c:v>
                </c:pt>
                <c:pt idx="41">
                  <c:v>0.45599999999963708</c:v>
                </c:pt>
                <c:pt idx="42">
                  <c:v>0.40999999999993592</c:v>
                </c:pt>
                <c:pt idx="43">
                  <c:v>0.49200000000023769</c:v>
                </c:pt>
                <c:pt idx="44">
                  <c:v>0.55200000000026672</c:v>
                </c:pt>
                <c:pt idx="45">
                  <c:v>0.57599999999954166</c:v>
                </c:pt>
                <c:pt idx="46">
                  <c:v>0.48000000000023191</c:v>
                </c:pt>
                <c:pt idx="47">
                  <c:v>0.55999999999991246</c:v>
                </c:pt>
                <c:pt idx="48">
                  <c:v>0.7320000000003537</c:v>
                </c:pt>
                <c:pt idx="49">
                  <c:v>0.70799999999943652</c:v>
                </c:pt>
                <c:pt idx="50">
                  <c:v>0.59999999999990616</c:v>
                </c:pt>
                <c:pt idx="51">
                  <c:v>0.74400000000035948</c:v>
                </c:pt>
                <c:pt idx="52">
                  <c:v>0.72000000000034792</c:v>
                </c:pt>
                <c:pt idx="53">
                  <c:v>0.57999999999990937</c:v>
                </c:pt>
                <c:pt idx="54">
                  <c:v>0.71999999999942699</c:v>
                </c:pt>
                <c:pt idx="55">
                  <c:v>0.74400000000035948</c:v>
                </c:pt>
                <c:pt idx="56">
                  <c:v>0.76800000000037105</c:v>
                </c:pt>
                <c:pt idx="57">
                  <c:v>0.60999999999990462</c:v>
                </c:pt>
                <c:pt idx="58">
                  <c:v>0.65999999999989678</c:v>
                </c:pt>
                <c:pt idx="59">
                  <c:v>0.8160000000003943</c:v>
                </c:pt>
                <c:pt idx="60">
                  <c:v>0.82799999999934104</c:v>
                </c:pt>
                <c:pt idx="61">
                  <c:v>0.84000000000040587</c:v>
                </c:pt>
                <c:pt idx="62">
                  <c:v>0.85199999999932197</c:v>
                </c:pt>
                <c:pt idx="63">
                  <c:v>0.74999999999988276</c:v>
                </c:pt>
                <c:pt idx="64">
                  <c:v>0.92400000000044646</c:v>
                </c:pt>
                <c:pt idx="65">
                  <c:v>0.98400000000047538</c:v>
                </c:pt>
                <c:pt idx="66">
                  <c:v>0.97199999999922648</c:v>
                </c:pt>
                <c:pt idx="67">
                  <c:v>0.8200000000007458</c:v>
                </c:pt>
                <c:pt idx="68">
                  <c:v>1.0319999999991787</c:v>
                </c:pt>
                <c:pt idx="69">
                  <c:v>0.98400000000047538</c:v>
                </c:pt>
                <c:pt idx="70">
                  <c:v>0.97999999999984677</c:v>
                </c:pt>
                <c:pt idx="71">
                  <c:v>1.0440000000005045</c:v>
                </c:pt>
                <c:pt idx="72">
                  <c:v>0.7799999999993793</c:v>
                </c:pt>
                <c:pt idx="73">
                  <c:v>0.62999999999990153</c:v>
                </c:pt>
                <c:pt idx="74">
                  <c:v>0.92400000000044646</c:v>
                </c:pt>
                <c:pt idx="75">
                  <c:v>0.86400000000041743</c:v>
                </c:pt>
                <c:pt idx="76">
                  <c:v>0.68999999999989214</c:v>
                </c:pt>
                <c:pt idx="77">
                  <c:v>0.8399999999993315</c:v>
                </c:pt>
                <c:pt idx="78">
                  <c:v>0.80400000000038851</c:v>
                </c:pt>
                <c:pt idx="79">
                  <c:v>0.66999999999989523</c:v>
                </c:pt>
                <c:pt idx="80">
                  <c:v>0.82800000000040008</c:v>
                </c:pt>
                <c:pt idx="81">
                  <c:v>0.81599999999935058</c:v>
                </c:pt>
                <c:pt idx="82">
                  <c:v>0.67999999999989369</c:v>
                </c:pt>
                <c:pt idx="83">
                  <c:v>1.0680000000005161</c:v>
                </c:pt>
                <c:pt idx="84">
                  <c:v>0.6999999999998906</c:v>
                </c:pt>
                <c:pt idx="85">
                  <c:v>0.85200000000041165</c:v>
                </c:pt>
                <c:pt idx="86">
                  <c:v>0.95999999999923602</c:v>
                </c:pt>
                <c:pt idx="87">
                  <c:v>0.81000000000073669</c:v>
                </c:pt>
                <c:pt idx="88">
                  <c:v>0.74999999999988276</c:v>
                </c:pt>
                <c:pt idx="89">
                  <c:v>1.1879999999990545</c:v>
                </c:pt>
                <c:pt idx="90">
                  <c:v>0.74400000000035948</c:v>
                </c:pt>
                <c:pt idx="91">
                  <c:v>0.82999999999987029</c:v>
                </c:pt>
                <c:pt idx="92">
                  <c:v>1.2360000000005973</c:v>
                </c:pt>
                <c:pt idx="93">
                  <c:v>1.0439999999991691</c:v>
                </c:pt>
                <c:pt idx="94">
                  <c:v>0.79000000000071846</c:v>
                </c:pt>
                <c:pt idx="95">
                  <c:v>1.0079999999991978</c:v>
                </c:pt>
                <c:pt idx="96">
                  <c:v>1.0320000000004987</c:v>
                </c:pt>
                <c:pt idx="97">
                  <c:v>0.63999999999989998</c:v>
                </c:pt>
                <c:pt idx="98">
                  <c:v>1.2720000000006146</c:v>
                </c:pt>
                <c:pt idx="99">
                  <c:v>0.93599999999925509</c:v>
                </c:pt>
                <c:pt idx="100">
                  <c:v>1.008000000000487</c:v>
                </c:pt>
                <c:pt idx="101">
                  <c:v>0.78999999999987647</c:v>
                </c:pt>
                <c:pt idx="102">
                  <c:v>0.91999999999985616</c:v>
                </c:pt>
                <c:pt idx="103">
                  <c:v>1.008000000000487</c:v>
                </c:pt>
                <c:pt idx="104">
                  <c:v>0.78999999999987647</c:v>
                </c:pt>
                <c:pt idx="105">
                  <c:v>0.76999999999987967</c:v>
                </c:pt>
                <c:pt idx="106">
                  <c:v>0.92400000000044646</c:v>
                </c:pt>
                <c:pt idx="107">
                  <c:v>1.0199999999991882</c:v>
                </c:pt>
                <c:pt idx="108">
                  <c:v>0.76999999999987967</c:v>
                </c:pt>
                <c:pt idx="109">
                  <c:v>0.92400000000044646</c:v>
                </c:pt>
                <c:pt idx="110">
                  <c:v>0.93600000000045225</c:v>
                </c:pt>
                <c:pt idx="111">
                  <c:v>1.1519999999990833</c:v>
                </c:pt>
                <c:pt idx="112">
                  <c:v>0.73999999999988431</c:v>
                </c:pt>
                <c:pt idx="113">
                  <c:v>0.93000000000084582</c:v>
                </c:pt>
                <c:pt idx="114">
                  <c:v>1.1759999999990642</c:v>
                </c:pt>
                <c:pt idx="115">
                  <c:v>1.0899999999998295</c:v>
                </c:pt>
                <c:pt idx="116">
                  <c:v>1.128000000000545</c:v>
                </c:pt>
                <c:pt idx="117">
                  <c:v>0.98999999999984523</c:v>
                </c:pt>
                <c:pt idx="118">
                  <c:v>0.96000000000046382</c:v>
                </c:pt>
                <c:pt idx="119">
                  <c:v>1.1039999999991215</c:v>
                </c:pt>
                <c:pt idx="120">
                  <c:v>0.87000000000079125</c:v>
                </c:pt>
                <c:pt idx="121">
                  <c:v>0.97199999999922648</c:v>
                </c:pt>
                <c:pt idx="122">
                  <c:v>0.98400000000047538</c:v>
                </c:pt>
                <c:pt idx="123">
                  <c:v>0.81999999999987183</c:v>
                </c:pt>
                <c:pt idx="124">
                  <c:v>0.96000000000046382</c:v>
                </c:pt>
                <c:pt idx="125">
                  <c:v>0.79999999999987492</c:v>
                </c:pt>
                <c:pt idx="126">
                  <c:v>0.91199999999927417</c:v>
                </c:pt>
                <c:pt idx="127">
                  <c:v>1.0560000000005103</c:v>
                </c:pt>
                <c:pt idx="128">
                  <c:v>0.9099999999998577</c:v>
                </c:pt>
                <c:pt idx="129">
                  <c:v>0.98400000000047538</c:v>
                </c:pt>
                <c:pt idx="130">
                  <c:v>0.98399999999921695</c:v>
                </c:pt>
                <c:pt idx="131">
                  <c:v>0.98400000000047538</c:v>
                </c:pt>
                <c:pt idx="132">
                  <c:v>1.008000000000487</c:v>
                </c:pt>
                <c:pt idx="133">
                  <c:v>0.78999999999987647</c:v>
                </c:pt>
                <c:pt idx="134">
                  <c:v>1.2119999999990354</c:v>
                </c:pt>
                <c:pt idx="135">
                  <c:v>0.79999999999987492</c:v>
                </c:pt>
                <c:pt idx="136">
                  <c:v>0.98400000000047538</c:v>
                </c:pt>
                <c:pt idx="137">
                  <c:v>0.9720000000004696</c:v>
                </c:pt>
                <c:pt idx="138">
                  <c:v>1.0079999999991978</c:v>
                </c:pt>
                <c:pt idx="139">
                  <c:v>0.81999999999987183</c:v>
                </c:pt>
                <c:pt idx="140">
                  <c:v>0.888000000000429</c:v>
                </c:pt>
                <c:pt idx="141">
                  <c:v>0.72000000000034792</c:v>
                </c:pt>
                <c:pt idx="142">
                  <c:v>0.88799999999929335</c:v>
                </c:pt>
                <c:pt idx="143">
                  <c:v>0.95000000000086404</c:v>
                </c:pt>
                <c:pt idx="144">
                  <c:v>0.86399999999931243</c:v>
                </c:pt>
                <c:pt idx="145">
                  <c:v>0.549999999999914</c:v>
                </c:pt>
                <c:pt idx="146">
                  <c:v>1.1160000000005392</c:v>
                </c:pt>
                <c:pt idx="147">
                  <c:v>0.92399999999926463</c:v>
                </c:pt>
                <c:pt idx="148">
                  <c:v>0.72000000000065478</c:v>
                </c:pt>
                <c:pt idx="149">
                  <c:v>0.85199999999932197</c:v>
                </c:pt>
                <c:pt idx="150">
                  <c:v>0.76800000000037105</c:v>
                </c:pt>
                <c:pt idx="151">
                  <c:v>0.96999999999984832</c:v>
                </c:pt>
                <c:pt idx="152">
                  <c:v>0.9000000000004349</c:v>
                </c:pt>
                <c:pt idx="153">
                  <c:v>1.0679999999991501</c:v>
                </c:pt>
                <c:pt idx="154">
                  <c:v>0.84999999999986708</c:v>
                </c:pt>
                <c:pt idx="155">
                  <c:v>0.94800000000045803</c:v>
                </c:pt>
                <c:pt idx="156">
                  <c:v>1.1399999999998218</c:v>
                </c:pt>
                <c:pt idx="157">
                  <c:v>1.2600000000006089</c:v>
                </c:pt>
                <c:pt idx="158">
                  <c:v>1.2719999999989877</c:v>
                </c:pt>
                <c:pt idx="159">
                  <c:v>0.83000000000075491</c:v>
                </c:pt>
                <c:pt idx="160">
                  <c:v>1.2359999999990163</c:v>
                </c:pt>
                <c:pt idx="161">
                  <c:v>1.1499999999998203</c:v>
                </c:pt>
                <c:pt idx="162">
                  <c:v>0.91000000000082759</c:v>
                </c:pt>
                <c:pt idx="163">
                  <c:v>0.8899999999998609</c:v>
                </c:pt>
                <c:pt idx="164">
                  <c:v>1.0199999999991882</c:v>
                </c:pt>
                <c:pt idx="165">
                  <c:v>1.0320000000004987</c:v>
                </c:pt>
                <c:pt idx="166">
                  <c:v>1.0440000000005045</c:v>
                </c:pt>
                <c:pt idx="167">
                  <c:v>0.83999999999986874</c:v>
                </c:pt>
                <c:pt idx="168">
                  <c:v>1.0799999999998311</c:v>
                </c:pt>
                <c:pt idx="169">
                  <c:v>0.94799999999924556</c:v>
                </c:pt>
                <c:pt idx="170">
                  <c:v>0.78000000000070946</c:v>
                </c:pt>
                <c:pt idx="171">
                  <c:v>0.94799999999924556</c:v>
                </c:pt>
                <c:pt idx="172">
                  <c:v>0.98400000000047538</c:v>
                </c:pt>
                <c:pt idx="173">
                  <c:v>0.68999999999989214</c:v>
                </c:pt>
                <c:pt idx="174">
                  <c:v>0.92400000000044646</c:v>
                </c:pt>
                <c:pt idx="175">
                  <c:v>0.87999999999986245</c:v>
                </c:pt>
                <c:pt idx="176">
                  <c:v>1.0799999999991405</c:v>
                </c:pt>
                <c:pt idx="177">
                  <c:v>1.2240000000005915</c:v>
                </c:pt>
                <c:pt idx="178">
                  <c:v>1.1400000000005508</c:v>
                </c:pt>
                <c:pt idx="179">
                  <c:v>0.92999999999985461</c:v>
                </c:pt>
                <c:pt idx="180">
                  <c:v>0.81599999999935058</c:v>
                </c:pt>
                <c:pt idx="181">
                  <c:v>1.0560000000005103</c:v>
                </c:pt>
                <c:pt idx="182">
                  <c:v>1.0200000000004927</c:v>
                </c:pt>
                <c:pt idx="183">
                  <c:v>0.83999999999986874</c:v>
                </c:pt>
                <c:pt idx="184">
                  <c:v>1.0799999999991405</c:v>
                </c:pt>
                <c:pt idx="185">
                  <c:v>1.0200000000004927</c:v>
                </c:pt>
                <c:pt idx="186">
                  <c:v>0.94800000000045803</c:v>
                </c:pt>
                <c:pt idx="187">
                  <c:v>0.81999999999987183</c:v>
                </c:pt>
                <c:pt idx="188">
                  <c:v>1.1039999999991215</c:v>
                </c:pt>
                <c:pt idx="189">
                  <c:v>1.0920000000005277</c:v>
                </c:pt>
                <c:pt idx="190">
                  <c:v>0.91999999999985616</c:v>
                </c:pt>
                <c:pt idx="191">
                  <c:v>1.2000000000005797</c:v>
                </c:pt>
                <c:pt idx="192">
                  <c:v>1.0559999999991596</c:v>
                </c:pt>
                <c:pt idx="193">
                  <c:v>1.2000000000010913</c:v>
                </c:pt>
                <c:pt idx="194">
                  <c:v>1.091999999999131</c:v>
                </c:pt>
                <c:pt idx="195">
                  <c:v>1.1599999999998187</c:v>
                </c:pt>
                <c:pt idx="196">
                  <c:v>1.1799999999998156</c:v>
                </c:pt>
                <c:pt idx="197">
                  <c:v>1.3440000000006493</c:v>
                </c:pt>
                <c:pt idx="198">
                  <c:v>1.0799999999998311</c:v>
                </c:pt>
                <c:pt idx="199">
                  <c:v>0.92400000000044646</c:v>
                </c:pt>
                <c:pt idx="200">
                  <c:v>1.2479999999990068</c:v>
                </c:pt>
                <c:pt idx="201">
                  <c:v>1.0400000000009459</c:v>
                </c:pt>
                <c:pt idx="202">
                  <c:v>1.2599999999989973</c:v>
                </c:pt>
                <c:pt idx="203">
                  <c:v>0.93999999999985306</c:v>
                </c:pt>
                <c:pt idx="204">
                  <c:v>1.0560000000005103</c:v>
                </c:pt>
                <c:pt idx="205">
                  <c:v>1.1040000000005334</c:v>
                </c:pt>
                <c:pt idx="206">
                  <c:v>0.80999999999987338</c:v>
                </c:pt>
                <c:pt idx="207">
                  <c:v>1.1159999999991119</c:v>
                </c:pt>
                <c:pt idx="208">
                  <c:v>0.89000000000080948</c:v>
                </c:pt>
                <c:pt idx="209">
                  <c:v>1.0439999999991691</c:v>
                </c:pt>
                <c:pt idx="210">
                  <c:v>1.008000000000487</c:v>
                </c:pt>
                <c:pt idx="211">
                  <c:v>1.2719999999989877</c:v>
                </c:pt>
                <c:pt idx="212">
                  <c:v>0.8200000000007458</c:v>
                </c:pt>
                <c:pt idx="213">
                  <c:v>0.99599999999920741</c:v>
                </c:pt>
                <c:pt idx="214">
                  <c:v>1.0800000000005219</c:v>
                </c:pt>
                <c:pt idx="215">
                  <c:v>0.89999999999985936</c:v>
                </c:pt>
                <c:pt idx="216">
                  <c:v>0.89999999999985936</c:v>
                </c:pt>
                <c:pt idx="217">
                  <c:v>1.0800000000005219</c:v>
                </c:pt>
                <c:pt idx="218">
                  <c:v>0.89999999999985936</c:v>
                </c:pt>
                <c:pt idx="219">
                  <c:v>1.1880000000005739</c:v>
                </c:pt>
                <c:pt idx="220">
                  <c:v>1.1039999999991215</c:v>
                </c:pt>
                <c:pt idx="221">
                  <c:v>0.84999999999986708</c:v>
                </c:pt>
                <c:pt idx="222">
                  <c:v>1.2840000000006204</c:v>
                </c:pt>
                <c:pt idx="223">
                  <c:v>0.79200000000038262</c:v>
                </c:pt>
                <c:pt idx="224">
                  <c:v>0.99999999999984368</c:v>
                </c:pt>
                <c:pt idx="225">
                  <c:v>1.0439999999991691</c:v>
                </c:pt>
                <c:pt idx="226">
                  <c:v>0.97999999999984677</c:v>
                </c:pt>
                <c:pt idx="227">
                  <c:v>1.128000000000545</c:v>
                </c:pt>
                <c:pt idx="228">
                  <c:v>1.008000000000487</c:v>
                </c:pt>
                <c:pt idx="229">
                  <c:v>0.86999999999986399</c:v>
                </c:pt>
                <c:pt idx="230">
                  <c:v>1.0679999999991501</c:v>
                </c:pt>
                <c:pt idx="231">
                  <c:v>1.2240000000005915</c:v>
                </c:pt>
                <c:pt idx="232">
                  <c:v>1.1099999999998265</c:v>
                </c:pt>
                <c:pt idx="233">
                  <c:v>0.98400000000047538</c:v>
                </c:pt>
                <c:pt idx="234">
                  <c:v>1.2839999999989782</c:v>
                </c:pt>
                <c:pt idx="235">
                  <c:v>0.93000000000084582</c:v>
                </c:pt>
                <c:pt idx="236">
                  <c:v>1.2119999999990354</c:v>
                </c:pt>
                <c:pt idx="237">
                  <c:v>1.3920000000006725</c:v>
                </c:pt>
                <c:pt idx="238">
                  <c:v>0.84999999999986708</c:v>
                </c:pt>
                <c:pt idx="239">
                  <c:v>1.099999999999828</c:v>
                </c:pt>
                <c:pt idx="240">
                  <c:v>1.1499999999998203</c:v>
                </c:pt>
                <c:pt idx="241">
                  <c:v>1.3560000000006551</c:v>
                </c:pt>
                <c:pt idx="242">
                  <c:v>1.0800000000005219</c:v>
                </c:pt>
                <c:pt idx="243">
                  <c:v>1.0699999999998326</c:v>
                </c:pt>
                <c:pt idx="244">
                  <c:v>1.1039999999991215</c:v>
                </c:pt>
                <c:pt idx="245">
                  <c:v>0.84000000000025243</c:v>
                </c:pt>
                <c:pt idx="246">
                  <c:v>1.2600000000006089</c:v>
                </c:pt>
                <c:pt idx="247">
                  <c:v>1.0319999999991787</c:v>
                </c:pt>
                <c:pt idx="248">
                  <c:v>1.1880000000005739</c:v>
                </c:pt>
                <c:pt idx="249">
                  <c:v>0.92999999999985461</c:v>
                </c:pt>
                <c:pt idx="250">
                  <c:v>0.78000000000037684</c:v>
                </c:pt>
                <c:pt idx="251">
                  <c:v>1.1159999999991119</c:v>
                </c:pt>
                <c:pt idx="252">
                  <c:v>0.85999999999986554</c:v>
                </c:pt>
                <c:pt idx="253">
                  <c:v>0.93600000000045225</c:v>
                </c:pt>
                <c:pt idx="254">
                  <c:v>1.0799999999998311</c:v>
                </c:pt>
                <c:pt idx="255">
                  <c:v>1.008000000000487</c:v>
                </c:pt>
                <c:pt idx="256">
                  <c:v>1.2839999999989782</c:v>
                </c:pt>
                <c:pt idx="257">
                  <c:v>0.888000000000429</c:v>
                </c:pt>
                <c:pt idx="258">
                  <c:v>0.84999999999986708</c:v>
                </c:pt>
                <c:pt idx="259">
                  <c:v>1.2360000000005973</c:v>
                </c:pt>
                <c:pt idx="260">
                  <c:v>1.0319999999991787</c:v>
                </c:pt>
                <c:pt idx="261">
                  <c:v>1.008000000000487</c:v>
                </c:pt>
                <c:pt idx="262">
                  <c:v>0.8899999999998609</c:v>
                </c:pt>
                <c:pt idx="263">
                  <c:v>1.0699999999998326</c:v>
                </c:pt>
                <c:pt idx="264">
                  <c:v>1.0920000000005277</c:v>
                </c:pt>
                <c:pt idx="265">
                  <c:v>0.85200000000041165</c:v>
                </c:pt>
                <c:pt idx="266">
                  <c:v>1.1279999999991024</c:v>
                </c:pt>
                <c:pt idx="267">
                  <c:v>0.97999999999984677</c:v>
                </c:pt>
                <c:pt idx="268">
                  <c:v>1.1040000000005334</c:v>
                </c:pt>
                <c:pt idx="269">
                  <c:v>1.1400000000005508</c:v>
                </c:pt>
                <c:pt idx="270">
                  <c:v>0.94999999999985152</c:v>
                </c:pt>
                <c:pt idx="271">
                  <c:v>0.97714285714225801</c:v>
                </c:pt>
                <c:pt idx="272">
                  <c:v>1.2800000000011642</c:v>
                </c:pt>
                <c:pt idx="273">
                  <c:v>1.0679999999991501</c:v>
                </c:pt>
                <c:pt idx="274">
                  <c:v>0.73999999999988431</c:v>
                </c:pt>
                <c:pt idx="275">
                  <c:v>1.2240000000005915</c:v>
                </c:pt>
                <c:pt idx="276">
                  <c:v>1.1160000000005392</c:v>
                </c:pt>
                <c:pt idx="277">
                  <c:v>0.91999999999985616</c:v>
                </c:pt>
                <c:pt idx="278">
                  <c:v>1.0199999999998406</c:v>
                </c:pt>
                <c:pt idx="279">
                  <c:v>1.3799999999989019</c:v>
                </c:pt>
                <c:pt idx="280">
                  <c:v>1.0000000000009095</c:v>
                </c:pt>
                <c:pt idx="281">
                  <c:v>0.91999999999985616</c:v>
                </c:pt>
                <c:pt idx="282">
                  <c:v>1.1879999999990545</c:v>
                </c:pt>
                <c:pt idx="283">
                  <c:v>0.85000000000077303</c:v>
                </c:pt>
                <c:pt idx="284">
                  <c:v>1.0799999999991405</c:v>
                </c:pt>
                <c:pt idx="285">
                  <c:v>1.1760000000005681</c:v>
                </c:pt>
                <c:pt idx="286">
                  <c:v>0.98399999999921695</c:v>
                </c:pt>
                <c:pt idx="287">
                  <c:v>0.77000000000070035</c:v>
                </c:pt>
                <c:pt idx="288">
                  <c:v>1.1799999999998156</c:v>
                </c:pt>
                <c:pt idx="289">
                  <c:v>0.8399999999993315</c:v>
                </c:pt>
                <c:pt idx="290">
                  <c:v>1.1520000000005566</c:v>
                </c:pt>
                <c:pt idx="291">
                  <c:v>1.128000000000545</c:v>
                </c:pt>
                <c:pt idx="292">
                  <c:v>1.1279999999991024</c:v>
                </c:pt>
                <c:pt idx="293">
                  <c:v>0.70499999999988983</c:v>
                </c:pt>
                <c:pt idx="294">
                  <c:v>0.94000000000085493</c:v>
                </c:pt>
                <c:pt idx="295">
                  <c:v>1.2239999999990259</c:v>
                </c:pt>
                <c:pt idx="296">
                  <c:v>1.0399999999998375</c:v>
                </c:pt>
                <c:pt idx="297">
                  <c:v>1.3560000000006551</c:v>
                </c:pt>
                <c:pt idx="298">
                  <c:v>0.87600000000042322</c:v>
                </c:pt>
                <c:pt idx="299">
                  <c:v>1.1999999999990449</c:v>
                </c:pt>
                <c:pt idx="300">
                  <c:v>0.82800000000040008</c:v>
                </c:pt>
                <c:pt idx="301">
                  <c:v>0.96999999999984832</c:v>
                </c:pt>
                <c:pt idx="302">
                  <c:v>1.0680000000005161</c:v>
                </c:pt>
                <c:pt idx="303">
                  <c:v>0.76285714285667516</c:v>
                </c:pt>
                <c:pt idx="304">
                  <c:v>1.3680000000006609</c:v>
                </c:pt>
                <c:pt idx="305">
                  <c:v>1.2359999999990163</c:v>
                </c:pt>
                <c:pt idx="306">
                  <c:v>1.0560000000005103</c:v>
                </c:pt>
                <c:pt idx="307">
                  <c:v>0.74999999999988276</c:v>
                </c:pt>
                <c:pt idx="308">
                  <c:v>1.0440000000005045</c:v>
                </c:pt>
                <c:pt idx="309">
                  <c:v>1.1159999999991119</c:v>
                </c:pt>
                <c:pt idx="310">
                  <c:v>0.81000000000073669</c:v>
                </c:pt>
                <c:pt idx="311">
                  <c:v>1.0079999999991978</c:v>
                </c:pt>
                <c:pt idx="312">
                  <c:v>1.4280000000006901</c:v>
                </c:pt>
                <c:pt idx="313">
                  <c:v>0.77999999999987812</c:v>
                </c:pt>
                <c:pt idx="314">
                  <c:v>1.1400000000005508</c:v>
                </c:pt>
                <c:pt idx="315">
                  <c:v>1.1519999999990833</c:v>
                </c:pt>
                <c:pt idx="316">
                  <c:v>0.91200000000044068</c:v>
                </c:pt>
                <c:pt idx="317">
                  <c:v>1.1520000000005566</c:v>
                </c:pt>
                <c:pt idx="318">
                  <c:v>0.78999999999987647</c:v>
                </c:pt>
                <c:pt idx="319">
                  <c:v>1.0439999999991691</c:v>
                </c:pt>
                <c:pt idx="320">
                  <c:v>1.1640000000005624</c:v>
                </c:pt>
                <c:pt idx="321">
                  <c:v>0.84000000000040587</c:v>
                </c:pt>
                <c:pt idx="322">
                  <c:v>1.0099999999998421</c:v>
                </c:pt>
                <c:pt idx="323">
                  <c:v>1.1519999999990833</c:v>
                </c:pt>
                <c:pt idx="324">
                  <c:v>0.96999999999984832</c:v>
                </c:pt>
                <c:pt idx="325">
                  <c:v>1.2120000000005855</c:v>
                </c:pt>
                <c:pt idx="326">
                  <c:v>1.0099999999998421</c:v>
                </c:pt>
                <c:pt idx="327">
                  <c:v>0.96999999999984832</c:v>
                </c:pt>
                <c:pt idx="328">
                  <c:v>1.3200000000006378</c:v>
                </c:pt>
                <c:pt idx="329">
                  <c:v>1.0799999999998311</c:v>
                </c:pt>
                <c:pt idx="330">
                  <c:v>0.93600000000045225</c:v>
                </c:pt>
                <c:pt idx="331">
                  <c:v>1.1279999999991024</c:v>
                </c:pt>
                <c:pt idx="332">
                  <c:v>1.1400000000005508</c:v>
                </c:pt>
                <c:pt idx="333">
                  <c:v>0.9099999999998577</c:v>
                </c:pt>
                <c:pt idx="334">
                  <c:v>1.1760000000005681</c:v>
                </c:pt>
                <c:pt idx="335">
                  <c:v>1.2239999999990259</c:v>
                </c:pt>
                <c:pt idx="336">
                  <c:v>0.99000000000090038</c:v>
                </c:pt>
                <c:pt idx="337">
                  <c:v>0.80399999999936012</c:v>
                </c:pt>
                <c:pt idx="338">
                  <c:v>1.2120000000005855</c:v>
                </c:pt>
                <c:pt idx="339">
                  <c:v>0.85999999999986554</c:v>
                </c:pt>
                <c:pt idx="340">
                  <c:v>1.4040000000006783</c:v>
                </c:pt>
                <c:pt idx="341">
                  <c:v>1.1399999999990929</c:v>
                </c:pt>
                <c:pt idx="342">
                  <c:v>1.0599999999998344</c:v>
                </c:pt>
                <c:pt idx="343">
                  <c:v>1.0699999999998326</c:v>
                </c:pt>
                <c:pt idx="344">
                  <c:v>1.1760000000005681</c:v>
                </c:pt>
                <c:pt idx="345">
                  <c:v>0.9720000000004696</c:v>
                </c:pt>
                <c:pt idx="346">
                  <c:v>1.2239999999990259</c:v>
                </c:pt>
                <c:pt idx="347">
                  <c:v>0.89142857142883924</c:v>
                </c:pt>
                <c:pt idx="348">
                  <c:v>1.1760000000005681</c:v>
                </c:pt>
                <c:pt idx="349">
                  <c:v>1.0599999999998344</c:v>
                </c:pt>
                <c:pt idx="350">
                  <c:v>1.3199999999989496</c:v>
                </c:pt>
                <c:pt idx="351">
                  <c:v>1.2720000000006146</c:v>
                </c:pt>
                <c:pt idx="352">
                  <c:v>0.94999999999985152</c:v>
                </c:pt>
                <c:pt idx="353">
                  <c:v>1.2120000000005855</c:v>
                </c:pt>
                <c:pt idx="354">
                  <c:v>1.3799999999989019</c:v>
                </c:pt>
                <c:pt idx="355">
                  <c:v>0.99600000000048128</c:v>
                </c:pt>
                <c:pt idx="356">
                  <c:v>1.1880000000005739</c:v>
                </c:pt>
                <c:pt idx="357">
                  <c:v>1.0399999999998375</c:v>
                </c:pt>
                <c:pt idx="358">
                  <c:v>1.0699999999998326</c:v>
                </c:pt>
                <c:pt idx="359">
                  <c:v>1.128000000000545</c:v>
                </c:pt>
                <c:pt idx="360">
                  <c:v>1.3679999999989114</c:v>
                </c:pt>
                <c:pt idx="361">
                  <c:v>1.008000000000487</c:v>
                </c:pt>
                <c:pt idx="362">
                  <c:v>1.0699999999998326</c:v>
                </c:pt>
                <c:pt idx="363">
                  <c:v>1.2960000000006262</c:v>
                </c:pt>
                <c:pt idx="364">
                  <c:v>1.1599999999998187</c:v>
                </c:pt>
                <c:pt idx="365">
                  <c:v>1.1399999999990929</c:v>
                </c:pt>
                <c:pt idx="366">
                  <c:v>1.0899999999998295</c:v>
                </c:pt>
                <c:pt idx="367">
                  <c:v>1.3200000000006378</c:v>
                </c:pt>
                <c:pt idx="368">
                  <c:v>1.099999999999828</c:v>
                </c:pt>
                <c:pt idx="369">
                  <c:v>1.3200000000006378</c:v>
                </c:pt>
                <c:pt idx="370">
                  <c:v>1.1520000000005566</c:v>
                </c:pt>
                <c:pt idx="371">
                  <c:v>1.33199999999894</c:v>
                </c:pt>
                <c:pt idx="372">
                  <c:v>0.97999999999984677</c:v>
                </c:pt>
                <c:pt idx="373">
                  <c:v>1.2840000000006204</c:v>
                </c:pt>
                <c:pt idx="374">
                  <c:v>1.2840000000006204</c:v>
                </c:pt>
                <c:pt idx="375">
                  <c:v>0.73999999999988431</c:v>
                </c:pt>
                <c:pt idx="376">
                  <c:v>1.2359999999990163</c:v>
                </c:pt>
                <c:pt idx="377">
                  <c:v>0.96999999999984832</c:v>
                </c:pt>
                <c:pt idx="378">
                  <c:v>1.260000000001146</c:v>
                </c:pt>
                <c:pt idx="379">
                  <c:v>1.091999999999131</c:v>
                </c:pt>
                <c:pt idx="380">
                  <c:v>1.0599999999998344</c:v>
                </c:pt>
                <c:pt idx="381">
                  <c:v>0.91000000000082759</c:v>
                </c:pt>
                <c:pt idx="382">
                  <c:v>1.1879999999990545</c:v>
                </c:pt>
                <c:pt idx="383">
                  <c:v>1.3200000000006378</c:v>
                </c:pt>
                <c:pt idx="384">
                  <c:v>0.75999999999988122</c:v>
                </c:pt>
                <c:pt idx="385">
                  <c:v>0.9600000000002884</c:v>
                </c:pt>
                <c:pt idx="386">
                  <c:v>1.2959999999989686</c:v>
                </c:pt>
                <c:pt idx="387">
                  <c:v>1.0560000000005103</c:v>
                </c:pt>
                <c:pt idx="388">
                  <c:v>0.94999999999985152</c:v>
                </c:pt>
                <c:pt idx="389">
                  <c:v>1.1760000000005681</c:v>
                </c:pt>
                <c:pt idx="390">
                  <c:v>0.95999999999923602</c:v>
                </c:pt>
                <c:pt idx="391">
                  <c:v>1.1880000000005739</c:v>
                </c:pt>
                <c:pt idx="392">
                  <c:v>1.029999999999839</c:v>
                </c:pt>
                <c:pt idx="393">
                  <c:v>1.099999999999828</c:v>
                </c:pt>
                <c:pt idx="394">
                  <c:v>1.3320000000006436</c:v>
                </c:pt>
                <c:pt idx="395">
                  <c:v>1.2719999999989877</c:v>
                </c:pt>
                <c:pt idx="396">
                  <c:v>0.9720000000004696</c:v>
                </c:pt>
                <c:pt idx="397">
                  <c:v>1.0199999999998406</c:v>
                </c:pt>
                <c:pt idx="398">
                  <c:v>0.80249999999987454</c:v>
                </c:pt>
                <c:pt idx="399">
                  <c:v>1.2000000000005797</c:v>
                </c:pt>
                <c:pt idx="400">
                  <c:v>1.1099999999998265</c:v>
                </c:pt>
                <c:pt idx="401">
                  <c:v>0.91999999999985616</c:v>
                </c:pt>
                <c:pt idx="402">
                  <c:v>1.2480000000006031</c:v>
                </c:pt>
                <c:pt idx="403">
                  <c:v>0.8899999999998609</c:v>
                </c:pt>
                <c:pt idx="404">
                  <c:v>0.91999999999985616</c:v>
                </c:pt>
                <c:pt idx="405">
                  <c:v>1.2480000000006031</c:v>
                </c:pt>
                <c:pt idx="406">
                  <c:v>1.1499999999998203</c:v>
                </c:pt>
                <c:pt idx="407">
                  <c:v>1.1640000000005624</c:v>
                </c:pt>
                <c:pt idx="408">
                  <c:v>1.3199999999989496</c:v>
                </c:pt>
                <c:pt idx="409">
                  <c:v>1.1799999999998156</c:v>
                </c:pt>
                <c:pt idx="410">
                  <c:v>1.2600000000006089</c:v>
                </c:pt>
                <c:pt idx="411">
                  <c:v>1.2120000000005855</c:v>
                </c:pt>
                <c:pt idx="412">
                  <c:v>1.2119999999990354</c:v>
                </c:pt>
                <c:pt idx="413">
                  <c:v>0.99999999999984368</c:v>
                </c:pt>
                <c:pt idx="414">
                  <c:v>1.1760000000005681</c:v>
                </c:pt>
                <c:pt idx="415">
                  <c:v>1.0200000000004927</c:v>
                </c:pt>
                <c:pt idx="416">
                  <c:v>1.0799999999998311</c:v>
                </c:pt>
                <c:pt idx="417">
                  <c:v>0.8899999999998609</c:v>
                </c:pt>
                <c:pt idx="418">
                  <c:v>1.1279999999991024</c:v>
                </c:pt>
                <c:pt idx="419">
                  <c:v>1.0000000000009095</c:v>
                </c:pt>
                <c:pt idx="420">
                  <c:v>1.1879999999990545</c:v>
                </c:pt>
                <c:pt idx="421">
                  <c:v>1.1400000000005508</c:v>
                </c:pt>
                <c:pt idx="422">
                  <c:v>1.4199999999997781</c:v>
                </c:pt>
                <c:pt idx="423">
                  <c:v>1.2960000000006262</c:v>
                </c:pt>
                <c:pt idx="424">
                  <c:v>1.0799999999991405</c:v>
                </c:pt>
                <c:pt idx="425">
                  <c:v>0.98999999999984523</c:v>
                </c:pt>
                <c:pt idx="426">
                  <c:v>1.1760000000005681</c:v>
                </c:pt>
                <c:pt idx="427">
                  <c:v>1.0699999999998326</c:v>
                </c:pt>
                <c:pt idx="428">
                  <c:v>1.2240000000005915</c:v>
                </c:pt>
                <c:pt idx="429">
                  <c:v>1.1099999999998265</c:v>
                </c:pt>
                <c:pt idx="430">
                  <c:v>1.1880000000005739</c:v>
                </c:pt>
                <c:pt idx="431">
                  <c:v>1.1879999999990545</c:v>
                </c:pt>
                <c:pt idx="432">
                  <c:v>1.0399999999998375</c:v>
                </c:pt>
                <c:pt idx="433">
                  <c:v>1.2000000000005797</c:v>
                </c:pt>
                <c:pt idx="434">
                  <c:v>1.2360000000005973</c:v>
                </c:pt>
                <c:pt idx="435">
                  <c:v>1.0559999999991596</c:v>
                </c:pt>
                <c:pt idx="436">
                  <c:v>1.0920000000005277</c:v>
                </c:pt>
                <c:pt idx="437">
                  <c:v>1.0899999999998295</c:v>
                </c:pt>
                <c:pt idx="438">
                  <c:v>1.2240000000005915</c:v>
                </c:pt>
                <c:pt idx="439">
                  <c:v>0.94999999999985152</c:v>
                </c:pt>
                <c:pt idx="440">
                  <c:v>1.1879999999990545</c:v>
                </c:pt>
                <c:pt idx="441">
                  <c:v>1.1520000000005566</c:v>
                </c:pt>
                <c:pt idx="442">
                  <c:v>0.9099999999998577</c:v>
                </c:pt>
                <c:pt idx="443">
                  <c:v>0.99600000000048128</c:v>
                </c:pt>
                <c:pt idx="444">
                  <c:v>1.1899999999998139</c:v>
                </c:pt>
                <c:pt idx="445">
                  <c:v>1.1520000000005566</c:v>
                </c:pt>
                <c:pt idx="446">
                  <c:v>1.1519999999990833</c:v>
                </c:pt>
                <c:pt idx="447">
                  <c:v>0.99999999999984368</c:v>
                </c:pt>
                <c:pt idx="448">
                  <c:v>1.3560000000006551</c:v>
                </c:pt>
                <c:pt idx="449">
                  <c:v>0.80999999999987338</c:v>
                </c:pt>
                <c:pt idx="450">
                  <c:v>1.1880000000005739</c:v>
                </c:pt>
                <c:pt idx="451">
                  <c:v>1.2599999999989973</c:v>
                </c:pt>
                <c:pt idx="452">
                  <c:v>1.0599999999998344</c:v>
                </c:pt>
                <c:pt idx="453">
                  <c:v>1.2720000000006146</c:v>
                </c:pt>
                <c:pt idx="454">
                  <c:v>1.0599999999998344</c:v>
                </c:pt>
                <c:pt idx="455">
                  <c:v>1.2720000000006146</c:v>
                </c:pt>
                <c:pt idx="456">
                  <c:v>1.1199999999998249</c:v>
                </c:pt>
                <c:pt idx="457">
                  <c:v>1.4520000000007016</c:v>
                </c:pt>
                <c:pt idx="458">
                  <c:v>0.92399999999926463</c:v>
                </c:pt>
                <c:pt idx="459">
                  <c:v>1.1199999999998249</c:v>
                </c:pt>
                <c:pt idx="460">
                  <c:v>1.2240000000005915</c:v>
                </c:pt>
                <c:pt idx="461">
                  <c:v>1.0028571428574442</c:v>
                </c:pt>
                <c:pt idx="462">
                  <c:v>1.4519999999988444</c:v>
                </c:pt>
                <c:pt idx="463">
                  <c:v>0.98999999999984523</c:v>
                </c:pt>
                <c:pt idx="464">
                  <c:v>1.2000000000005797</c:v>
                </c:pt>
                <c:pt idx="465">
                  <c:v>1.1199999999998249</c:v>
                </c:pt>
                <c:pt idx="466">
                  <c:v>1.308000000000632</c:v>
                </c:pt>
                <c:pt idx="467">
                  <c:v>1.2719999999989877</c:v>
                </c:pt>
                <c:pt idx="468">
                  <c:v>0.94000000000085493</c:v>
                </c:pt>
                <c:pt idx="469">
                  <c:v>1.3799999999989019</c:v>
                </c:pt>
                <c:pt idx="470">
                  <c:v>1.0200000000003064</c:v>
                </c:pt>
                <c:pt idx="471">
                  <c:v>1.3680000000006609</c:v>
                </c:pt>
                <c:pt idx="472">
                  <c:v>1.4999999999988063</c:v>
                </c:pt>
                <c:pt idx="473">
                  <c:v>1.0920000000005277</c:v>
                </c:pt>
                <c:pt idx="474">
                  <c:v>1.1699999999998172</c:v>
                </c:pt>
                <c:pt idx="475">
                  <c:v>1.2299999999998077</c:v>
                </c:pt>
                <c:pt idx="476">
                  <c:v>1.2960000000006262</c:v>
                </c:pt>
                <c:pt idx="477">
                  <c:v>1.2719999999989877</c:v>
                </c:pt>
                <c:pt idx="478">
                  <c:v>1.1999999999998123</c:v>
                </c:pt>
                <c:pt idx="479">
                  <c:v>1.1200000000010186</c:v>
                </c:pt>
                <c:pt idx="480">
                  <c:v>1.1639999999990738</c:v>
                </c:pt>
                <c:pt idx="481">
                  <c:v>1.4520000000007016</c:v>
                </c:pt>
                <c:pt idx="482">
                  <c:v>0.91199999999927417</c:v>
                </c:pt>
                <c:pt idx="483">
                  <c:v>1.2800000000011642</c:v>
                </c:pt>
                <c:pt idx="484">
                  <c:v>1.091999999999131</c:v>
                </c:pt>
                <c:pt idx="485">
                  <c:v>1.3099999999997953</c:v>
                </c:pt>
                <c:pt idx="486">
                  <c:v>1.2700000000011551</c:v>
                </c:pt>
                <c:pt idx="487">
                  <c:v>1.415999999998873</c:v>
                </c:pt>
                <c:pt idx="488">
                  <c:v>1.2199999999998092</c:v>
                </c:pt>
                <c:pt idx="489">
                  <c:v>1.2399999999998061</c:v>
                </c:pt>
                <c:pt idx="490">
                  <c:v>1.5120000000007305</c:v>
                </c:pt>
                <c:pt idx="491">
                  <c:v>1.0399999999998375</c:v>
                </c:pt>
                <c:pt idx="492">
                  <c:v>1.029999999999839</c:v>
                </c:pt>
                <c:pt idx="493">
                  <c:v>1.2600000000006089</c:v>
                </c:pt>
                <c:pt idx="494">
                  <c:v>1.4199999999997781</c:v>
                </c:pt>
                <c:pt idx="495">
                  <c:v>1.3200000000006378</c:v>
                </c:pt>
                <c:pt idx="496">
                  <c:v>1.029999999999839</c:v>
                </c:pt>
                <c:pt idx="497">
                  <c:v>1.128000000000545</c:v>
                </c:pt>
                <c:pt idx="498">
                  <c:v>1.1039999999991215</c:v>
                </c:pt>
                <c:pt idx="499">
                  <c:v>1.0599999999998344</c:v>
                </c:pt>
                <c:pt idx="500">
                  <c:v>1.3680000000024106</c:v>
                </c:pt>
                <c:pt idx="501">
                  <c:v>0.95999999999882679</c:v>
                </c:pt>
                <c:pt idx="502">
                  <c:v>0.99000000000090038</c:v>
                </c:pt>
                <c:pt idx="503">
                  <c:v>1.1039999999991215</c:v>
                </c:pt>
                <c:pt idx="504">
                  <c:v>1.0999999999986556</c:v>
                </c:pt>
                <c:pt idx="505">
                  <c:v>1.0800000000019032</c:v>
                </c:pt>
                <c:pt idx="506">
                  <c:v>1.099999999999828</c:v>
                </c:pt>
                <c:pt idx="507">
                  <c:v>1.2839999999989782</c:v>
                </c:pt>
                <c:pt idx="508">
                  <c:v>1.0800000000021333</c:v>
                </c:pt>
                <c:pt idx="509">
                  <c:v>1.0599999999987046</c:v>
                </c:pt>
                <c:pt idx="510">
                  <c:v>1.3439999999989305</c:v>
                </c:pt>
                <c:pt idx="511">
                  <c:v>1.0114285714288753</c:v>
                </c:pt>
                <c:pt idx="512">
                  <c:v>1.2359999999990163</c:v>
                </c:pt>
                <c:pt idx="513">
                  <c:v>1.2119999999990354</c:v>
                </c:pt>
                <c:pt idx="514">
                  <c:v>0.9600000000002884</c:v>
                </c:pt>
                <c:pt idx="515">
                  <c:v>1.0900000000009913</c:v>
                </c:pt>
                <c:pt idx="516">
                  <c:v>1.0199999999987535</c:v>
                </c:pt>
                <c:pt idx="517">
                  <c:v>1.1000000000010004</c:v>
                </c:pt>
                <c:pt idx="518">
                  <c:v>1.3680000000006609</c:v>
                </c:pt>
                <c:pt idx="519">
                  <c:v>0.97999999999984677</c:v>
                </c:pt>
                <c:pt idx="520">
                  <c:v>1.3680000000024106</c:v>
                </c:pt>
                <c:pt idx="521">
                  <c:v>0.83999999999897346</c:v>
                </c:pt>
                <c:pt idx="522">
                  <c:v>1.3439999999989305</c:v>
                </c:pt>
                <c:pt idx="523">
                  <c:v>1.0799999999991405</c:v>
                </c:pt>
                <c:pt idx="524">
                  <c:v>1.0800000000009822</c:v>
                </c:pt>
                <c:pt idx="525">
                  <c:v>1.1520000000005566</c:v>
                </c:pt>
                <c:pt idx="526">
                  <c:v>1.0799999999998311</c:v>
                </c:pt>
                <c:pt idx="527">
                  <c:v>1.0799999999998311</c:v>
                </c:pt>
                <c:pt idx="528">
                  <c:v>1.0799999999998311</c:v>
                </c:pt>
                <c:pt idx="529">
                  <c:v>1.2480000000021991</c:v>
                </c:pt>
                <c:pt idx="530">
                  <c:v>1.0999999999986556</c:v>
                </c:pt>
                <c:pt idx="531">
                  <c:v>1.1519999999990833</c:v>
                </c:pt>
                <c:pt idx="532">
                  <c:v>1.0700000000009731</c:v>
                </c:pt>
                <c:pt idx="533">
                  <c:v>1.0679999999991501</c:v>
                </c:pt>
                <c:pt idx="534">
                  <c:v>0.99000000000090038</c:v>
                </c:pt>
                <c:pt idx="535">
                  <c:v>1.3439999999989305</c:v>
                </c:pt>
                <c:pt idx="536">
                  <c:v>1.1399999999998218</c:v>
                </c:pt>
                <c:pt idx="537">
                  <c:v>1.2960000000006262</c:v>
                </c:pt>
                <c:pt idx="538">
                  <c:v>1.0300000000009368</c:v>
                </c:pt>
                <c:pt idx="539">
                  <c:v>1.1399999999990929</c:v>
                </c:pt>
                <c:pt idx="540">
                  <c:v>1.2479999999990068</c:v>
                </c:pt>
                <c:pt idx="541">
                  <c:v>1.0900000000009913</c:v>
                </c:pt>
                <c:pt idx="542">
                  <c:v>1.2719999999989877</c:v>
                </c:pt>
                <c:pt idx="543">
                  <c:v>0.89999999999985936</c:v>
                </c:pt>
                <c:pt idx="544">
                  <c:v>1.1299999999998234</c:v>
                </c:pt>
                <c:pt idx="545">
                  <c:v>1.236000000002178</c:v>
                </c:pt>
                <c:pt idx="546">
                  <c:v>0.96999999999881448</c:v>
                </c:pt>
                <c:pt idx="547">
                  <c:v>1.2959999999989686</c:v>
                </c:pt>
                <c:pt idx="548">
                  <c:v>0.97199999999922648</c:v>
                </c:pt>
                <c:pt idx="549">
                  <c:v>1.0560000000018608</c:v>
                </c:pt>
                <c:pt idx="550">
                  <c:v>0.99999999999984368</c:v>
                </c:pt>
                <c:pt idx="551">
                  <c:v>1.2960000000006262</c:v>
                </c:pt>
                <c:pt idx="552">
                  <c:v>0.8200000000007458</c:v>
                </c:pt>
                <c:pt idx="553">
                  <c:v>1.2359999999990163</c:v>
                </c:pt>
                <c:pt idx="554">
                  <c:v>1.2599999999989973</c:v>
                </c:pt>
                <c:pt idx="555">
                  <c:v>0.82999999999898566</c:v>
                </c:pt>
                <c:pt idx="556">
                  <c:v>1.3080000000023049</c:v>
                </c:pt>
                <c:pt idx="557">
                  <c:v>1.2240000000021569</c:v>
                </c:pt>
                <c:pt idx="558">
                  <c:v>1.07999999999868</c:v>
                </c:pt>
                <c:pt idx="559">
                  <c:v>1.0400000000009459</c:v>
                </c:pt>
                <c:pt idx="560">
                  <c:v>1.355999999998921</c:v>
                </c:pt>
                <c:pt idx="561">
                  <c:v>1.0199999999987535</c:v>
                </c:pt>
                <c:pt idx="562">
                  <c:v>0.93599999999925509</c:v>
                </c:pt>
                <c:pt idx="563">
                  <c:v>1.0000000000009095</c:v>
                </c:pt>
                <c:pt idx="564">
                  <c:v>1.1040000000005334</c:v>
                </c:pt>
                <c:pt idx="565">
                  <c:v>1.1640000000005624</c:v>
                </c:pt>
                <c:pt idx="566">
                  <c:v>1.0200000000009277</c:v>
                </c:pt>
                <c:pt idx="567">
                  <c:v>1.4639999999988349</c:v>
                </c:pt>
                <c:pt idx="568">
                  <c:v>1.0319999999991787</c:v>
                </c:pt>
                <c:pt idx="569">
                  <c:v>0.88999999999891233</c:v>
                </c:pt>
                <c:pt idx="570">
                  <c:v>1.0300000000009368</c:v>
                </c:pt>
                <c:pt idx="571">
                  <c:v>1.0300000000009368</c:v>
                </c:pt>
                <c:pt idx="572">
                  <c:v>1.2119999999990354</c:v>
                </c:pt>
                <c:pt idx="573">
                  <c:v>1.0800000000019032</c:v>
                </c:pt>
                <c:pt idx="574">
                  <c:v>1.0599999999987046</c:v>
                </c:pt>
                <c:pt idx="575">
                  <c:v>1.3679999999989114</c:v>
                </c:pt>
                <c:pt idx="576">
                  <c:v>1.1279999999991024</c:v>
                </c:pt>
                <c:pt idx="577">
                  <c:v>0.94800000000167051</c:v>
                </c:pt>
                <c:pt idx="578">
                  <c:v>0.94999999999985152</c:v>
                </c:pt>
                <c:pt idx="579">
                  <c:v>1.2120000000005855</c:v>
                </c:pt>
                <c:pt idx="580">
                  <c:v>1.2119999999990354</c:v>
                </c:pt>
                <c:pt idx="581">
                  <c:v>0.84000000000076402</c:v>
                </c:pt>
                <c:pt idx="582">
                  <c:v>1.1519999999990833</c:v>
                </c:pt>
                <c:pt idx="583">
                  <c:v>0.83999999999897346</c:v>
                </c:pt>
                <c:pt idx="584">
                  <c:v>1.4280000000025164</c:v>
                </c:pt>
                <c:pt idx="585">
                  <c:v>1.0319999999991787</c:v>
                </c:pt>
                <c:pt idx="586">
                  <c:v>0.99000000000090038</c:v>
                </c:pt>
                <c:pt idx="587">
                  <c:v>1.1759999999990642</c:v>
                </c:pt>
                <c:pt idx="588">
                  <c:v>0.98000000000089127</c:v>
                </c:pt>
                <c:pt idx="589">
                  <c:v>1.2479999999990068</c:v>
                </c:pt>
                <c:pt idx="590">
                  <c:v>1.2000000000005797</c:v>
                </c:pt>
                <c:pt idx="591">
                  <c:v>0.77142857142809851</c:v>
                </c:pt>
                <c:pt idx="592">
                  <c:v>1.308000000000632</c:v>
                </c:pt>
                <c:pt idx="593">
                  <c:v>1.3799999999989019</c:v>
                </c:pt>
                <c:pt idx="594">
                  <c:v>0.91200000000044068</c:v>
                </c:pt>
                <c:pt idx="595">
                  <c:v>1.0000000000009095</c:v>
                </c:pt>
                <c:pt idx="596">
                  <c:v>1.1279999999991024</c:v>
                </c:pt>
                <c:pt idx="597">
                  <c:v>0.97999999999880227</c:v>
                </c:pt>
                <c:pt idx="598">
                  <c:v>0.99600000000175515</c:v>
                </c:pt>
                <c:pt idx="599">
                  <c:v>1.0099999999998421</c:v>
                </c:pt>
                <c:pt idx="600">
                  <c:v>0.87999999999986245</c:v>
                </c:pt>
                <c:pt idx="601">
                  <c:v>1.1519999999990833</c:v>
                </c:pt>
                <c:pt idx="602">
                  <c:v>1.1280000000019876</c:v>
                </c:pt>
                <c:pt idx="603">
                  <c:v>1.33199999999894</c:v>
                </c:pt>
                <c:pt idx="604">
                  <c:v>0.97199999999922648</c:v>
                </c:pt>
                <c:pt idx="605">
                  <c:v>1.0900000000009913</c:v>
                </c:pt>
                <c:pt idx="606">
                  <c:v>1.0599999999998344</c:v>
                </c:pt>
                <c:pt idx="607">
                  <c:v>1.1279999999991024</c:v>
                </c:pt>
                <c:pt idx="608">
                  <c:v>1.0440000000005045</c:v>
                </c:pt>
                <c:pt idx="609">
                  <c:v>1.0000000000009095</c:v>
                </c:pt>
                <c:pt idx="610">
                  <c:v>1.3199999999989496</c:v>
                </c:pt>
                <c:pt idx="611">
                  <c:v>1.2959999999989686</c:v>
                </c:pt>
                <c:pt idx="612">
                  <c:v>1.07999999999868</c:v>
                </c:pt>
                <c:pt idx="613">
                  <c:v>1.2960000000022838</c:v>
                </c:pt>
                <c:pt idx="614">
                  <c:v>1.3440000000023684</c:v>
                </c:pt>
                <c:pt idx="615">
                  <c:v>1.1759999999990642</c:v>
                </c:pt>
                <c:pt idx="616">
                  <c:v>0.78999999999903447</c:v>
                </c:pt>
                <c:pt idx="617">
                  <c:v>1.0800000000009822</c:v>
                </c:pt>
                <c:pt idx="618">
                  <c:v>1.0439999999991691</c:v>
                </c:pt>
                <c:pt idx="619">
                  <c:v>1.1640000000005624</c:v>
                </c:pt>
                <c:pt idx="620">
                  <c:v>1.2479999999990068</c:v>
                </c:pt>
                <c:pt idx="621">
                  <c:v>1.0300000000020346</c:v>
                </c:pt>
                <c:pt idx="622">
                  <c:v>1.2599999999989973</c:v>
                </c:pt>
                <c:pt idx="623">
                  <c:v>0.91999999999887561</c:v>
                </c:pt>
                <c:pt idx="624">
                  <c:v>1.1879999999990545</c:v>
                </c:pt>
                <c:pt idx="625">
                  <c:v>1.0300000000009368</c:v>
                </c:pt>
                <c:pt idx="626">
                  <c:v>0.888000000000429</c:v>
                </c:pt>
                <c:pt idx="627">
                  <c:v>1.33199999999894</c:v>
                </c:pt>
                <c:pt idx="628">
                  <c:v>0.85000000000167897</c:v>
                </c:pt>
                <c:pt idx="629">
                  <c:v>1.3919999999988923</c:v>
                </c:pt>
                <c:pt idx="630">
                  <c:v>0.7799999999993793</c:v>
                </c:pt>
                <c:pt idx="631">
                  <c:v>1.1999999999990449</c:v>
                </c:pt>
                <c:pt idx="632">
                  <c:v>1.0680000000005161</c:v>
                </c:pt>
                <c:pt idx="633">
                  <c:v>1.2120000000005855</c:v>
                </c:pt>
                <c:pt idx="634">
                  <c:v>1.0600000000009642</c:v>
                </c:pt>
                <c:pt idx="635">
                  <c:v>0.97999999999880227</c:v>
                </c:pt>
                <c:pt idx="636">
                  <c:v>1.1279999999991024</c:v>
                </c:pt>
                <c:pt idx="637">
                  <c:v>1.1879999999990545</c:v>
                </c:pt>
                <c:pt idx="638">
                  <c:v>1.0800000000019032</c:v>
                </c:pt>
                <c:pt idx="639">
                  <c:v>1.0099999999998421</c:v>
                </c:pt>
                <c:pt idx="640">
                  <c:v>1.1760000000005681</c:v>
                </c:pt>
                <c:pt idx="641">
                  <c:v>0.97199999999922648</c:v>
                </c:pt>
                <c:pt idx="642">
                  <c:v>0.95000000000086404</c:v>
                </c:pt>
                <c:pt idx="643">
                  <c:v>1.0679999999991501</c:v>
                </c:pt>
                <c:pt idx="644">
                  <c:v>0.86999999999893673</c:v>
                </c:pt>
                <c:pt idx="645">
                  <c:v>1.2000000000010913</c:v>
                </c:pt>
                <c:pt idx="646">
                  <c:v>1.0499999999987168</c:v>
                </c:pt>
                <c:pt idx="647">
                  <c:v>1.3800000000024317</c:v>
                </c:pt>
                <c:pt idx="648">
                  <c:v>1.2000000000021145</c:v>
                </c:pt>
                <c:pt idx="649">
                  <c:v>0.98399999999921695</c:v>
                </c:pt>
                <c:pt idx="650">
                  <c:v>1.1399999999990929</c:v>
                </c:pt>
                <c:pt idx="651">
                  <c:v>1.0299999999987413</c:v>
                </c:pt>
                <c:pt idx="652">
                  <c:v>0.98400000000173393</c:v>
                </c:pt>
                <c:pt idx="653">
                  <c:v>1.3439999999989305</c:v>
                </c:pt>
                <c:pt idx="654">
                  <c:v>0.88285714285740813</c:v>
                </c:pt>
                <c:pt idx="655">
                  <c:v>1.2960000000022838</c:v>
                </c:pt>
                <c:pt idx="656">
                  <c:v>1.1879999999990545</c:v>
                </c:pt>
                <c:pt idx="657">
                  <c:v>1.2479999999990068</c:v>
                </c:pt>
                <c:pt idx="658">
                  <c:v>0.78000000000023439</c:v>
                </c:pt>
                <c:pt idx="659">
                  <c:v>1.2839999999989782</c:v>
                </c:pt>
                <c:pt idx="660">
                  <c:v>1.129999999998619</c:v>
                </c:pt>
                <c:pt idx="661">
                  <c:v>1.4040000000024742</c:v>
                </c:pt>
                <c:pt idx="662">
                  <c:v>0.96999999999984832</c:v>
                </c:pt>
                <c:pt idx="663">
                  <c:v>0.98999999999984523</c:v>
                </c:pt>
                <c:pt idx="664">
                  <c:v>1.3800000000024317</c:v>
                </c:pt>
                <c:pt idx="665">
                  <c:v>1.355999999998921</c:v>
                </c:pt>
                <c:pt idx="666">
                  <c:v>1.0699999999986922</c:v>
                </c:pt>
                <c:pt idx="667">
                  <c:v>1.1399999999990929</c:v>
                </c:pt>
                <c:pt idx="668">
                  <c:v>0.96000000000087315</c:v>
                </c:pt>
                <c:pt idx="669">
                  <c:v>1.1520000000005566</c:v>
                </c:pt>
                <c:pt idx="670">
                  <c:v>1.0440000000005045</c:v>
                </c:pt>
                <c:pt idx="671">
                  <c:v>1.2959999999989686</c:v>
                </c:pt>
                <c:pt idx="672">
                  <c:v>1.1639999999990738</c:v>
                </c:pt>
                <c:pt idx="673">
                  <c:v>1.0300000000009368</c:v>
                </c:pt>
                <c:pt idx="674">
                  <c:v>1.4040000000006783</c:v>
                </c:pt>
                <c:pt idx="675">
                  <c:v>1.1399999999990929</c:v>
                </c:pt>
                <c:pt idx="676">
                  <c:v>1.1199999999998249</c:v>
                </c:pt>
                <c:pt idx="677">
                  <c:v>1.1880000000020934</c:v>
                </c:pt>
                <c:pt idx="678">
                  <c:v>0.70999999999913233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0-41EC-869A-FBB3FAA935A8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0.53333333333331012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1.0500000000000043</c:v>
                </c:pt>
                <c:pt idx="13">
                  <c:v>1.1500000000000199</c:v>
                </c:pt>
                <c:pt idx="14">
                  <c:v>1.2500000000000355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1.5166666666666373</c:v>
                </c:pt>
                <c:pt idx="18">
                  <c:v>1.6000000000000369</c:v>
                </c:pt>
                <c:pt idx="19">
                  <c:v>1.68333333333333</c:v>
                </c:pt>
                <c:pt idx="20">
                  <c:v>1.7666666666667297</c:v>
                </c:pt>
                <c:pt idx="21">
                  <c:v>1.8666666666666387</c:v>
                </c:pt>
                <c:pt idx="22">
                  <c:v>1.9500000000000384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2.4666666666666259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2.9833333333333201</c:v>
                </c:pt>
                <c:pt idx="35">
                  <c:v>3.0833333333333357</c:v>
                </c:pt>
                <c:pt idx="36">
                  <c:v>3.1666666666666288</c:v>
                </c:pt>
                <c:pt idx="37">
                  <c:v>3.2500000000000284</c:v>
                </c:pt>
                <c:pt idx="38">
                  <c:v>3.3333333333333215</c:v>
                </c:pt>
                <c:pt idx="39">
                  <c:v>3.4166666666667211</c:v>
                </c:pt>
                <c:pt idx="40">
                  <c:v>3.5166666666666302</c:v>
                </c:pt>
                <c:pt idx="41">
                  <c:v>3.6000000000000298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3.8666666666666316</c:v>
                </c:pt>
                <c:pt idx="45">
                  <c:v>3.9500000000000313</c:v>
                </c:pt>
                <c:pt idx="46">
                  <c:v>4.0333333333333243</c:v>
                </c:pt>
                <c:pt idx="47">
                  <c:v>4.13333333333334</c:v>
                </c:pt>
                <c:pt idx="48">
                  <c:v>4.216666666666633</c:v>
                </c:pt>
                <c:pt idx="49">
                  <c:v>4.3000000000000327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4.5666666666666345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4.9166666666666359</c:v>
                </c:pt>
                <c:pt idx="57">
                  <c:v>5.0166666666666515</c:v>
                </c:pt>
                <c:pt idx="58">
                  <c:v>5.1166666666666671</c:v>
                </c:pt>
                <c:pt idx="59">
                  <c:v>5.1999999999999602</c:v>
                </c:pt>
                <c:pt idx="60">
                  <c:v>5.2833333333333599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5.5500000000000682</c:v>
                </c:pt>
                <c:pt idx="64">
                  <c:v>5.6333333333333613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5.8999999999999631</c:v>
                </c:pt>
                <c:pt idx="68">
                  <c:v>5.9833333333333627</c:v>
                </c:pt>
                <c:pt idx="69">
                  <c:v>6.0666666666666558</c:v>
                </c:pt>
                <c:pt idx="70">
                  <c:v>6.1666666666666714</c:v>
                </c:pt>
                <c:pt idx="71">
                  <c:v>6.2499999999999645</c:v>
                </c:pt>
                <c:pt idx="72">
                  <c:v>6.3333333333333641</c:v>
                </c:pt>
                <c:pt idx="73">
                  <c:v>6.4333333333333798</c:v>
                </c:pt>
                <c:pt idx="74">
                  <c:v>6.5166666666666728</c:v>
                </c:pt>
                <c:pt idx="75">
                  <c:v>6.5999999999999659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6.8666666666666742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7.3166666666666913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7.6833333333333087</c:v>
                </c:pt>
                <c:pt idx="88">
                  <c:v>7.7833333333333243</c:v>
                </c:pt>
                <c:pt idx="89">
                  <c:v>7.866666666666724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8.3166666666666345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8.5833333333333428</c:v>
                </c:pt>
                <c:pt idx="98">
                  <c:v>8.6666666666666359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9.0333333333333599</c:v>
                </c:pt>
                <c:pt idx="103">
                  <c:v>9.1166666666666529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9.4833333333333769</c:v>
                </c:pt>
                <c:pt idx="108">
                  <c:v>9.5833333333333925</c:v>
                </c:pt>
                <c:pt idx="109">
                  <c:v>9.6666666666666856</c:v>
                </c:pt>
                <c:pt idx="110">
                  <c:v>9.7499999999999787</c:v>
                </c:pt>
                <c:pt idx="111">
                  <c:v>9.8333333333333783</c:v>
                </c:pt>
                <c:pt idx="112">
                  <c:v>9.933333333333394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10.216666666666718</c:v>
                </c:pt>
                <c:pt idx="116">
                  <c:v>10.300000000000011</c:v>
                </c:pt>
                <c:pt idx="117">
                  <c:v>10.400000000000027</c:v>
                </c:pt>
                <c:pt idx="118">
                  <c:v>10.48333333333332</c:v>
                </c:pt>
                <c:pt idx="119">
                  <c:v>10.56666666666672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10.933333333333337</c:v>
                </c:pt>
                <c:pt idx="124">
                  <c:v>11.01666666666663</c:v>
                </c:pt>
                <c:pt idx="125">
                  <c:v>11.116666666666646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11.383333333333354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11.716666666666633</c:v>
                </c:pt>
                <c:pt idx="133">
                  <c:v>11.816666666666649</c:v>
                </c:pt>
                <c:pt idx="134">
                  <c:v>11.900000000000048</c:v>
                </c:pt>
                <c:pt idx="135">
                  <c:v>12.000000000000064</c:v>
                </c:pt>
                <c:pt idx="136">
                  <c:v>12.083333333333357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12.600000000000051</c:v>
                </c:pt>
                <c:pt idx="143">
                  <c:v>12.69999999999996</c:v>
                </c:pt>
                <c:pt idx="144">
                  <c:v>12.78333333333336</c:v>
                </c:pt>
                <c:pt idx="145">
                  <c:v>12.883333333333375</c:v>
                </c:pt>
                <c:pt idx="146">
                  <c:v>12.966666666666669</c:v>
                </c:pt>
                <c:pt idx="147">
                  <c:v>13.050000000000068</c:v>
                </c:pt>
                <c:pt idx="148">
                  <c:v>13.149999999999977</c:v>
                </c:pt>
                <c:pt idx="149">
                  <c:v>13.233333333333377</c:v>
                </c:pt>
                <c:pt idx="150">
                  <c:v>13.31666666666667</c:v>
                </c:pt>
                <c:pt idx="151">
                  <c:v>13.416666666666686</c:v>
                </c:pt>
                <c:pt idx="152">
                  <c:v>13.499999999999979</c:v>
                </c:pt>
                <c:pt idx="153">
                  <c:v>13.583333333333378</c:v>
                </c:pt>
                <c:pt idx="154">
                  <c:v>13.683333333333394</c:v>
                </c:pt>
                <c:pt idx="155">
                  <c:v>13.766666666666687</c:v>
                </c:pt>
                <c:pt idx="156">
                  <c:v>13.866666666666703</c:v>
                </c:pt>
                <c:pt idx="157">
                  <c:v>13.949999999999996</c:v>
                </c:pt>
                <c:pt idx="158">
                  <c:v>14.033333333333395</c:v>
                </c:pt>
                <c:pt idx="159">
                  <c:v>14.133333333333304</c:v>
                </c:pt>
                <c:pt idx="160">
                  <c:v>14.216666666666704</c:v>
                </c:pt>
                <c:pt idx="161">
                  <c:v>14.31666666666672</c:v>
                </c:pt>
                <c:pt idx="162">
                  <c:v>14.416666666666629</c:v>
                </c:pt>
                <c:pt idx="163">
                  <c:v>14.516666666666644</c:v>
                </c:pt>
                <c:pt idx="164">
                  <c:v>14.600000000000044</c:v>
                </c:pt>
                <c:pt idx="165">
                  <c:v>14.683333333333337</c:v>
                </c:pt>
                <c:pt idx="166">
                  <c:v>14.76666666666663</c:v>
                </c:pt>
                <c:pt idx="167">
                  <c:v>14.866666666666646</c:v>
                </c:pt>
                <c:pt idx="168">
                  <c:v>14.966666666666661</c:v>
                </c:pt>
                <c:pt idx="169">
                  <c:v>15.050000000000061</c:v>
                </c:pt>
                <c:pt idx="170">
                  <c:v>15.14999999999997</c:v>
                </c:pt>
                <c:pt idx="171">
                  <c:v>15.23333333333337</c:v>
                </c:pt>
                <c:pt idx="172">
                  <c:v>15.316666666666663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15.683333333333387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15.949999999999989</c:v>
                </c:pt>
                <c:pt idx="180">
                  <c:v>16.033333333333388</c:v>
                </c:pt>
                <c:pt idx="181">
                  <c:v>16.116666666666681</c:v>
                </c:pt>
                <c:pt idx="182">
                  <c:v>16.199999999999974</c:v>
                </c:pt>
                <c:pt idx="183">
                  <c:v>16.29999999999999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16.649999999999991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17.366666666666717</c:v>
                </c:pt>
                <c:pt idx="196">
                  <c:v>17.466666666666733</c:v>
                </c:pt>
                <c:pt idx="197">
                  <c:v>17.550000000000026</c:v>
                </c:pt>
                <c:pt idx="198">
                  <c:v>17.650000000000041</c:v>
                </c:pt>
                <c:pt idx="199">
                  <c:v>17.733333333333334</c:v>
                </c:pt>
                <c:pt idx="200">
                  <c:v>17.816666666666734</c:v>
                </c:pt>
                <c:pt idx="201">
                  <c:v>17.916666666666643</c:v>
                </c:pt>
                <c:pt idx="202">
                  <c:v>18.000000000000043</c:v>
                </c:pt>
                <c:pt idx="203">
                  <c:v>18.100000000000058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18.45000000000006</c:v>
                </c:pt>
                <c:pt idx="208">
                  <c:v>18.549999999999969</c:v>
                </c:pt>
                <c:pt idx="209">
                  <c:v>18.633333333333368</c:v>
                </c:pt>
                <c:pt idx="210">
                  <c:v>18.716666666666661</c:v>
                </c:pt>
                <c:pt idx="211">
                  <c:v>18.800000000000061</c:v>
                </c:pt>
                <c:pt idx="212">
                  <c:v>18.89999999999997</c:v>
                </c:pt>
                <c:pt idx="213">
                  <c:v>18.98333333333337</c:v>
                </c:pt>
                <c:pt idx="214">
                  <c:v>19.066666666666663</c:v>
                </c:pt>
                <c:pt idx="215">
                  <c:v>19.166666666666679</c:v>
                </c:pt>
                <c:pt idx="216">
                  <c:v>19.266666666666694</c:v>
                </c:pt>
                <c:pt idx="217">
                  <c:v>19.349999999999987</c:v>
                </c:pt>
                <c:pt idx="218">
                  <c:v>19.450000000000003</c:v>
                </c:pt>
                <c:pt idx="219">
                  <c:v>19.533333333333296</c:v>
                </c:pt>
                <c:pt idx="220">
                  <c:v>19.616666666666696</c:v>
                </c:pt>
                <c:pt idx="221">
                  <c:v>19.716666666666711</c:v>
                </c:pt>
                <c:pt idx="222">
                  <c:v>19.800000000000004</c:v>
                </c:pt>
                <c:pt idx="223">
                  <c:v>19.883333333333297</c:v>
                </c:pt>
                <c:pt idx="224">
                  <c:v>19.983333333333313</c:v>
                </c:pt>
                <c:pt idx="225">
                  <c:v>20.066666666666713</c:v>
                </c:pt>
                <c:pt idx="226">
                  <c:v>20.166666666666728</c:v>
                </c:pt>
                <c:pt idx="227">
                  <c:v>20.250000000000021</c:v>
                </c:pt>
                <c:pt idx="228">
                  <c:v>20.333333333333314</c:v>
                </c:pt>
                <c:pt idx="229">
                  <c:v>20.43333333333333</c:v>
                </c:pt>
                <c:pt idx="230">
                  <c:v>20.51666666666673</c:v>
                </c:pt>
                <c:pt idx="231">
                  <c:v>20.600000000000023</c:v>
                </c:pt>
                <c:pt idx="232">
                  <c:v>20.700000000000038</c:v>
                </c:pt>
                <c:pt idx="233">
                  <c:v>20.783333333333331</c:v>
                </c:pt>
                <c:pt idx="234">
                  <c:v>20.866666666666731</c:v>
                </c:pt>
                <c:pt idx="235">
                  <c:v>20.96666666666664</c:v>
                </c:pt>
                <c:pt idx="236">
                  <c:v>21.05000000000004</c:v>
                </c:pt>
                <c:pt idx="237">
                  <c:v>21.133333333333333</c:v>
                </c:pt>
                <c:pt idx="238">
                  <c:v>21.233333333333348</c:v>
                </c:pt>
                <c:pt idx="239">
                  <c:v>21.333333333333364</c:v>
                </c:pt>
                <c:pt idx="240">
                  <c:v>21.43333333333338</c:v>
                </c:pt>
                <c:pt idx="241">
                  <c:v>21.516666666666673</c:v>
                </c:pt>
                <c:pt idx="242">
                  <c:v>21.599999999999966</c:v>
                </c:pt>
                <c:pt idx="243">
                  <c:v>21.699999999999982</c:v>
                </c:pt>
                <c:pt idx="244">
                  <c:v>21.783333333333381</c:v>
                </c:pt>
                <c:pt idx="245">
                  <c:v>21.900000000000013</c:v>
                </c:pt>
                <c:pt idx="246">
                  <c:v>21.983333333333306</c:v>
                </c:pt>
                <c:pt idx="247">
                  <c:v>22.066666666666706</c:v>
                </c:pt>
                <c:pt idx="248">
                  <c:v>22.15</c:v>
                </c:pt>
                <c:pt idx="249">
                  <c:v>22.250000000000014</c:v>
                </c:pt>
                <c:pt idx="250">
                  <c:v>22.333333333333307</c:v>
                </c:pt>
                <c:pt idx="251">
                  <c:v>22.416666666666707</c:v>
                </c:pt>
                <c:pt idx="252">
                  <c:v>22.516666666666723</c:v>
                </c:pt>
                <c:pt idx="253">
                  <c:v>22.600000000000016</c:v>
                </c:pt>
                <c:pt idx="254">
                  <c:v>22.700000000000031</c:v>
                </c:pt>
                <c:pt idx="255">
                  <c:v>22.783333333333324</c:v>
                </c:pt>
                <c:pt idx="256">
                  <c:v>22.866666666666724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23.133333333333326</c:v>
                </c:pt>
                <c:pt idx="260">
                  <c:v>23.216666666666725</c:v>
                </c:pt>
                <c:pt idx="261">
                  <c:v>23.300000000000018</c:v>
                </c:pt>
                <c:pt idx="262">
                  <c:v>23.400000000000034</c:v>
                </c:pt>
                <c:pt idx="263">
                  <c:v>23.50000000000005</c:v>
                </c:pt>
                <c:pt idx="264">
                  <c:v>23.583333333333343</c:v>
                </c:pt>
                <c:pt idx="265">
                  <c:v>23.666666666666636</c:v>
                </c:pt>
                <c:pt idx="266">
                  <c:v>23.750000000000036</c:v>
                </c:pt>
                <c:pt idx="267">
                  <c:v>23.850000000000051</c:v>
                </c:pt>
                <c:pt idx="268">
                  <c:v>23.933333333333344</c:v>
                </c:pt>
                <c:pt idx="269">
                  <c:v>24.016666666666637</c:v>
                </c:pt>
                <c:pt idx="270">
                  <c:v>24.116666666666653</c:v>
                </c:pt>
                <c:pt idx="271">
                  <c:v>24.233333333333391</c:v>
                </c:pt>
                <c:pt idx="272">
                  <c:v>24.3333333333333</c:v>
                </c:pt>
                <c:pt idx="273">
                  <c:v>24.4166666666667</c:v>
                </c:pt>
                <c:pt idx="274">
                  <c:v>24.516666666666715</c:v>
                </c:pt>
                <c:pt idx="275">
                  <c:v>24.600000000000009</c:v>
                </c:pt>
                <c:pt idx="276">
                  <c:v>24.683333333333302</c:v>
                </c:pt>
                <c:pt idx="277">
                  <c:v>24.783333333333317</c:v>
                </c:pt>
                <c:pt idx="278">
                  <c:v>24.883333333333333</c:v>
                </c:pt>
                <c:pt idx="279">
                  <c:v>24.966666666666733</c:v>
                </c:pt>
                <c:pt idx="280">
                  <c:v>25.066666666666642</c:v>
                </c:pt>
                <c:pt idx="281">
                  <c:v>25.166666666666657</c:v>
                </c:pt>
                <c:pt idx="282">
                  <c:v>25.250000000000057</c:v>
                </c:pt>
                <c:pt idx="283">
                  <c:v>25.349999999999966</c:v>
                </c:pt>
                <c:pt idx="284">
                  <c:v>25.433333333333366</c:v>
                </c:pt>
                <c:pt idx="285">
                  <c:v>25.516666666666659</c:v>
                </c:pt>
                <c:pt idx="286">
                  <c:v>25.600000000000058</c:v>
                </c:pt>
                <c:pt idx="287">
                  <c:v>25.699999999999967</c:v>
                </c:pt>
                <c:pt idx="288">
                  <c:v>25.799999999999983</c:v>
                </c:pt>
                <c:pt idx="289">
                  <c:v>25.883333333333383</c:v>
                </c:pt>
                <c:pt idx="290">
                  <c:v>25.966666666666676</c:v>
                </c:pt>
                <c:pt idx="291">
                  <c:v>26.049999999999969</c:v>
                </c:pt>
                <c:pt idx="292">
                  <c:v>26.133333333333368</c:v>
                </c:pt>
                <c:pt idx="293">
                  <c:v>26.266666666666723</c:v>
                </c:pt>
                <c:pt idx="294">
                  <c:v>26.366666666666632</c:v>
                </c:pt>
                <c:pt idx="295">
                  <c:v>26.450000000000031</c:v>
                </c:pt>
                <c:pt idx="296">
                  <c:v>26.550000000000047</c:v>
                </c:pt>
                <c:pt idx="297">
                  <c:v>26.63333333333334</c:v>
                </c:pt>
                <c:pt idx="298">
                  <c:v>26.716666666666633</c:v>
                </c:pt>
                <c:pt idx="299">
                  <c:v>26.800000000000033</c:v>
                </c:pt>
                <c:pt idx="300">
                  <c:v>26.883333333333326</c:v>
                </c:pt>
                <c:pt idx="301">
                  <c:v>26.983333333333341</c:v>
                </c:pt>
                <c:pt idx="302">
                  <c:v>27.066666666666634</c:v>
                </c:pt>
                <c:pt idx="303">
                  <c:v>27.183333333333373</c:v>
                </c:pt>
                <c:pt idx="304">
                  <c:v>27.266666666666666</c:v>
                </c:pt>
                <c:pt idx="305">
                  <c:v>27.350000000000065</c:v>
                </c:pt>
                <c:pt idx="306">
                  <c:v>27.433333333333358</c:v>
                </c:pt>
                <c:pt idx="307">
                  <c:v>27.533333333333374</c:v>
                </c:pt>
                <c:pt idx="308">
                  <c:v>27.616666666666667</c:v>
                </c:pt>
                <c:pt idx="309">
                  <c:v>27.700000000000067</c:v>
                </c:pt>
                <c:pt idx="310">
                  <c:v>27.799999999999976</c:v>
                </c:pt>
                <c:pt idx="311">
                  <c:v>27.883333333333375</c:v>
                </c:pt>
                <c:pt idx="312">
                  <c:v>27.966666666666669</c:v>
                </c:pt>
                <c:pt idx="313">
                  <c:v>28.066666666666684</c:v>
                </c:pt>
                <c:pt idx="314">
                  <c:v>28.149999999999977</c:v>
                </c:pt>
                <c:pt idx="315">
                  <c:v>28.233333333333377</c:v>
                </c:pt>
                <c:pt idx="316">
                  <c:v>28.31666666666667</c:v>
                </c:pt>
                <c:pt idx="317">
                  <c:v>28.399999999999963</c:v>
                </c:pt>
                <c:pt idx="318">
                  <c:v>28.499999999999979</c:v>
                </c:pt>
                <c:pt idx="319">
                  <c:v>28.583333333333378</c:v>
                </c:pt>
                <c:pt idx="320">
                  <c:v>28.666666666666671</c:v>
                </c:pt>
                <c:pt idx="321">
                  <c:v>28.749999999999964</c:v>
                </c:pt>
                <c:pt idx="322">
                  <c:v>28.84999999999998</c:v>
                </c:pt>
                <c:pt idx="323">
                  <c:v>28.93333333333338</c:v>
                </c:pt>
                <c:pt idx="324">
                  <c:v>29.033333333333395</c:v>
                </c:pt>
                <c:pt idx="325">
                  <c:v>29.116666666666688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29.500000000000028</c:v>
                </c:pt>
                <c:pt idx="330">
                  <c:v>29.583333333333321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29.85000000000003</c:v>
                </c:pt>
                <c:pt idx="334">
                  <c:v>29.933333333333323</c:v>
                </c:pt>
                <c:pt idx="335">
                  <c:v>30.016666666666723</c:v>
                </c:pt>
                <c:pt idx="336">
                  <c:v>30.116666666666632</c:v>
                </c:pt>
                <c:pt idx="337">
                  <c:v>30.200000000000031</c:v>
                </c:pt>
                <c:pt idx="338">
                  <c:v>30.283333333333324</c:v>
                </c:pt>
                <c:pt idx="339">
                  <c:v>30.38333333333334</c:v>
                </c:pt>
                <c:pt idx="340">
                  <c:v>30.466666666666633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30.750000000000064</c:v>
                </c:pt>
                <c:pt idx="344">
                  <c:v>30.833333333333357</c:v>
                </c:pt>
                <c:pt idx="345">
                  <c:v>30.91666666666665</c:v>
                </c:pt>
                <c:pt idx="346">
                  <c:v>31.00000000000005</c:v>
                </c:pt>
                <c:pt idx="347">
                  <c:v>31.116666666666681</c:v>
                </c:pt>
                <c:pt idx="348">
                  <c:v>31.199999999999974</c:v>
                </c:pt>
                <c:pt idx="349">
                  <c:v>31.29999999999999</c:v>
                </c:pt>
                <c:pt idx="350">
                  <c:v>31.38333333333339</c:v>
                </c:pt>
                <c:pt idx="351">
                  <c:v>31.466666666666683</c:v>
                </c:pt>
                <c:pt idx="352">
                  <c:v>31.566666666666698</c:v>
                </c:pt>
                <c:pt idx="353">
                  <c:v>31.649999999999991</c:v>
                </c:pt>
                <c:pt idx="354">
                  <c:v>31.733333333333391</c:v>
                </c:pt>
                <c:pt idx="355">
                  <c:v>31.816666666666684</c:v>
                </c:pt>
                <c:pt idx="356">
                  <c:v>31.899999999999977</c:v>
                </c:pt>
                <c:pt idx="357">
                  <c:v>31.999999999999993</c:v>
                </c:pt>
                <c:pt idx="358">
                  <c:v>32.100000000000009</c:v>
                </c:pt>
                <c:pt idx="359">
                  <c:v>32.183333333333302</c:v>
                </c:pt>
                <c:pt idx="360">
                  <c:v>32.266666666666701</c:v>
                </c:pt>
                <c:pt idx="361">
                  <c:v>32.349999999999994</c:v>
                </c:pt>
                <c:pt idx="362">
                  <c:v>32.45000000000001</c:v>
                </c:pt>
                <c:pt idx="363">
                  <c:v>32.533333333333303</c:v>
                </c:pt>
                <c:pt idx="364">
                  <c:v>32.633333333333319</c:v>
                </c:pt>
                <c:pt idx="365">
                  <c:v>32.716666666666718</c:v>
                </c:pt>
                <c:pt idx="366">
                  <c:v>32.816666666666734</c:v>
                </c:pt>
                <c:pt idx="367">
                  <c:v>32.900000000000027</c:v>
                </c:pt>
                <c:pt idx="368">
                  <c:v>33.000000000000043</c:v>
                </c:pt>
                <c:pt idx="369">
                  <c:v>33.083333333333336</c:v>
                </c:pt>
                <c:pt idx="370">
                  <c:v>33.166666666666629</c:v>
                </c:pt>
                <c:pt idx="371">
                  <c:v>33.250000000000028</c:v>
                </c:pt>
                <c:pt idx="372">
                  <c:v>33.350000000000044</c:v>
                </c:pt>
                <c:pt idx="373">
                  <c:v>33.433333333333337</c:v>
                </c:pt>
                <c:pt idx="374">
                  <c:v>33.51666666666663</c:v>
                </c:pt>
                <c:pt idx="375">
                  <c:v>33.616666666666646</c:v>
                </c:pt>
                <c:pt idx="376">
                  <c:v>33.700000000000045</c:v>
                </c:pt>
                <c:pt idx="377">
                  <c:v>33.800000000000061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34.083333333333385</c:v>
                </c:pt>
                <c:pt idx="381">
                  <c:v>34.183333333333294</c:v>
                </c:pt>
                <c:pt idx="382">
                  <c:v>34.266666666666694</c:v>
                </c:pt>
                <c:pt idx="383">
                  <c:v>34.349999999999987</c:v>
                </c:pt>
                <c:pt idx="384">
                  <c:v>34.450000000000003</c:v>
                </c:pt>
                <c:pt idx="385">
                  <c:v>34.566666666666634</c:v>
                </c:pt>
                <c:pt idx="386">
                  <c:v>34.650000000000034</c:v>
                </c:pt>
                <c:pt idx="387">
                  <c:v>34.733333333333327</c:v>
                </c:pt>
                <c:pt idx="388">
                  <c:v>34.833333333333343</c:v>
                </c:pt>
                <c:pt idx="389">
                  <c:v>34.916666666666636</c:v>
                </c:pt>
                <c:pt idx="390">
                  <c:v>35.000000000000036</c:v>
                </c:pt>
                <c:pt idx="391">
                  <c:v>35.083333333333329</c:v>
                </c:pt>
                <c:pt idx="392">
                  <c:v>35.183333333333344</c:v>
                </c:pt>
                <c:pt idx="393">
                  <c:v>35.28333333333336</c:v>
                </c:pt>
                <c:pt idx="394">
                  <c:v>35.366666666666653</c:v>
                </c:pt>
                <c:pt idx="395">
                  <c:v>35.450000000000053</c:v>
                </c:pt>
                <c:pt idx="396">
                  <c:v>35.533333333333346</c:v>
                </c:pt>
                <c:pt idx="397">
                  <c:v>35.633333333333361</c:v>
                </c:pt>
                <c:pt idx="398">
                  <c:v>35.766666666666715</c:v>
                </c:pt>
                <c:pt idx="399">
                  <c:v>35.850000000000009</c:v>
                </c:pt>
                <c:pt idx="400">
                  <c:v>35.950000000000024</c:v>
                </c:pt>
                <c:pt idx="401">
                  <c:v>36.05000000000004</c:v>
                </c:pt>
                <c:pt idx="402">
                  <c:v>36.133333333333333</c:v>
                </c:pt>
                <c:pt idx="403">
                  <c:v>36.233333333333348</c:v>
                </c:pt>
                <c:pt idx="404">
                  <c:v>36.333333333333364</c:v>
                </c:pt>
                <c:pt idx="405">
                  <c:v>36.416666666666657</c:v>
                </c:pt>
                <c:pt idx="406">
                  <c:v>36.516666666666673</c:v>
                </c:pt>
                <c:pt idx="407">
                  <c:v>36.599999999999966</c:v>
                </c:pt>
                <c:pt idx="408">
                  <c:v>36.683333333333366</c:v>
                </c:pt>
                <c:pt idx="409">
                  <c:v>36.783333333333381</c:v>
                </c:pt>
                <c:pt idx="410">
                  <c:v>36.866666666666674</c:v>
                </c:pt>
                <c:pt idx="411">
                  <c:v>36.949999999999967</c:v>
                </c:pt>
                <c:pt idx="412">
                  <c:v>37.033333333333367</c:v>
                </c:pt>
                <c:pt idx="413">
                  <c:v>37.133333333333383</c:v>
                </c:pt>
                <c:pt idx="414">
                  <c:v>37.216666666666676</c:v>
                </c:pt>
                <c:pt idx="415">
                  <c:v>37.299999999999969</c:v>
                </c:pt>
                <c:pt idx="416">
                  <c:v>37.399999999999984</c:v>
                </c:pt>
                <c:pt idx="417">
                  <c:v>37.5</c:v>
                </c:pt>
                <c:pt idx="418">
                  <c:v>37.5833333333334</c:v>
                </c:pt>
                <c:pt idx="419">
                  <c:v>37.683333333333309</c:v>
                </c:pt>
                <c:pt idx="420">
                  <c:v>37.766666666666708</c:v>
                </c:pt>
                <c:pt idx="421">
                  <c:v>37.85</c:v>
                </c:pt>
                <c:pt idx="422">
                  <c:v>37.950000000000017</c:v>
                </c:pt>
                <c:pt idx="423">
                  <c:v>38.03333333333331</c:v>
                </c:pt>
                <c:pt idx="424">
                  <c:v>38.11666666666671</c:v>
                </c:pt>
                <c:pt idx="425">
                  <c:v>38.216666666666725</c:v>
                </c:pt>
                <c:pt idx="426">
                  <c:v>38.300000000000018</c:v>
                </c:pt>
                <c:pt idx="427">
                  <c:v>38.400000000000034</c:v>
                </c:pt>
                <c:pt idx="428">
                  <c:v>38.483333333333327</c:v>
                </c:pt>
                <c:pt idx="429">
                  <c:v>38.583333333333343</c:v>
                </c:pt>
                <c:pt idx="430">
                  <c:v>38.666666666666636</c:v>
                </c:pt>
                <c:pt idx="431">
                  <c:v>38.750000000000036</c:v>
                </c:pt>
                <c:pt idx="432">
                  <c:v>38.850000000000051</c:v>
                </c:pt>
                <c:pt idx="433">
                  <c:v>38.933333333333344</c:v>
                </c:pt>
                <c:pt idx="434">
                  <c:v>39.016666666666637</c:v>
                </c:pt>
                <c:pt idx="435">
                  <c:v>39.100000000000037</c:v>
                </c:pt>
                <c:pt idx="436">
                  <c:v>39.18333333333333</c:v>
                </c:pt>
                <c:pt idx="437">
                  <c:v>39.283333333333346</c:v>
                </c:pt>
                <c:pt idx="438">
                  <c:v>39.366666666666639</c:v>
                </c:pt>
                <c:pt idx="439">
                  <c:v>39.466666666666654</c:v>
                </c:pt>
                <c:pt idx="440">
                  <c:v>39.550000000000054</c:v>
                </c:pt>
                <c:pt idx="441">
                  <c:v>39.633333333333347</c:v>
                </c:pt>
                <c:pt idx="442">
                  <c:v>39.733333333333363</c:v>
                </c:pt>
                <c:pt idx="443">
                  <c:v>39.816666666666656</c:v>
                </c:pt>
                <c:pt idx="444">
                  <c:v>39.916666666666671</c:v>
                </c:pt>
                <c:pt idx="445">
                  <c:v>39.999999999999964</c:v>
                </c:pt>
                <c:pt idx="446">
                  <c:v>40.083333333333364</c:v>
                </c:pt>
                <c:pt idx="447">
                  <c:v>40.18333333333338</c:v>
                </c:pt>
                <c:pt idx="448">
                  <c:v>40.266666666666673</c:v>
                </c:pt>
                <c:pt idx="449">
                  <c:v>40.366666666666688</c:v>
                </c:pt>
                <c:pt idx="450">
                  <c:v>40.449999999999982</c:v>
                </c:pt>
                <c:pt idx="451">
                  <c:v>40.533333333333381</c:v>
                </c:pt>
                <c:pt idx="452">
                  <c:v>40.633333333333397</c:v>
                </c:pt>
                <c:pt idx="453">
                  <c:v>40.71666666666669</c:v>
                </c:pt>
                <c:pt idx="454">
                  <c:v>40.816666666666706</c:v>
                </c:pt>
                <c:pt idx="455">
                  <c:v>40.9</c:v>
                </c:pt>
                <c:pt idx="456">
                  <c:v>41.000000000000014</c:v>
                </c:pt>
                <c:pt idx="457">
                  <c:v>41.083333333333307</c:v>
                </c:pt>
                <c:pt idx="458">
                  <c:v>41.166666666666707</c:v>
                </c:pt>
                <c:pt idx="459">
                  <c:v>41.266666666666723</c:v>
                </c:pt>
                <c:pt idx="460">
                  <c:v>41.350000000000016</c:v>
                </c:pt>
                <c:pt idx="461">
                  <c:v>41.466666666666647</c:v>
                </c:pt>
                <c:pt idx="462">
                  <c:v>41.550000000000047</c:v>
                </c:pt>
                <c:pt idx="463">
                  <c:v>41.650000000000063</c:v>
                </c:pt>
                <c:pt idx="464">
                  <c:v>41.733333333333356</c:v>
                </c:pt>
                <c:pt idx="465">
                  <c:v>41.833333333333371</c:v>
                </c:pt>
                <c:pt idx="466">
                  <c:v>41.916666666666664</c:v>
                </c:pt>
                <c:pt idx="467">
                  <c:v>42.000000000000064</c:v>
                </c:pt>
                <c:pt idx="468">
                  <c:v>42.099999999999973</c:v>
                </c:pt>
                <c:pt idx="469">
                  <c:v>42.183333333333373</c:v>
                </c:pt>
                <c:pt idx="470">
                  <c:v>42.300000000000004</c:v>
                </c:pt>
                <c:pt idx="471">
                  <c:v>42.383333333333297</c:v>
                </c:pt>
                <c:pt idx="472">
                  <c:v>42.466666666666697</c:v>
                </c:pt>
                <c:pt idx="473">
                  <c:v>42.54999999999999</c:v>
                </c:pt>
                <c:pt idx="474">
                  <c:v>42.650000000000006</c:v>
                </c:pt>
                <c:pt idx="475">
                  <c:v>42.750000000000021</c:v>
                </c:pt>
                <c:pt idx="476">
                  <c:v>42.833333333333314</c:v>
                </c:pt>
                <c:pt idx="477">
                  <c:v>42.916666666666714</c:v>
                </c:pt>
                <c:pt idx="478">
                  <c:v>43.01666666666673</c:v>
                </c:pt>
                <c:pt idx="479">
                  <c:v>43.116666666666639</c:v>
                </c:pt>
                <c:pt idx="480">
                  <c:v>43.200000000000038</c:v>
                </c:pt>
                <c:pt idx="481">
                  <c:v>43.283333333333331</c:v>
                </c:pt>
                <c:pt idx="482">
                  <c:v>43.366666666666731</c:v>
                </c:pt>
                <c:pt idx="483">
                  <c:v>43.46666666666664</c:v>
                </c:pt>
                <c:pt idx="484">
                  <c:v>43.55000000000004</c:v>
                </c:pt>
                <c:pt idx="485">
                  <c:v>43.650000000000055</c:v>
                </c:pt>
                <c:pt idx="486">
                  <c:v>43.749999999999964</c:v>
                </c:pt>
                <c:pt idx="487">
                  <c:v>43.833333333333364</c:v>
                </c:pt>
                <c:pt idx="488">
                  <c:v>43.93333333333338</c:v>
                </c:pt>
                <c:pt idx="489">
                  <c:v>44.033333333333395</c:v>
                </c:pt>
                <c:pt idx="490">
                  <c:v>44.116666666666688</c:v>
                </c:pt>
                <c:pt idx="491">
                  <c:v>44.216666666666704</c:v>
                </c:pt>
                <c:pt idx="492">
                  <c:v>44.31666666666672</c:v>
                </c:pt>
                <c:pt idx="493">
                  <c:v>44.400000000000013</c:v>
                </c:pt>
                <c:pt idx="494">
                  <c:v>44.500000000000028</c:v>
                </c:pt>
                <c:pt idx="495">
                  <c:v>44.583333333333321</c:v>
                </c:pt>
                <c:pt idx="496">
                  <c:v>44.683333333333337</c:v>
                </c:pt>
                <c:pt idx="497">
                  <c:v>44.76666666666663</c:v>
                </c:pt>
                <c:pt idx="498">
                  <c:v>44.85000000000003</c:v>
                </c:pt>
                <c:pt idx="499">
                  <c:v>44.950000000000045</c:v>
                </c:pt>
                <c:pt idx="500">
                  <c:v>45.033333333333232</c:v>
                </c:pt>
                <c:pt idx="501">
                  <c:v>45.133333333333354</c:v>
                </c:pt>
                <c:pt idx="502">
                  <c:v>45.233333333333263</c:v>
                </c:pt>
                <c:pt idx="503">
                  <c:v>45.316666666666663</c:v>
                </c:pt>
                <c:pt idx="504">
                  <c:v>45.416666666666785</c:v>
                </c:pt>
                <c:pt idx="505">
                  <c:v>45.499999999999972</c:v>
                </c:pt>
                <c:pt idx="506">
                  <c:v>45.599999999999987</c:v>
                </c:pt>
                <c:pt idx="507">
                  <c:v>45.683333333333387</c:v>
                </c:pt>
                <c:pt idx="508">
                  <c:v>45.783333333333189</c:v>
                </c:pt>
                <c:pt idx="509">
                  <c:v>45.883333333333312</c:v>
                </c:pt>
                <c:pt idx="510">
                  <c:v>45.966666666666711</c:v>
                </c:pt>
                <c:pt idx="511">
                  <c:v>46.083333333333343</c:v>
                </c:pt>
                <c:pt idx="512">
                  <c:v>46.166666666666742</c:v>
                </c:pt>
                <c:pt idx="513">
                  <c:v>46.250000000000142</c:v>
                </c:pt>
                <c:pt idx="514">
                  <c:v>46.366666666666774</c:v>
                </c:pt>
                <c:pt idx="515">
                  <c:v>46.466666666666683</c:v>
                </c:pt>
                <c:pt idx="516">
                  <c:v>46.566666666666805</c:v>
                </c:pt>
                <c:pt idx="517">
                  <c:v>46.666666666666714</c:v>
                </c:pt>
                <c:pt idx="518">
                  <c:v>46.750000000000007</c:v>
                </c:pt>
                <c:pt idx="519">
                  <c:v>46.850000000000023</c:v>
                </c:pt>
                <c:pt idx="520">
                  <c:v>46.933333333333209</c:v>
                </c:pt>
                <c:pt idx="521">
                  <c:v>47.033333333333331</c:v>
                </c:pt>
                <c:pt idx="522">
                  <c:v>47.116666666666731</c:v>
                </c:pt>
                <c:pt idx="523">
                  <c:v>47.200000000000131</c:v>
                </c:pt>
                <c:pt idx="524">
                  <c:v>47.30000000000004</c:v>
                </c:pt>
                <c:pt idx="525">
                  <c:v>47.383333333333333</c:v>
                </c:pt>
                <c:pt idx="526">
                  <c:v>47.483333333333348</c:v>
                </c:pt>
                <c:pt idx="527">
                  <c:v>47.583333333333364</c:v>
                </c:pt>
                <c:pt idx="528">
                  <c:v>47.68333333333338</c:v>
                </c:pt>
                <c:pt idx="529">
                  <c:v>47.766666666666566</c:v>
                </c:pt>
                <c:pt idx="530">
                  <c:v>47.866666666666688</c:v>
                </c:pt>
                <c:pt idx="531">
                  <c:v>47.950000000000088</c:v>
                </c:pt>
                <c:pt idx="532">
                  <c:v>48.05</c:v>
                </c:pt>
                <c:pt idx="533">
                  <c:v>48.133333333333397</c:v>
                </c:pt>
                <c:pt idx="534">
                  <c:v>48.233333333333306</c:v>
                </c:pt>
                <c:pt idx="535">
                  <c:v>48.316666666666706</c:v>
                </c:pt>
                <c:pt idx="536">
                  <c:v>48.416666666666721</c:v>
                </c:pt>
                <c:pt idx="537">
                  <c:v>48.500000000000014</c:v>
                </c:pt>
                <c:pt idx="538">
                  <c:v>48.599999999999923</c:v>
                </c:pt>
                <c:pt idx="539">
                  <c:v>48.683333333333323</c:v>
                </c:pt>
                <c:pt idx="540">
                  <c:v>48.766666666666723</c:v>
                </c:pt>
                <c:pt idx="541">
                  <c:v>48.866666666666632</c:v>
                </c:pt>
                <c:pt idx="542">
                  <c:v>48.950000000000031</c:v>
                </c:pt>
                <c:pt idx="543">
                  <c:v>49.050000000000047</c:v>
                </c:pt>
                <c:pt idx="544">
                  <c:v>49.150000000000063</c:v>
                </c:pt>
                <c:pt idx="545">
                  <c:v>49.233333333333249</c:v>
                </c:pt>
                <c:pt idx="546">
                  <c:v>49.333333333333371</c:v>
                </c:pt>
                <c:pt idx="547">
                  <c:v>49.416666666666771</c:v>
                </c:pt>
                <c:pt idx="548">
                  <c:v>49.500000000000171</c:v>
                </c:pt>
                <c:pt idx="549">
                  <c:v>49.583333333333357</c:v>
                </c:pt>
                <c:pt idx="550">
                  <c:v>49.683333333333373</c:v>
                </c:pt>
                <c:pt idx="551">
                  <c:v>49.766666666666666</c:v>
                </c:pt>
                <c:pt idx="552">
                  <c:v>49.866666666666575</c:v>
                </c:pt>
                <c:pt idx="553">
                  <c:v>49.949999999999974</c:v>
                </c:pt>
                <c:pt idx="554">
                  <c:v>50.033333333333374</c:v>
                </c:pt>
                <c:pt idx="555">
                  <c:v>50.133333333333496</c:v>
                </c:pt>
                <c:pt idx="556">
                  <c:v>50.216666666666683</c:v>
                </c:pt>
                <c:pt idx="557">
                  <c:v>50.299999999999869</c:v>
                </c:pt>
                <c:pt idx="558">
                  <c:v>50.399999999999991</c:v>
                </c:pt>
                <c:pt idx="559">
                  <c:v>50.499999999999901</c:v>
                </c:pt>
                <c:pt idx="560">
                  <c:v>50.5833333333333</c:v>
                </c:pt>
                <c:pt idx="561">
                  <c:v>50.683333333333422</c:v>
                </c:pt>
                <c:pt idx="562">
                  <c:v>50.766666666666822</c:v>
                </c:pt>
                <c:pt idx="563">
                  <c:v>50.866666666666731</c:v>
                </c:pt>
                <c:pt idx="564">
                  <c:v>50.950000000000024</c:v>
                </c:pt>
                <c:pt idx="565">
                  <c:v>51.033333333333317</c:v>
                </c:pt>
                <c:pt idx="566">
                  <c:v>51.133333333333226</c:v>
                </c:pt>
                <c:pt idx="567">
                  <c:v>51.216666666666626</c:v>
                </c:pt>
                <c:pt idx="568">
                  <c:v>51.300000000000026</c:v>
                </c:pt>
                <c:pt idx="569">
                  <c:v>51.400000000000148</c:v>
                </c:pt>
                <c:pt idx="570">
                  <c:v>51.500000000000057</c:v>
                </c:pt>
                <c:pt idx="571">
                  <c:v>51.599999999999966</c:v>
                </c:pt>
                <c:pt idx="572">
                  <c:v>51.683333333333366</c:v>
                </c:pt>
                <c:pt idx="573">
                  <c:v>51.766666666666552</c:v>
                </c:pt>
                <c:pt idx="574">
                  <c:v>51.866666666666674</c:v>
                </c:pt>
                <c:pt idx="575">
                  <c:v>51.950000000000074</c:v>
                </c:pt>
                <c:pt idx="576">
                  <c:v>52.033333333333474</c:v>
                </c:pt>
                <c:pt idx="577">
                  <c:v>52.11666666666666</c:v>
                </c:pt>
                <c:pt idx="578">
                  <c:v>52.216666666666676</c:v>
                </c:pt>
                <c:pt idx="579">
                  <c:v>52.299999999999969</c:v>
                </c:pt>
                <c:pt idx="580">
                  <c:v>52.383333333333368</c:v>
                </c:pt>
                <c:pt idx="581">
                  <c:v>52.483333333333277</c:v>
                </c:pt>
                <c:pt idx="582">
                  <c:v>52.566666666666677</c:v>
                </c:pt>
                <c:pt idx="583">
                  <c:v>52.666666666666799</c:v>
                </c:pt>
                <c:pt idx="584">
                  <c:v>52.749999999999986</c:v>
                </c:pt>
                <c:pt idx="585">
                  <c:v>52.833333333333385</c:v>
                </c:pt>
                <c:pt idx="586">
                  <c:v>52.933333333333294</c:v>
                </c:pt>
                <c:pt idx="587">
                  <c:v>53.016666666666694</c:v>
                </c:pt>
                <c:pt idx="588">
                  <c:v>53.116666666666603</c:v>
                </c:pt>
                <c:pt idx="589">
                  <c:v>53.2</c:v>
                </c:pt>
                <c:pt idx="590">
                  <c:v>53.283333333333296</c:v>
                </c:pt>
                <c:pt idx="591">
                  <c:v>53.400000000000034</c:v>
                </c:pt>
                <c:pt idx="592">
                  <c:v>53.483333333333327</c:v>
                </c:pt>
                <c:pt idx="593">
                  <c:v>53.566666666666727</c:v>
                </c:pt>
                <c:pt idx="594">
                  <c:v>53.65000000000002</c:v>
                </c:pt>
                <c:pt idx="595">
                  <c:v>53.749999999999929</c:v>
                </c:pt>
                <c:pt idx="596">
                  <c:v>53.833333333333329</c:v>
                </c:pt>
                <c:pt idx="597">
                  <c:v>53.933333333333451</c:v>
                </c:pt>
                <c:pt idx="598">
                  <c:v>54.016666666666637</c:v>
                </c:pt>
                <c:pt idx="599">
                  <c:v>54.116666666666653</c:v>
                </c:pt>
                <c:pt idx="600">
                  <c:v>54.216666666666669</c:v>
                </c:pt>
                <c:pt idx="601">
                  <c:v>54.300000000000068</c:v>
                </c:pt>
                <c:pt idx="602">
                  <c:v>54.383333333333255</c:v>
                </c:pt>
                <c:pt idx="603">
                  <c:v>54.466666666666654</c:v>
                </c:pt>
                <c:pt idx="604">
                  <c:v>54.550000000000054</c:v>
                </c:pt>
                <c:pt idx="605">
                  <c:v>54.649999999999963</c:v>
                </c:pt>
                <c:pt idx="606">
                  <c:v>54.749999999999979</c:v>
                </c:pt>
                <c:pt idx="607">
                  <c:v>54.833333333333378</c:v>
                </c:pt>
                <c:pt idx="608">
                  <c:v>54.916666666666671</c:v>
                </c:pt>
                <c:pt idx="609">
                  <c:v>55.01666666666658</c:v>
                </c:pt>
                <c:pt idx="610">
                  <c:v>55.09999999999998</c:v>
                </c:pt>
                <c:pt idx="611">
                  <c:v>55.18333333333338</c:v>
                </c:pt>
                <c:pt idx="612">
                  <c:v>55.283333333333502</c:v>
                </c:pt>
                <c:pt idx="613">
                  <c:v>55.366666666666688</c:v>
                </c:pt>
                <c:pt idx="614">
                  <c:v>55.449999999999875</c:v>
                </c:pt>
                <c:pt idx="615">
                  <c:v>55.533333333333275</c:v>
                </c:pt>
                <c:pt idx="616">
                  <c:v>55.633333333333397</c:v>
                </c:pt>
                <c:pt idx="617">
                  <c:v>55.733333333333306</c:v>
                </c:pt>
                <c:pt idx="618">
                  <c:v>55.816666666666706</c:v>
                </c:pt>
                <c:pt idx="619">
                  <c:v>55.9</c:v>
                </c:pt>
                <c:pt idx="620">
                  <c:v>55.983333333333398</c:v>
                </c:pt>
                <c:pt idx="621">
                  <c:v>56.083333333333201</c:v>
                </c:pt>
                <c:pt idx="622">
                  <c:v>56.1666666666666</c:v>
                </c:pt>
                <c:pt idx="623">
                  <c:v>56.266666666666723</c:v>
                </c:pt>
                <c:pt idx="624">
                  <c:v>56.350000000000122</c:v>
                </c:pt>
                <c:pt idx="625">
                  <c:v>56.450000000000031</c:v>
                </c:pt>
                <c:pt idx="626">
                  <c:v>56.533333333333324</c:v>
                </c:pt>
                <c:pt idx="627">
                  <c:v>56.616666666666724</c:v>
                </c:pt>
                <c:pt idx="628">
                  <c:v>56.716666666666526</c:v>
                </c:pt>
                <c:pt idx="629">
                  <c:v>56.799999999999926</c:v>
                </c:pt>
                <c:pt idx="630">
                  <c:v>56.883333333333326</c:v>
                </c:pt>
                <c:pt idx="631">
                  <c:v>56.966666666666725</c:v>
                </c:pt>
                <c:pt idx="632">
                  <c:v>57.050000000000018</c:v>
                </c:pt>
                <c:pt idx="633">
                  <c:v>57.133333333333312</c:v>
                </c:pt>
                <c:pt idx="634">
                  <c:v>57.233333333333221</c:v>
                </c:pt>
                <c:pt idx="635">
                  <c:v>57.333333333333343</c:v>
                </c:pt>
                <c:pt idx="636">
                  <c:v>57.416666666666742</c:v>
                </c:pt>
                <c:pt idx="637">
                  <c:v>57.500000000000142</c:v>
                </c:pt>
                <c:pt idx="638">
                  <c:v>57.583333333333329</c:v>
                </c:pt>
                <c:pt idx="639">
                  <c:v>57.683333333333344</c:v>
                </c:pt>
                <c:pt idx="640">
                  <c:v>57.766666666666637</c:v>
                </c:pt>
                <c:pt idx="641">
                  <c:v>57.850000000000037</c:v>
                </c:pt>
                <c:pt idx="642">
                  <c:v>57.949999999999946</c:v>
                </c:pt>
                <c:pt idx="643">
                  <c:v>58.033333333333346</c:v>
                </c:pt>
                <c:pt idx="644">
                  <c:v>58.133333333333468</c:v>
                </c:pt>
                <c:pt idx="645">
                  <c:v>58.233333333333377</c:v>
                </c:pt>
                <c:pt idx="646">
                  <c:v>58.333333333333499</c:v>
                </c:pt>
                <c:pt idx="647">
                  <c:v>58.416666666666686</c:v>
                </c:pt>
                <c:pt idx="648">
                  <c:v>58.499999999999872</c:v>
                </c:pt>
                <c:pt idx="649">
                  <c:v>58.583333333333272</c:v>
                </c:pt>
                <c:pt idx="650">
                  <c:v>58.666666666666671</c:v>
                </c:pt>
                <c:pt idx="651">
                  <c:v>58.766666666666794</c:v>
                </c:pt>
                <c:pt idx="652">
                  <c:v>58.84999999999998</c:v>
                </c:pt>
                <c:pt idx="653">
                  <c:v>58.93333333333338</c:v>
                </c:pt>
                <c:pt idx="654">
                  <c:v>59.050000000000011</c:v>
                </c:pt>
                <c:pt idx="655">
                  <c:v>59.133333333333198</c:v>
                </c:pt>
                <c:pt idx="656">
                  <c:v>59.216666666666598</c:v>
                </c:pt>
                <c:pt idx="657">
                  <c:v>59.3</c:v>
                </c:pt>
                <c:pt idx="658">
                  <c:v>59.416666666666629</c:v>
                </c:pt>
                <c:pt idx="659">
                  <c:v>59.500000000000028</c:v>
                </c:pt>
                <c:pt idx="660">
                  <c:v>59.600000000000151</c:v>
                </c:pt>
                <c:pt idx="661">
                  <c:v>59.683333333333337</c:v>
                </c:pt>
                <c:pt idx="662">
                  <c:v>59.783333333333353</c:v>
                </c:pt>
                <c:pt idx="663">
                  <c:v>59.883333333333368</c:v>
                </c:pt>
                <c:pt idx="664">
                  <c:v>59.966666666666555</c:v>
                </c:pt>
                <c:pt idx="665">
                  <c:v>60.049999999999955</c:v>
                </c:pt>
                <c:pt idx="666">
                  <c:v>60.150000000000077</c:v>
                </c:pt>
                <c:pt idx="667">
                  <c:v>60.233333333333476</c:v>
                </c:pt>
                <c:pt idx="668">
                  <c:v>60.333333333333385</c:v>
                </c:pt>
                <c:pt idx="669">
                  <c:v>60.416666666666679</c:v>
                </c:pt>
                <c:pt idx="670">
                  <c:v>60.499999999999972</c:v>
                </c:pt>
                <c:pt idx="671">
                  <c:v>60.583333333333371</c:v>
                </c:pt>
                <c:pt idx="672">
                  <c:v>60.666666666666771</c:v>
                </c:pt>
                <c:pt idx="673">
                  <c:v>60.76666666666668</c:v>
                </c:pt>
                <c:pt idx="674">
                  <c:v>60.849999999999973</c:v>
                </c:pt>
                <c:pt idx="675">
                  <c:v>60.933333333333373</c:v>
                </c:pt>
                <c:pt idx="676">
                  <c:v>61.033333333333388</c:v>
                </c:pt>
                <c:pt idx="677">
                  <c:v>61.116666666666575</c:v>
                </c:pt>
                <c:pt idx="678">
                  <c:v>61.216666666666697</c:v>
                </c:pt>
              </c:numCache>
            </c:numRef>
          </c:xVal>
          <c:yVal>
            <c:numRef>
              <c:f>'VAR I'!$K$13:$K$691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1.1145833333331652</c:v>
                </c:pt>
                <c:pt idx="37">
                  <c:v>1.1745833333335625</c:v>
                </c:pt>
                <c:pt idx="38">
                  <c:v>1.0425833333331305</c:v>
                </c:pt>
                <c:pt idx="39">
                  <c:v>1.0305833333336771</c:v>
                </c:pt>
                <c:pt idx="40">
                  <c:v>1.1925833333330877</c:v>
                </c:pt>
                <c:pt idx="41">
                  <c:v>1.0065833333336962</c:v>
                </c:pt>
                <c:pt idx="42">
                  <c:v>1.0525833333333974</c:v>
                </c:pt>
                <c:pt idx="43">
                  <c:v>0.97058333333309565</c:v>
                </c:pt>
                <c:pt idx="44">
                  <c:v>0.91058333333306662</c:v>
                </c:pt>
                <c:pt idx="45">
                  <c:v>0.88658333333379169</c:v>
                </c:pt>
                <c:pt idx="46">
                  <c:v>0.98258333333310144</c:v>
                </c:pt>
                <c:pt idx="47">
                  <c:v>0.90258333333342089</c:v>
                </c:pt>
                <c:pt idx="48">
                  <c:v>0.73058333333297965</c:v>
                </c:pt>
                <c:pt idx="49">
                  <c:v>0.75458333333389682</c:v>
                </c:pt>
                <c:pt idx="50">
                  <c:v>0.86258333333342718</c:v>
                </c:pt>
                <c:pt idx="51">
                  <c:v>0.71858333333297386</c:v>
                </c:pt>
                <c:pt idx="52">
                  <c:v>0.74258333333298543</c:v>
                </c:pt>
                <c:pt idx="53">
                  <c:v>0.88258333333342398</c:v>
                </c:pt>
                <c:pt idx="54">
                  <c:v>0.74258333333390636</c:v>
                </c:pt>
                <c:pt idx="55">
                  <c:v>0.71858333333297386</c:v>
                </c:pt>
                <c:pt idx="56">
                  <c:v>0.69458333333296229</c:v>
                </c:pt>
                <c:pt idx="57">
                  <c:v>0.85258333333342873</c:v>
                </c:pt>
                <c:pt idx="58">
                  <c:v>0.80258333333343657</c:v>
                </c:pt>
                <c:pt idx="59">
                  <c:v>0.64658333333293905</c:v>
                </c:pt>
                <c:pt idx="60">
                  <c:v>0.63458333333399231</c:v>
                </c:pt>
                <c:pt idx="61">
                  <c:v>0.62258333333292748</c:v>
                </c:pt>
                <c:pt idx="62">
                  <c:v>0.61058333333401138</c:v>
                </c:pt>
                <c:pt idx="63">
                  <c:v>0.71258333333345059</c:v>
                </c:pt>
                <c:pt idx="64">
                  <c:v>0.53858333333288688</c:v>
                </c:pt>
                <c:pt idx="65">
                  <c:v>0.47858333333285796</c:v>
                </c:pt>
                <c:pt idx="66">
                  <c:v>0.49058333333410686</c:v>
                </c:pt>
                <c:pt idx="67">
                  <c:v>0.64258333333258755</c:v>
                </c:pt>
                <c:pt idx="68">
                  <c:v>0.43058333333415466</c:v>
                </c:pt>
                <c:pt idx="69">
                  <c:v>0.47858333333285796</c:v>
                </c:pt>
                <c:pt idx="70">
                  <c:v>0.48258333333348657</c:v>
                </c:pt>
                <c:pt idx="71">
                  <c:v>0.41858333333282882</c:v>
                </c:pt>
                <c:pt idx="72">
                  <c:v>0.68258333333395405</c:v>
                </c:pt>
                <c:pt idx="73">
                  <c:v>0.83258333333343182</c:v>
                </c:pt>
                <c:pt idx="74">
                  <c:v>0.53858333333288688</c:v>
                </c:pt>
                <c:pt idx="75">
                  <c:v>0.59858333333291591</c:v>
                </c:pt>
                <c:pt idx="76">
                  <c:v>0.7725833333334412</c:v>
                </c:pt>
                <c:pt idx="77">
                  <c:v>0.62258333333400184</c:v>
                </c:pt>
                <c:pt idx="78">
                  <c:v>0.65858333333294483</c:v>
                </c:pt>
                <c:pt idx="79">
                  <c:v>0.79258333333343811</c:v>
                </c:pt>
                <c:pt idx="80">
                  <c:v>0.63458333333293326</c:v>
                </c:pt>
                <c:pt idx="81">
                  <c:v>0.64658333333398277</c:v>
                </c:pt>
                <c:pt idx="82">
                  <c:v>0.78258333333343966</c:v>
                </c:pt>
                <c:pt idx="83">
                  <c:v>0.39458333333281725</c:v>
                </c:pt>
                <c:pt idx="84">
                  <c:v>0.76258333333344275</c:v>
                </c:pt>
                <c:pt idx="85">
                  <c:v>0.6105833333329217</c:v>
                </c:pt>
                <c:pt idx="86">
                  <c:v>0.50258333333409733</c:v>
                </c:pt>
                <c:pt idx="87">
                  <c:v>0.65258333333259666</c:v>
                </c:pt>
                <c:pt idx="88">
                  <c:v>0.71258333333345059</c:v>
                </c:pt>
                <c:pt idx="89">
                  <c:v>0.27458333333427887</c:v>
                </c:pt>
                <c:pt idx="90">
                  <c:v>0.71858333333297386</c:v>
                </c:pt>
                <c:pt idx="91">
                  <c:v>0.63258333333346306</c:v>
                </c:pt>
                <c:pt idx="92">
                  <c:v>0.22658333333273606</c:v>
                </c:pt>
                <c:pt idx="93">
                  <c:v>0.4185833333341642</c:v>
                </c:pt>
                <c:pt idx="94">
                  <c:v>0.67258333333261489</c:v>
                </c:pt>
                <c:pt idx="95">
                  <c:v>0.45458333333413559</c:v>
                </c:pt>
                <c:pt idx="96">
                  <c:v>0.43058333333283461</c:v>
                </c:pt>
                <c:pt idx="97">
                  <c:v>0.82258333333343336</c:v>
                </c:pt>
                <c:pt idx="98">
                  <c:v>0.19058333333271871</c:v>
                </c:pt>
                <c:pt idx="99">
                  <c:v>0.52658333333407825</c:v>
                </c:pt>
                <c:pt idx="100">
                  <c:v>0.4545833333328464</c:v>
                </c:pt>
                <c:pt idx="101">
                  <c:v>0.67258333333345688</c:v>
                </c:pt>
                <c:pt idx="102">
                  <c:v>0.54258333333347719</c:v>
                </c:pt>
                <c:pt idx="103">
                  <c:v>0.4545833333328464</c:v>
                </c:pt>
                <c:pt idx="104">
                  <c:v>0.67258333333345688</c:v>
                </c:pt>
                <c:pt idx="105">
                  <c:v>0.69258333333345368</c:v>
                </c:pt>
                <c:pt idx="106">
                  <c:v>0.53858333333288688</c:v>
                </c:pt>
                <c:pt idx="107">
                  <c:v>0.44258333333414512</c:v>
                </c:pt>
                <c:pt idx="108">
                  <c:v>0.69258333333345368</c:v>
                </c:pt>
                <c:pt idx="109">
                  <c:v>0.53858333333288688</c:v>
                </c:pt>
                <c:pt idx="110">
                  <c:v>0.5265833333328811</c:v>
                </c:pt>
                <c:pt idx="111">
                  <c:v>0.31058333333425003</c:v>
                </c:pt>
                <c:pt idx="112">
                  <c:v>0.72258333333344904</c:v>
                </c:pt>
                <c:pt idx="113">
                  <c:v>0.53258333333248753</c:v>
                </c:pt>
                <c:pt idx="114">
                  <c:v>0.28658333333426911</c:v>
                </c:pt>
                <c:pt idx="115">
                  <c:v>0.3725833333335038</c:v>
                </c:pt>
                <c:pt idx="116">
                  <c:v>0.33458333333278834</c:v>
                </c:pt>
                <c:pt idx="117">
                  <c:v>0.47258333333348812</c:v>
                </c:pt>
                <c:pt idx="118">
                  <c:v>0.50258333333286953</c:v>
                </c:pt>
                <c:pt idx="119">
                  <c:v>0.35858333333421188</c:v>
                </c:pt>
                <c:pt idx="120">
                  <c:v>0.59258333333254209</c:v>
                </c:pt>
                <c:pt idx="121">
                  <c:v>0.49058333333410686</c:v>
                </c:pt>
                <c:pt idx="122">
                  <c:v>0.47858333333285796</c:v>
                </c:pt>
                <c:pt idx="123">
                  <c:v>0.64258333333346151</c:v>
                </c:pt>
                <c:pt idx="124">
                  <c:v>0.50258333333286953</c:v>
                </c:pt>
                <c:pt idx="125">
                  <c:v>0.66258333333345842</c:v>
                </c:pt>
                <c:pt idx="126">
                  <c:v>0.55058333333405918</c:v>
                </c:pt>
                <c:pt idx="127">
                  <c:v>0.40658333333282304</c:v>
                </c:pt>
                <c:pt idx="128">
                  <c:v>0.55258333333347565</c:v>
                </c:pt>
                <c:pt idx="129">
                  <c:v>0.47858333333285796</c:v>
                </c:pt>
                <c:pt idx="130">
                  <c:v>0.4785833333341164</c:v>
                </c:pt>
                <c:pt idx="131">
                  <c:v>0.47858333333285796</c:v>
                </c:pt>
                <c:pt idx="132">
                  <c:v>0.4545833333328464</c:v>
                </c:pt>
                <c:pt idx="133">
                  <c:v>0.67258333333345688</c:v>
                </c:pt>
                <c:pt idx="134">
                  <c:v>0.25058333333429794</c:v>
                </c:pt>
                <c:pt idx="135">
                  <c:v>0.66258333333345842</c:v>
                </c:pt>
                <c:pt idx="136">
                  <c:v>0.47858333333285796</c:v>
                </c:pt>
                <c:pt idx="137">
                  <c:v>0.49058333333286375</c:v>
                </c:pt>
                <c:pt idx="138">
                  <c:v>0.45458333333413559</c:v>
                </c:pt>
                <c:pt idx="139">
                  <c:v>0.64258333333346151</c:v>
                </c:pt>
                <c:pt idx="140">
                  <c:v>0.57458333333290434</c:v>
                </c:pt>
                <c:pt idx="141">
                  <c:v>0.74258333333298543</c:v>
                </c:pt>
                <c:pt idx="142">
                  <c:v>0.57458333333403999</c:v>
                </c:pt>
                <c:pt idx="143">
                  <c:v>0.5125833333324693</c:v>
                </c:pt>
                <c:pt idx="144">
                  <c:v>0.59858333333402092</c:v>
                </c:pt>
                <c:pt idx="145">
                  <c:v>0.91258333333341934</c:v>
                </c:pt>
                <c:pt idx="146">
                  <c:v>0.34658333333279412</c:v>
                </c:pt>
                <c:pt idx="147">
                  <c:v>0.53858333333406871</c:v>
                </c:pt>
                <c:pt idx="148">
                  <c:v>0.74258333333267856</c:v>
                </c:pt>
                <c:pt idx="149">
                  <c:v>0.61058333333401138</c:v>
                </c:pt>
                <c:pt idx="150">
                  <c:v>0.69458333333296229</c:v>
                </c:pt>
                <c:pt idx="151">
                  <c:v>0.49258333333348503</c:v>
                </c:pt>
                <c:pt idx="152">
                  <c:v>0.56258333333289845</c:v>
                </c:pt>
                <c:pt idx="153">
                  <c:v>0.39458333333418327</c:v>
                </c:pt>
                <c:pt idx="154">
                  <c:v>0.61258333333346626</c:v>
                </c:pt>
                <c:pt idx="155">
                  <c:v>0.51458333333287531</c:v>
                </c:pt>
                <c:pt idx="156">
                  <c:v>0.32258333333351152</c:v>
                </c:pt>
                <c:pt idx="157">
                  <c:v>0.20258333333272449</c:v>
                </c:pt>
                <c:pt idx="158">
                  <c:v>0.19058333333434563</c:v>
                </c:pt>
                <c:pt idx="159">
                  <c:v>0.63258333333257843</c:v>
                </c:pt>
                <c:pt idx="160">
                  <c:v>0.22658333333431702</c:v>
                </c:pt>
                <c:pt idx="161">
                  <c:v>0.31258333333351307</c:v>
                </c:pt>
                <c:pt idx="162">
                  <c:v>0.55258333333250576</c:v>
                </c:pt>
                <c:pt idx="163">
                  <c:v>0.57258333333347244</c:v>
                </c:pt>
                <c:pt idx="164">
                  <c:v>0.44258333333414512</c:v>
                </c:pt>
                <c:pt idx="165">
                  <c:v>0.43058333333283461</c:v>
                </c:pt>
                <c:pt idx="166">
                  <c:v>0.41858333333282882</c:v>
                </c:pt>
                <c:pt idx="167">
                  <c:v>0.62258333333346461</c:v>
                </c:pt>
                <c:pt idx="168">
                  <c:v>0.38258333333350225</c:v>
                </c:pt>
                <c:pt idx="169">
                  <c:v>0.51458333333408779</c:v>
                </c:pt>
                <c:pt idx="170">
                  <c:v>0.68258333333262389</c:v>
                </c:pt>
                <c:pt idx="171">
                  <c:v>0.51458333333408779</c:v>
                </c:pt>
                <c:pt idx="172">
                  <c:v>0.47858333333285796</c:v>
                </c:pt>
                <c:pt idx="173">
                  <c:v>0.7725833333334412</c:v>
                </c:pt>
                <c:pt idx="174">
                  <c:v>0.53858333333288688</c:v>
                </c:pt>
                <c:pt idx="175">
                  <c:v>0.5825833333334709</c:v>
                </c:pt>
                <c:pt idx="176">
                  <c:v>0.38258333333419281</c:v>
                </c:pt>
                <c:pt idx="177">
                  <c:v>0.23858333333274184</c:v>
                </c:pt>
                <c:pt idx="178">
                  <c:v>0.32258333333278255</c:v>
                </c:pt>
                <c:pt idx="179">
                  <c:v>0.53258333333347874</c:v>
                </c:pt>
                <c:pt idx="180">
                  <c:v>0.64658333333398277</c:v>
                </c:pt>
                <c:pt idx="181">
                  <c:v>0.40658333333282304</c:v>
                </c:pt>
                <c:pt idx="182">
                  <c:v>0.44258333333284061</c:v>
                </c:pt>
                <c:pt idx="183">
                  <c:v>0.62258333333346461</c:v>
                </c:pt>
                <c:pt idx="184">
                  <c:v>0.38258333333419281</c:v>
                </c:pt>
                <c:pt idx="185">
                  <c:v>0.44258333333284061</c:v>
                </c:pt>
                <c:pt idx="186">
                  <c:v>0.51458333333287531</c:v>
                </c:pt>
                <c:pt idx="187">
                  <c:v>0.64258333333346151</c:v>
                </c:pt>
                <c:pt idx="188">
                  <c:v>0.35858333333421188</c:v>
                </c:pt>
                <c:pt idx="189">
                  <c:v>0.37058333333280569</c:v>
                </c:pt>
                <c:pt idx="190">
                  <c:v>0.54258333333347719</c:v>
                </c:pt>
                <c:pt idx="191">
                  <c:v>0.26258333333275363</c:v>
                </c:pt>
                <c:pt idx="192">
                  <c:v>0.40658333333417374</c:v>
                </c:pt>
                <c:pt idx="193">
                  <c:v>0.26258333333224204</c:v>
                </c:pt>
                <c:pt idx="194">
                  <c:v>0.37058333333420235</c:v>
                </c:pt>
                <c:pt idx="195">
                  <c:v>0.30258333333351461</c:v>
                </c:pt>
                <c:pt idx="196">
                  <c:v>0.28258333333351771</c:v>
                </c:pt>
                <c:pt idx="197">
                  <c:v>0.118583333332684</c:v>
                </c:pt>
                <c:pt idx="198">
                  <c:v>0.38258333333350225</c:v>
                </c:pt>
                <c:pt idx="199">
                  <c:v>0.53858333333288688</c:v>
                </c:pt>
                <c:pt idx="200">
                  <c:v>0.21458333333432655</c:v>
                </c:pt>
                <c:pt idx="201">
                  <c:v>0.4225833333323874</c:v>
                </c:pt>
                <c:pt idx="202">
                  <c:v>0.20258333333433609</c:v>
                </c:pt>
                <c:pt idx="203">
                  <c:v>0.52258333333348028</c:v>
                </c:pt>
                <c:pt idx="204">
                  <c:v>0.40658333333282304</c:v>
                </c:pt>
                <c:pt idx="205">
                  <c:v>0.3585833333327999</c:v>
                </c:pt>
                <c:pt idx="206">
                  <c:v>0.65258333333345997</c:v>
                </c:pt>
                <c:pt idx="207">
                  <c:v>0.34658333333422142</c:v>
                </c:pt>
                <c:pt idx="208">
                  <c:v>0.57258333333252387</c:v>
                </c:pt>
                <c:pt idx="209">
                  <c:v>0.4185833333341642</c:v>
                </c:pt>
                <c:pt idx="210">
                  <c:v>0.4545833333328464</c:v>
                </c:pt>
                <c:pt idx="211">
                  <c:v>0.19058333333434563</c:v>
                </c:pt>
                <c:pt idx="212">
                  <c:v>0.64258333333258755</c:v>
                </c:pt>
                <c:pt idx="213">
                  <c:v>0.46658333333412594</c:v>
                </c:pt>
                <c:pt idx="214">
                  <c:v>0.38258333333281147</c:v>
                </c:pt>
                <c:pt idx="215">
                  <c:v>0.56258333333347399</c:v>
                </c:pt>
                <c:pt idx="216">
                  <c:v>0.56258333333347399</c:v>
                </c:pt>
                <c:pt idx="217">
                  <c:v>0.38258333333281147</c:v>
                </c:pt>
                <c:pt idx="218">
                  <c:v>0.56258333333347399</c:v>
                </c:pt>
                <c:pt idx="219">
                  <c:v>0.27458333333275942</c:v>
                </c:pt>
                <c:pt idx="220">
                  <c:v>0.35858333333421188</c:v>
                </c:pt>
                <c:pt idx="221">
                  <c:v>0.61258333333346626</c:v>
                </c:pt>
                <c:pt idx="222">
                  <c:v>0.17858333333271292</c:v>
                </c:pt>
                <c:pt idx="223">
                  <c:v>0.67058333333295073</c:v>
                </c:pt>
                <c:pt idx="224">
                  <c:v>0.46258333333348967</c:v>
                </c:pt>
                <c:pt idx="225">
                  <c:v>0.4185833333341642</c:v>
                </c:pt>
                <c:pt idx="226">
                  <c:v>0.48258333333348657</c:v>
                </c:pt>
                <c:pt idx="227">
                  <c:v>0.33458333333278834</c:v>
                </c:pt>
                <c:pt idx="228">
                  <c:v>0.4545833333328464</c:v>
                </c:pt>
                <c:pt idx="229">
                  <c:v>0.59258333333346935</c:v>
                </c:pt>
                <c:pt idx="230">
                  <c:v>0.39458333333418327</c:v>
                </c:pt>
                <c:pt idx="231">
                  <c:v>0.23858333333274184</c:v>
                </c:pt>
                <c:pt idx="232">
                  <c:v>0.35258333333350689</c:v>
                </c:pt>
                <c:pt idx="233">
                  <c:v>0.47858333333285796</c:v>
                </c:pt>
                <c:pt idx="234">
                  <c:v>0.17858333333435517</c:v>
                </c:pt>
                <c:pt idx="235">
                  <c:v>0.53258333333248753</c:v>
                </c:pt>
                <c:pt idx="236">
                  <c:v>0.25058333333429794</c:v>
                </c:pt>
                <c:pt idx="237">
                  <c:v>7.0583333332660869E-2</c:v>
                </c:pt>
                <c:pt idx="238">
                  <c:v>0.61258333333346626</c:v>
                </c:pt>
                <c:pt idx="239">
                  <c:v>0.36258333333350534</c:v>
                </c:pt>
                <c:pt idx="240">
                  <c:v>0.31258333333351307</c:v>
                </c:pt>
                <c:pt idx="241">
                  <c:v>0.10658333333267822</c:v>
                </c:pt>
                <c:pt idx="242">
                  <c:v>0.38258333333281147</c:v>
                </c:pt>
                <c:pt idx="243">
                  <c:v>0.39258333333350071</c:v>
                </c:pt>
                <c:pt idx="244">
                  <c:v>0.35858333333421188</c:v>
                </c:pt>
                <c:pt idx="245">
                  <c:v>0.62258333333308091</c:v>
                </c:pt>
                <c:pt idx="246">
                  <c:v>0.20258333333272449</c:v>
                </c:pt>
                <c:pt idx="247">
                  <c:v>0.43058333333415466</c:v>
                </c:pt>
                <c:pt idx="248">
                  <c:v>0.27458333333275942</c:v>
                </c:pt>
                <c:pt idx="249">
                  <c:v>0.53258333333347874</c:v>
                </c:pt>
                <c:pt idx="250">
                  <c:v>0.68258333333295651</c:v>
                </c:pt>
                <c:pt idx="251">
                  <c:v>0.34658333333422142</c:v>
                </c:pt>
                <c:pt idx="252">
                  <c:v>0.60258333333346781</c:v>
                </c:pt>
                <c:pt idx="253">
                  <c:v>0.5265833333328811</c:v>
                </c:pt>
                <c:pt idx="254">
                  <c:v>0.38258333333350225</c:v>
                </c:pt>
                <c:pt idx="255">
                  <c:v>0.4545833333328464</c:v>
                </c:pt>
                <c:pt idx="256">
                  <c:v>0.17858333333435517</c:v>
                </c:pt>
                <c:pt idx="257">
                  <c:v>0.57458333333290434</c:v>
                </c:pt>
                <c:pt idx="258">
                  <c:v>0.61258333333346626</c:v>
                </c:pt>
                <c:pt idx="259">
                  <c:v>0.22658333333273606</c:v>
                </c:pt>
                <c:pt idx="260">
                  <c:v>0.43058333333415466</c:v>
                </c:pt>
                <c:pt idx="261">
                  <c:v>0.4545833333328464</c:v>
                </c:pt>
                <c:pt idx="262">
                  <c:v>0.57258333333347244</c:v>
                </c:pt>
                <c:pt idx="263">
                  <c:v>0.39258333333350071</c:v>
                </c:pt>
                <c:pt idx="264">
                  <c:v>0.37058333333280569</c:v>
                </c:pt>
                <c:pt idx="265">
                  <c:v>0.6105833333329217</c:v>
                </c:pt>
                <c:pt idx="266">
                  <c:v>0.33458333333423096</c:v>
                </c:pt>
                <c:pt idx="267">
                  <c:v>0.48258333333348657</c:v>
                </c:pt>
                <c:pt idx="268">
                  <c:v>0.3585833333327999</c:v>
                </c:pt>
                <c:pt idx="269">
                  <c:v>0.32258333333278255</c:v>
                </c:pt>
                <c:pt idx="270">
                  <c:v>0.51258333333348183</c:v>
                </c:pt>
                <c:pt idx="271">
                  <c:v>0.48544047619107533</c:v>
                </c:pt>
                <c:pt idx="272">
                  <c:v>0.18258333333216914</c:v>
                </c:pt>
                <c:pt idx="273">
                  <c:v>0.39458333333418327</c:v>
                </c:pt>
                <c:pt idx="274">
                  <c:v>0.72258333333344904</c:v>
                </c:pt>
                <c:pt idx="275">
                  <c:v>0.23858333333274184</c:v>
                </c:pt>
                <c:pt idx="276">
                  <c:v>0.34658333333279412</c:v>
                </c:pt>
                <c:pt idx="277">
                  <c:v>0.54258333333347719</c:v>
                </c:pt>
                <c:pt idx="278">
                  <c:v>0.44258333333349276</c:v>
                </c:pt>
                <c:pt idx="279">
                  <c:v>8.2583333334431464E-2</c:v>
                </c:pt>
                <c:pt idx="280">
                  <c:v>0.46258333333242385</c:v>
                </c:pt>
                <c:pt idx="281">
                  <c:v>0.54258333333347719</c:v>
                </c:pt>
                <c:pt idx="282">
                  <c:v>0.27458333333427887</c:v>
                </c:pt>
                <c:pt idx="283">
                  <c:v>0.61258333333256032</c:v>
                </c:pt>
                <c:pt idx="284">
                  <c:v>0.38258333333419281</c:v>
                </c:pt>
                <c:pt idx="285">
                  <c:v>0.2865833333327652</c:v>
                </c:pt>
                <c:pt idx="286">
                  <c:v>0.4785833333341164</c:v>
                </c:pt>
                <c:pt idx="287">
                  <c:v>0.692583333332633</c:v>
                </c:pt>
                <c:pt idx="288">
                  <c:v>0.28258333333351771</c:v>
                </c:pt>
                <c:pt idx="289">
                  <c:v>0.62258333333400184</c:v>
                </c:pt>
                <c:pt idx="290">
                  <c:v>0.31058333333277677</c:v>
                </c:pt>
                <c:pt idx="291">
                  <c:v>0.33458333333278834</c:v>
                </c:pt>
                <c:pt idx="292">
                  <c:v>0.33458333333423096</c:v>
                </c:pt>
                <c:pt idx="293">
                  <c:v>0.75758333333344352</c:v>
                </c:pt>
                <c:pt idx="294">
                  <c:v>0.52258333333247842</c:v>
                </c:pt>
                <c:pt idx="295">
                  <c:v>0.23858333333430748</c:v>
                </c:pt>
                <c:pt idx="296">
                  <c:v>0.42258333333349585</c:v>
                </c:pt>
                <c:pt idx="297">
                  <c:v>0.10658333333267822</c:v>
                </c:pt>
                <c:pt idx="298">
                  <c:v>0.58658333333291013</c:v>
                </c:pt>
                <c:pt idx="299">
                  <c:v>0.2625833333342884</c:v>
                </c:pt>
                <c:pt idx="300">
                  <c:v>0.63458333333293326</c:v>
                </c:pt>
                <c:pt idx="301">
                  <c:v>0.49258333333348503</c:v>
                </c:pt>
                <c:pt idx="302">
                  <c:v>0.39458333333281725</c:v>
                </c:pt>
                <c:pt idx="303">
                  <c:v>0.69972619047665818</c:v>
                </c:pt>
                <c:pt idx="304">
                  <c:v>9.4583333332672437E-2</c:v>
                </c:pt>
                <c:pt idx="305">
                  <c:v>0.22658333333431702</c:v>
                </c:pt>
                <c:pt idx="306">
                  <c:v>0.40658333333282304</c:v>
                </c:pt>
                <c:pt idx="307">
                  <c:v>0.71258333333345059</c:v>
                </c:pt>
                <c:pt idx="308">
                  <c:v>0.41858333333282882</c:v>
                </c:pt>
                <c:pt idx="309">
                  <c:v>0.34658333333422142</c:v>
                </c:pt>
                <c:pt idx="310">
                  <c:v>0.65258333333259666</c:v>
                </c:pt>
                <c:pt idx="311">
                  <c:v>0.45458333333413559</c:v>
                </c:pt>
                <c:pt idx="312">
                  <c:v>3.4583333332643296E-2</c:v>
                </c:pt>
                <c:pt idx="313">
                  <c:v>0.68258333333345522</c:v>
                </c:pt>
                <c:pt idx="314">
                  <c:v>0.32258333333278255</c:v>
                </c:pt>
                <c:pt idx="315">
                  <c:v>0.31058333333425003</c:v>
                </c:pt>
                <c:pt idx="316">
                  <c:v>0.55058333333289267</c:v>
                </c:pt>
                <c:pt idx="317">
                  <c:v>0.31058333333277677</c:v>
                </c:pt>
                <c:pt idx="318">
                  <c:v>0.67258333333345688</c:v>
                </c:pt>
                <c:pt idx="319">
                  <c:v>0.4185833333341642</c:v>
                </c:pt>
                <c:pt idx="320">
                  <c:v>0.29858333333277098</c:v>
                </c:pt>
                <c:pt idx="321">
                  <c:v>0.62258333333292748</c:v>
                </c:pt>
                <c:pt idx="322">
                  <c:v>0.45258333333349121</c:v>
                </c:pt>
                <c:pt idx="323">
                  <c:v>0.31058333333425003</c:v>
                </c:pt>
                <c:pt idx="324">
                  <c:v>0.49258333333348503</c:v>
                </c:pt>
                <c:pt idx="325">
                  <c:v>0.25058333333274785</c:v>
                </c:pt>
                <c:pt idx="326">
                  <c:v>0.45258333333349121</c:v>
                </c:pt>
                <c:pt idx="327">
                  <c:v>0.49258333333348503</c:v>
                </c:pt>
                <c:pt idx="328">
                  <c:v>0.14258333333269557</c:v>
                </c:pt>
                <c:pt idx="329">
                  <c:v>0.38258333333350225</c:v>
                </c:pt>
                <c:pt idx="330">
                  <c:v>0.5265833333328811</c:v>
                </c:pt>
                <c:pt idx="331">
                  <c:v>0.33458333333423096</c:v>
                </c:pt>
                <c:pt idx="332">
                  <c:v>0.32258333333278255</c:v>
                </c:pt>
                <c:pt idx="333">
                  <c:v>0.55258333333347565</c:v>
                </c:pt>
                <c:pt idx="334">
                  <c:v>0.2865833333327652</c:v>
                </c:pt>
                <c:pt idx="335">
                  <c:v>0.23858333333430748</c:v>
                </c:pt>
                <c:pt idx="336">
                  <c:v>0.47258333333243296</c:v>
                </c:pt>
                <c:pt idx="337">
                  <c:v>0.65858333333397323</c:v>
                </c:pt>
                <c:pt idx="338">
                  <c:v>0.25058333333274785</c:v>
                </c:pt>
                <c:pt idx="339">
                  <c:v>0.60258333333346781</c:v>
                </c:pt>
                <c:pt idx="340">
                  <c:v>5.8583333332655085E-2</c:v>
                </c:pt>
                <c:pt idx="341">
                  <c:v>0.3225833333342405</c:v>
                </c:pt>
                <c:pt idx="342">
                  <c:v>0.40258333333349894</c:v>
                </c:pt>
                <c:pt idx="343">
                  <c:v>0.39258333333350071</c:v>
                </c:pt>
                <c:pt idx="344">
                  <c:v>0.2865833333327652</c:v>
                </c:pt>
                <c:pt idx="345">
                  <c:v>0.49058333333286375</c:v>
                </c:pt>
                <c:pt idx="346">
                  <c:v>0.23858333333430748</c:v>
                </c:pt>
                <c:pt idx="347">
                  <c:v>0.5711547619044941</c:v>
                </c:pt>
                <c:pt idx="348">
                  <c:v>0.2865833333327652</c:v>
                </c:pt>
                <c:pt idx="349">
                  <c:v>0.40258333333349894</c:v>
                </c:pt>
                <c:pt idx="350">
                  <c:v>0.14258333333438378</c:v>
                </c:pt>
                <c:pt idx="351">
                  <c:v>0.19058333333271871</c:v>
                </c:pt>
                <c:pt idx="352">
                  <c:v>0.51258333333348183</c:v>
                </c:pt>
                <c:pt idx="353">
                  <c:v>0.25058333333274785</c:v>
                </c:pt>
                <c:pt idx="354">
                  <c:v>8.2583333334431464E-2</c:v>
                </c:pt>
                <c:pt idx="355">
                  <c:v>0.46658333333285207</c:v>
                </c:pt>
                <c:pt idx="356">
                  <c:v>0.27458333333275942</c:v>
                </c:pt>
                <c:pt idx="357">
                  <c:v>0.42258333333349585</c:v>
                </c:pt>
                <c:pt idx="358">
                  <c:v>0.39258333333350071</c:v>
                </c:pt>
                <c:pt idx="359">
                  <c:v>0.33458333333278834</c:v>
                </c:pt>
                <c:pt idx="360">
                  <c:v>9.4583333334421926E-2</c:v>
                </c:pt>
                <c:pt idx="361">
                  <c:v>0.4545833333328464</c:v>
                </c:pt>
                <c:pt idx="362">
                  <c:v>0.39258333333350071</c:v>
                </c:pt>
                <c:pt idx="363">
                  <c:v>0.16658333333270714</c:v>
                </c:pt>
                <c:pt idx="364">
                  <c:v>0.30258333333351461</c:v>
                </c:pt>
                <c:pt idx="365">
                  <c:v>0.3225833333342405</c:v>
                </c:pt>
                <c:pt idx="366">
                  <c:v>0.3725833333335038</c:v>
                </c:pt>
                <c:pt idx="367">
                  <c:v>0.14258333333269557</c:v>
                </c:pt>
                <c:pt idx="368">
                  <c:v>0.36258333333350534</c:v>
                </c:pt>
                <c:pt idx="369">
                  <c:v>0.14258333333269557</c:v>
                </c:pt>
                <c:pt idx="370">
                  <c:v>0.31058333333277677</c:v>
                </c:pt>
                <c:pt idx="371">
                  <c:v>0.13058333333439331</c:v>
                </c:pt>
                <c:pt idx="372">
                  <c:v>0.48258333333348657</c:v>
                </c:pt>
                <c:pt idx="373">
                  <c:v>0.17858333333271292</c:v>
                </c:pt>
                <c:pt idx="374">
                  <c:v>0.17858333333271292</c:v>
                </c:pt>
                <c:pt idx="375">
                  <c:v>0.72258333333344904</c:v>
                </c:pt>
                <c:pt idx="376">
                  <c:v>0.22658333333431702</c:v>
                </c:pt>
                <c:pt idx="377">
                  <c:v>0.49258333333348503</c:v>
                </c:pt>
                <c:pt idx="378">
                  <c:v>0.20258333333218737</c:v>
                </c:pt>
                <c:pt idx="379">
                  <c:v>0.37058333333420235</c:v>
                </c:pt>
                <c:pt idx="380">
                  <c:v>0.40258333333349894</c:v>
                </c:pt>
                <c:pt idx="381">
                  <c:v>0.55258333333250576</c:v>
                </c:pt>
                <c:pt idx="382">
                  <c:v>0.27458333333427887</c:v>
                </c:pt>
                <c:pt idx="383">
                  <c:v>0.14258333333269557</c:v>
                </c:pt>
                <c:pt idx="384">
                  <c:v>0.70258333333345213</c:v>
                </c:pt>
                <c:pt idx="385">
                  <c:v>0.50258333333304495</c:v>
                </c:pt>
                <c:pt idx="386">
                  <c:v>0.1665833333343647</c:v>
                </c:pt>
                <c:pt idx="387">
                  <c:v>0.40658333333282304</c:v>
                </c:pt>
                <c:pt idx="388">
                  <c:v>0.51258333333348183</c:v>
                </c:pt>
                <c:pt idx="389">
                  <c:v>0.2865833333327652</c:v>
                </c:pt>
                <c:pt idx="390">
                  <c:v>0.50258333333409733</c:v>
                </c:pt>
                <c:pt idx="391">
                  <c:v>0.27458333333275942</c:v>
                </c:pt>
                <c:pt idx="392">
                  <c:v>0.4325833333334943</c:v>
                </c:pt>
                <c:pt idx="393">
                  <c:v>0.36258333333350534</c:v>
                </c:pt>
                <c:pt idx="394">
                  <c:v>0.13058333333268979</c:v>
                </c:pt>
                <c:pt idx="395">
                  <c:v>0.19058333333434563</c:v>
                </c:pt>
                <c:pt idx="396">
                  <c:v>0.49058333333286375</c:v>
                </c:pt>
                <c:pt idx="397">
                  <c:v>0.44258333333349276</c:v>
                </c:pt>
                <c:pt idx="398">
                  <c:v>0.66008333333345881</c:v>
                </c:pt>
                <c:pt idx="399">
                  <c:v>0.26258333333275363</c:v>
                </c:pt>
                <c:pt idx="400">
                  <c:v>0.35258333333350689</c:v>
                </c:pt>
                <c:pt idx="401">
                  <c:v>0.54258333333347719</c:v>
                </c:pt>
                <c:pt idx="402">
                  <c:v>0.21458333333273027</c:v>
                </c:pt>
                <c:pt idx="403">
                  <c:v>0.57258333333347244</c:v>
                </c:pt>
                <c:pt idx="404">
                  <c:v>0.54258333333347719</c:v>
                </c:pt>
                <c:pt idx="405">
                  <c:v>0.21458333333273027</c:v>
                </c:pt>
                <c:pt idx="406">
                  <c:v>0.31258333333351307</c:v>
                </c:pt>
                <c:pt idx="407">
                  <c:v>0.29858333333277098</c:v>
                </c:pt>
                <c:pt idx="408">
                  <c:v>0.14258333333438378</c:v>
                </c:pt>
                <c:pt idx="409">
                  <c:v>0.28258333333351771</c:v>
                </c:pt>
                <c:pt idx="410">
                  <c:v>0.20258333333272449</c:v>
                </c:pt>
                <c:pt idx="411">
                  <c:v>0.25058333333274785</c:v>
                </c:pt>
                <c:pt idx="412">
                  <c:v>0.25058333333429794</c:v>
                </c:pt>
                <c:pt idx="413">
                  <c:v>0.46258333333348967</c:v>
                </c:pt>
                <c:pt idx="414">
                  <c:v>0.2865833333327652</c:v>
                </c:pt>
                <c:pt idx="415">
                  <c:v>0.44258333333284061</c:v>
                </c:pt>
                <c:pt idx="416">
                  <c:v>0.38258333333350225</c:v>
                </c:pt>
                <c:pt idx="417">
                  <c:v>0.57258333333347244</c:v>
                </c:pt>
                <c:pt idx="418">
                  <c:v>0.33458333333423096</c:v>
                </c:pt>
                <c:pt idx="419">
                  <c:v>0.46258333333242385</c:v>
                </c:pt>
                <c:pt idx="420">
                  <c:v>0.27458333333427887</c:v>
                </c:pt>
                <c:pt idx="421">
                  <c:v>0.32258333333278255</c:v>
                </c:pt>
                <c:pt idx="422">
                  <c:v>4.258333333355524E-2</c:v>
                </c:pt>
                <c:pt idx="423">
                  <c:v>0.16658333333270714</c:v>
                </c:pt>
                <c:pt idx="424">
                  <c:v>0.38258333333419281</c:v>
                </c:pt>
                <c:pt idx="425">
                  <c:v>0.47258333333348812</c:v>
                </c:pt>
                <c:pt idx="426">
                  <c:v>0.2865833333327652</c:v>
                </c:pt>
                <c:pt idx="427">
                  <c:v>0.39258333333350071</c:v>
                </c:pt>
                <c:pt idx="428">
                  <c:v>0.23858333333274184</c:v>
                </c:pt>
                <c:pt idx="429">
                  <c:v>0.35258333333350689</c:v>
                </c:pt>
                <c:pt idx="430">
                  <c:v>0.27458333333275942</c:v>
                </c:pt>
                <c:pt idx="431">
                  <c:v>0.27458333333427887</c:v>
                </c:pt>
                <c:pt idx="432">
                  <c:v>0.42258333333349585</c:v>
                </c:pt>
                <c:pt idx="433">
                  <c:v>0.26258333333275363</c:v>
                </c:pt>
                <c:pt idx="434">
                  <c:v>0.22658333333273606</c:v>
                </c:pt>
                <c:pt idx="435">
                  <c:v>0.40658333333417374</c:v>
                </c:pt>
                <c:pt idx="436">
                  <c:v>0.37058333333280569</c:v>
                </c:pt>
                <c:pt idx="437">
                  <c:v>0.3725833333335038</c:v>
                </c:pt>
                <c:pt idx="438">
                  <c:v>0.23858333333274184</c:v>
                </c:pt>
                <c:pt idx="439">
                  <c:v>0.51258333333348183</c:v>
                </c:pt>
                <c:pt idx="440">
                  <c:v>0.27458333333427887</c:v>
                </c:pt>
                <c:pt idx="441">
                  <c:v>0.31058333333277677</c:v>
                </c:pt>
                <c:pt idx="442">
                  <c:v>0.55258333333347565</c:v>
                </c:pt>
                <c:pt idx="443">
                  <c:v>0.46658333333285207</c:v>
                </c:pt>
                <c:pt idx="444">
                  <c:v>0.27258333333351947</c:v>
                </c:pt>
                <c:pt idx="445">
                  <c:v>0.31058333333277677</c:v>
                </c:pt>
                <c:pt idx="446">
                  <c:v>0.31058333333425003</c:v>
                </c:pt>
                <c:pt idx="447">
                  <c:v>0.46258333333348967</c:v>
                </c:pt>
                <c:pt idx="448">
                  <c:v>0.10658333333267822</c:v>
                </c:pt>
                <c:pt idx="449">
                  <c:v>0.65258333333345997</c:v>
                </c:pt>
                <c:pt idx="450">
                  <c:v>0.27458333333275942</c:v>
                </c:pt>
                <c:pt idx="451">
                  <c:v>0.20258333333433609</c:v>
                </c:pt>
                <c:pt idx="452">
                  <c:v>0.40258333333349894</c:v>
                </c:pt>
                <c:pt idx="453">
                  <c:v>0.19058333333271871</c:v>
                </c:pt>
                <c:pt idx="454">
                  <c:v>0.40258333333349894</c:v>
                </c:pt>
                <c:pt idx="455">
                  <c:v>0.19058333333271871</c:v>
                </c:pt>
                <c:pt idx="456">
                  <c:v>0.34258333333350843</c:v>
                </c:pt>
                <c:pt idx="457">
                  <c:v>1.0583333332631728E-2</c:v>
                </c:pt>
                <c:pt idx="458">
                  <c:v>0.53858333333406871</c:v>
                </c:pt>
                <c:pt idx="459">
                  <c:v>0.34258333333350843</c:v>
                </c:pt>
                <c:pt idx="460">
                  <c:v>0.23858333333274184</c:v>
                </c:pt>
                <c:pt idx="461">
                  <c:v>0.45972619047588914</c:v>
                </c:pt>
                <c:pt idx="462">
                  <c:v>1.0583333334488909E-2</c:v>
                </c:pt>
                <c:pt idx="463">
                  <c:v>0.47258333333348812</c:v>
                </c:pt>
                <c:pt idx="464">
                  <c:v>0.26258333333275363</c:v>
                </c:pt>
                <c:pt idx="465">
                  <c:v>0.34258333333350843</c:v>
                </c:pt>
                <c:pt idx="466">
                  <c:v>0.15458333333270136</c:v>
                </c:pt>
                <c:pt idx="467">
                  <c:v>0.19058333333434563</c:v>
                </c:pt>
                <c:pt idx="468">
                  <c:v>0.52258333333247842</c:v>
                </c:pt>
                <c:pt idx="469">
                  <c:v>8.2583333334431464E-2</c:v>
                </c:pt>
                <c:pt idx="470">
                  <c:v>0.44258333333302691</c:v>
                </c:pt>
                <c:pt idx="471">
                  <c:v>9.4583333332672437E-2</c:v>
                </c:pt>
                <c:pt idx="472">
                  <c:v>-3.7416666665472942E-2</c:v>
                </c:pt>
                <c:pt idx="473">
                  <c:v>0.37058333333280569</c:v>
                </c:pt>
                <c:pt idx="474">
                  <c:v>0.29258333333351616</c:v>
                </c:pt>
                <c:pt idx="475">
                  <c:v>0.23258333333352565</c:v>
                </c:pt>
                <c:pt idx="476">
                  <c:v>0.16658333333270714</c:v>
                </c:pt>
                <c:pt idx="477">
                  <c:v>0.19058333333434563</c:v>
                </c:pt>
                <c:pt idx="478">
                  <c:v>0.26258333333352102</c:v>
                </c:pt>
                <c:pt idx="479">
                  <c:v>0.34258333333231472</c:v>
                </c:pt>
                <c:pt idx="480">
                  <c:v>0.29858333333425957</c:v>
                </c:pt>
                <c:pt idx="481">
                  <c:v>1.0583333332631728E-2</c:v>
                </c:pt>
                <c:pt idx="482">
                  <c:v>0.55058333333405918</c:v>
                </c:pt>
                <c:pt idx="483">
                  <c:v>0.18258333333216914</c:v>
                </c:pt>
                <c:pt idx="484">
                  <c:v>0.37058333333420235</c:v>
                </c:pt>
                <c:pt idx="485">
                  <c:v>0.15258333333353802</c:v>
                </c:pt>
                <c:pt idx="486">
                  <c:v>0.19258333333217825</c:v>
                </c:pt>
                <c:pt idx="487">
                  <c:v>4.6583333334460297E-2</c:v>
                </c:pt>
                <c:pt idx="488">
                  <c:v>0.24258333333352411</c:v>
                </c:pt>
                <c:pt idx="489">
                  <c:v>0.2225833333335272</c:v>
                </c:pt>
                <c:pt idx="490">
                  <c:v>-4.9416666667397191E-2</c:v>
                </c:pt>
                <c:pt idx="491">
                  <c:v>0.42258333333349585</c:v>
                </c:pt>
                <c:pt idx="492">
                  <c:v>0.4325833333334943</c:v>
                </c:pt>
                <c:pt idx="493">
                  <c:v>0.20258333333272449</c:v>
                </c:pt>
                <c:pt idx="494">
                  <c:v>4.258333333355524E-2</c:v>
                </c:pt>
                <c:pt idx="495">
                  <c:v>0.14258333333269557</c:v>
                </c:pt>
                <c:pt idx="496">
                  <c:v>0.4325833333334943</c:v>
                </c:pt>
                <c:pt idx="497">
                  <c:v>0.33458333333278834</c:v>
                </c:pt>
                <c:pt idx="498">
                  <c:v>0.35858333333421188</c:v>
                </c:pt>
                <c:pt idx="499">
                  <c:v>0.40258333333349894</c:v>
                </c:pt>
                <c:pt idx="500">
                  <c:v>9.4583333330922725E-2</c:v>
                </c:pt>
                <c:pt idx="501">
                  <c:v>0.50258333333450655</c:v>
                </c:pt>
                <c:pt idx="502">
                  <c:v>0.47258333333243296</c:v>
                </c:pt>
                <c:pt idx="503">
                  <c:v>0.35858333333421188</c:v>
                </c:pt>
                <c:pt idx="504">
                  <c:v>0.36258333333467774</c:v>
                </c:pt>
                <c:pt idx="505">
                  <c:v>0.38258333333143013</c:v>
                </c:pt>
                <c:pt idx="506">
                  <c:v>0.36258333333350534</c:v>
                </c:pt>
                <c:pt idx="507">
                  <c:v>0.17858333333435517</c:v>
                </c:pt>
                <c:pt idx="508">
                  <c:v>0.38258333333120009</c:v>
                </c:pt>
                <c:pt idx="509">
                  <c:v>0.4025833333346287</c:v>
                </c:pt>
                <c:pt idx="510">
                  <c:v>0.11858333333440285</c:v>
                </c:pt>
                <c:pt idx="511">
                  <c:v>0.45115476190445802</c:v>
                </c:pt>
                <c:pt idx="512">
                  <c:v>0.22658333333431702</c:v>
                </c:pt>
                <c:pt idx="513">
                  <c:v>0.25058333333429794</c:v>
                </c:pt>
                <c:pt idx="514">
                  <c:v>0.50258333333304495</c:v>
                </c:pt>
                <c:pt idx="515">
                  <c:v>0.37258333333234206</c:v>
                </c:pt>
                <c:pt idx="516">
                  <c:v>0.44258333333457989</c:v>
                </c:pt>
                <c:pt idx="517">
                  <c:v>0.36258333333233295</c:v>
                </c:pt>
                <c:pt idx="518">
                  <c:v>9.4583333332672437E-2</c:v>
                </c:pt>
                <c:pt idx="519">
                  <c:v>0.48258333333348657</c:v>
                </c:pt>
                <c:pt idx="520">
                  <c:v>9.4583333330922725E-2</c:v>
                </c:pt>
                <c:pt idx="521">
                  <c:v>0.62258333333435989</c:v>
                </c:pt>
                <c:pt idx="522">
                  <c:v>0.11858333333440285</c:v>
                </c:pt>
                <c:pt idx="523">
                  <c:v>0.38258333333419281</c:v>
                </c:pt>
                <c:pt idx="524">
                  <c:v>0.38258333333235117</c:v>
                </c:pt>
                <c:pt idx="525">
                  <c:v>0.31058333333277677</c:v>
                </c:pt>
                <c:pt idx="526">
                  <c:v>0.38258333333350225</c:v>
                </c:pt>
                <c:pt idx="527">
                  <c:v>0.38258333333350225</c:v>
                </c:pt>
                <c:pt idx="528">
                  <c:v>0.38258333333350225</c:v>
                </c:pt>
                <c:pt idx="529">
                  <c:v>0.21458333333113422</c:v>
                </c:pt>
                <c:pt idx="530">
                  <c:v>0.36258333333467774</c:v>
                </c:pt>
                <c:pt idx="531">
                  <c:v>0.31058333333425003</c:v>
                </c:pt>
                <c:pt idx="532">
                  <c:v>0.39258333333236028</c:v>
                </c:pt>
                <c:pt idx="533">
                  <c:v>0.39458333333418327</c:v>
                </c:pt>
                <c:pt idx="534">
                  <c:v>0.47258333333243296</c:v>
                </c:pt>
                <c:pt idx="535">
                  <c:v>0.11858333333440285</c:v>
                </c:pt>
                <c:pt idx="536">
                  <c:v>0.32258333333351152</c:v>
                </c:pt>
                <c:pt idx="537">
                  <c:v>0.16658333333270714</c:v>
                </c:pt>
                <c:pt idx="538">
                  <c:v>0.43258333333239651</c:v>
                </c:pt>
                <c:pt idx="539">
                  <c:v>0.3225833333342405</c:v>
                </c:pt>
                <c:pt idx="540">
                  <c:v>0.21458333333432655</c:v>
                </c:pt>
                <c:pt idx="541">
                  <c:v>0.37258333333234206</c:v>
                </c:pt>
                <c:pt idx="542">
                  <c:v>0.19058333333434563</c:v>
                </c:pt>
                <c:pt idx="543">
                  <c:v>0.56258333333347399</c:v>
                </c:pt>
                <c:pt idx="544">
                  <c:v>0.33258333333350998</c:v>
                </c:pt>
                <c:pt idx="545">
                  <c:v>0.22658333333115532</c:v>
                </c:pt>
                <c:pt idx="546">
                  <c:v>0.49258333333451887</c:v>
                </c:pt>
                <c:pt idx="547">
                  <c:v>0.1665833333343647</c:v>
                </c:pt>
                <c:pt idx="548">
                  <c:v>0.49058333333410686</c:v>
                </c:pt>
                <c:pt idx="549">
                  <c:v>0.40658333333147256</c:v>
                </c:pt>
                <c:pt idx="550">
                  <c:v>0.46258333333348967</c:v>
                </c:pt>
                <c:pt idx="551">
                  <c:v>0.16658333333270714</c:v>
                </c:pt>
                <c:pt idx="552">
                  <c:v>0.64258333333258755</c:v>
                </c:pt>
                <c:pt idx="553">
                  <c:v>0.22658333333431702</c:v>
                </c:pt>
                <c:pt idx="554">
                  <c:v>0.20258333333433609</c:v>
                </c:pt>
                <c:pt idx="555">
                  <c:v>0.63258333333434769</c:v>
                </c:pt>
                <c:pt idx="556">
                  <c:v>0.15458333333102847</c:v>
                </c:pt>
                <c:pt idx="557">
                  <c:v>0.23858333333117643</c:v>
                </c:pt>
                <c:pt idx="558">
                  <c:v>0.38258333333465333</c:v>
                </c:pt>
                <c:pt idx="559">
                  <c:v>0.4225833333323874</c:v>
                </c:pt>
                <c:pt idx="560">
                  <c:v>0.10658333333441239</c:v>
                </c:pt>
                <c:pt idx="561">
                  <c:v>0.44258333333457989</c:v>
                </c:pt>
                <c:pt idx="562">
                  <c:v>0.52658333333407825</c:v>
                </c:pt>
                <c:pt idx="563">
                  <c:v>0.46258333333242385</c:v>
                </c:pt>
                <c:pt idx="564">
                  <c:v>0.3585833333327999</c:v>
                </c:pt>
                <c:pt idx="565">
                  <c:v>0.29858333333277098</c:v>
                </c:pt>
                <c:pt idx="566">
                  <c:v>0.44258333333240563</c:v>
                </c:pt>
                <c:pt idx="567">
                  <c:v>-1.4166666655015536E-3</c:v>
                </c:pt>
                <c:pt idx="568">
                  <c:v>0.43058333333415466</c:v>
                </c:pt>
                <c:pt idx="569">
                  <c:v>0.57258333333442102</c:v>
                </c:pt>
                <c:pt idx="570">
                  <c:v>0.43258333333239651</c:v>
                </c:pt>
                <c:pt idx="571">
                  <c:v>0.43258333333239651</c:v>
                </c:pt>
                <c:pt idx="572">
                  <c:v>0.25058333333429794</c:v>
                </c:pt>
                <c:pt idx="573">
                  <c:v>0.38258333333143013</c:v>
                </c:pt>
                <c:pt idx="574">
                  <c:v>0.4025833333346287</c:v>
                </c:pt>
                <c:pt idx="575">
                  <c:v>9.4583333334421926E-2</c:v>
                </c:pt>
                <c:pt idx="576">
                  <c:v>0.33458333333423096</c:v>
                </c:pt>
                <c:pt idx="577">
                  <c:v>0.51458333333166284</c:v>
                </c:pt>
                <c:pt idx="578">
                  <c:v>0.51258333333348183</c:v>
                </c:pt>
                <c:pt idx="579">
                  <c:v>0.25058333333274785</c:v>
                </c:pt>
                <c:pt idx="580">
                  <c:v>0.25058333333429794</c:v>
                </c:pt>
                <c:pt idx="581">
                  <c:v>0.62258333333256932</c:v>
                </c:pt>
                <c:pt idx="582">
                  <c:v>0.31058333333425003</c:v>
                </c:pt>
                <c:pt idx="583">
                  <c:v>0.62258333333435989</c:v>
                </c:pt>
                <c:pt idx="584">
                  <c:v>3.4583333330816979E-2</c:v>
                </c:pt>
                <c:pt idx="585">
                  <c:v>0.43058333333415466</c:v>
                </c:pt>
                <c:pt idx="586">
                  <c:v>0.47258333333243296</c:v>
                </c:pt>
                <c:pt idx="587">
                  <c:v>0.28658333333426911</c:v>
                </c:pt>
                <c:pt idx="588">
                  <c:v>0.48258333333244208</c:v>
                </c:pt>
                <c:pt idx="589">
                  <c:v>0.21458333333432655</c:v>
                </c:pt>
                <c:pt idx="590">
                  <c:v>0.26258333333275363</c:v>
                </c:pt>
                <c:pt idx="591">
                  <c:v>0.69115476190523484</c:v>
                </c:pt>
                <c:pt idx="592">
                  <c:v>0.15458333333270136</c:v>
                </c:pt>
                <c:pt idx="593">
                  <c:v>8.2583333334431464E-2</c:v>
                </c:pt>
                <c:pt idx="594">
                  <c:v>0.55058333333289267</c:v>
                </c:pt>
                <c:pt idx="595">
                  <c:v>0.46258333333242385</c:v>
                </c:pt>
                <c:pt idx="596">
                  <c:v>0.33458333333423096</c:v>
                </c:pt>
                <c:pt idx="597">
                  <c:v>0.48258333333453107</c:v>
                </c:pt>
                <c:pt idx="598">
                  <c:v>0.4665833333315782</c:v>
                </c:pt>
                <c:pt idx="599">
                  <c:v>0.45258333333349121</c:v>
                </c:pt>
                <c:pt idx="600">
                  <c:v>0.5825833333334709</c:v>
                </c:pt>
                <c:pt idx="601">
                  <c:v>0.31058333333425003</c:v>
                </c:pt>
                <c:pt idx="602">
                  <c:v>0.33458333333134571</c:v>
                </c:pt>
                <c:pt idx="603">
                  <c:v>0.13058333333439331</c:v>
                </c:pt>
                <c:pt idx="604">
                  <c:v>0.49058333333410686</c:v>
                </c:pt>
                <c:pt idx="605">
                  <c:v>0.37258333333234206</c:v>
                </c:pt>
                <c:pt idx="606">
                  <c:v>0.40258333333349894</c:v>
                </c:pt>
                <c:pt idx="607">
                  <c:v>0.33458333333423096</c:v>
                </c:pt>
                <c:pt idx="608">
                  <c:v>0.41858333333282882</c:v>
                </c:pt>
                <c:pt idx="609">
                  <c:v>0.46258333333242385</c:v>
                </c:pt>
                <c:pt idx="610">
                  <c:v>0.14258333333438378</c:v>
                </c:pt>
                <c:pt idx="611">
                  <c:v>0.1665833333343647</c:v>
                </c:pt>
                <c:pt idx="612">
                  <c:v>0.38258333333465333</c:v>
                </c:pt>
                <c:pt idx="613">
                  <c:v>0.16658333333104958</c:v>
                </c:pt>
                <c:pt idx="614">
                  <c:v>0.11858333333096494</c:v>
                </c:pt>
                <c:pt idx="615">
                  <c:v>0.28658333333426911</c:v>
                </c:pt>
                <c:pt idx="616">
                  <c:v>0.67258333333429887</c:v>
                </c:pt>
                <c:pt idx="617">
                  <c:v>0.38258333333235117</c:v>
                </c:pt>
                <c:pt idx="618">
                  <c:v>0.4185833333341642</c:v>
                </c:pt>
                <c:pt idx="619">
                  <c:v>0.29858333333277098</c:v>
                </c:pt>
                <c:pt idx="620">
                  <c:v>0.21458333333432655</c:v>
                </c:pt>
                <c:pt idx="621">
                  <c:v>0.43258333333129872</c:v>
                </c:pt>
                <c:pt idx="622">
                  <c:v>0.20258333333433609</c:v>
                </c:pt>
                <c:pt idx="623">
                  <c:v>0.54258333333445774</c:v>
                </c:pt>
                <c:pt idx="624">
                  <c:v>0.27458333333427887</c:v>
                </c:pt>
                <c:pt idx="625">
                  <c:v>0.43258333333239651</c:v>
                </c:pt>
                <c:pt idx="626">
                  <c:v>0.57458333333290434</c:v>
                </c:pt>
                <c:pt idx="627">
                  <c:v>0.13058333333439331</c:v>
                </c:pt>
                <c:pt idx="628">
                  <c:v>0.61258333333165438</c:v>
                </c:pt>
                <c:pt idx="629">
                  <c:v>7.0583333334441001E-2</c:v>
                </c:pt>
                <c:pt idx="630">
                  <c:v>0.68258333333395405</c:v>
                </c:pt>
                <c:pt idx="631">
                  <c:v>0.2625833333342884</c:v>
                </c:pt>
                <c:pt idx="632">
                  <c:v>0.39458333333281725</c:v>
                </c:pt>
                <c:pt idx="633">
                  <c:v>0.25058333333274785</c:v>
                </c:pt>
                <c:pt idx="634">
                  <c:v>0.40258333333236918</c:v>
                </c:pt>
                <c:pt idx="635">
                  <c:v>0.48258333333453107</c:v>
                </c:pt>
                <c:pt idx="636">
                  <c:v>0.33458333333423096</c:v>
                </c:pt>
                <c:pt idx="637">
                  <c:v>0.27458333333427887</c:v>
                </c:pt>
                <c:pt idx="638">
                  <c:v>0.38258333333143013</c:v>
                </c:pt>
                <c:pt idx="639">
                  <c:v>0.45258333333349121</c:v>
                </c:pt>
                <c:pt idx="640">
                  <c:v>0.2865833333327652</c:v>
                </c:pt>
                <c:pt idx="641">
                  <c:v>0.49058333333410686</c:v>
                </c:pt>
                <c:pt idx="642">
                  <c:v>0.5125833333324693</c:v>
                </c:pt>
                <c:pt idx="643">
                  <c:v>0.39458333333418327</c:v>
                </c:pt>
                <c:pt idx="644">
                  <c:v>0.59258333333439661</c:v>
                </c:pt>
                <c:pt idx="645">
                  <c:v>0.26258333333224204</c:v>
                </c:pt>
                <c:pt idx="646">
                  <c:v>0.4125833333346165</c:v>
                </c:pt>
                <c:pt idx="647">
                  <c:v>8.258333333090162E-2</c:v>
                </c:pt>
                <c:pt idx="648">
                  <c:v>0.26258333333121886</c:v>
                </c:pt>
                <c:pt idx="649">
                  <c:v>0.4785833333341164</c:v>
                </c:pt>
                <c:pt idx="650">
                  <c:v>0.3225833333342405</c:v>
                </c:pt>
                <c:pt idx="651">
                  <c:v>0.43258333333459209</c:v>
                </c:pt>
                <c:pt idx="652">
                  <c:v>0.47858333333159941</c:v>
                </c:pt>
                <c:pt idx="653">
                  <c:v>0.11858333333440285</c:v>
                </c:pt>
                <c:pt idx="654">
                  <c:v>0.57972619047592522</c:v>
                </c:pt>
                <c:pt idx="655">
                  <c:v>0.16658333333104958</c:v>
                </c:pt>
                <c:pt idx="656">
                  <c:v>0.27458333333427887</c:v>
                </c:pt>
                <c:pt idx="657">
                  <c:v>0.21458333333432655</c:v>
                </c:pt>
                <c:pt idx="658">
                  <c:v>0.68258333333309895</c:v>
                </c:pt>
                <c:pt idx="659">
                  <c:v>0.17858333333435517</c:v>
                </c:pt>
                <c:pt idx="660">
                  <c:v>0.33258333333471435</c:v>
                </c:pt>
                <c:pt idx="661">
                  <c:v>5.8583333330859189E-2</c:v>
                </c:pt>
                <c:pt idx="662">
                  <c:v>0.49258333333348503</c:v>
                </c:pt>
                <c:pt idx="663">
                  <c:v>0.47258333333348812</c:v>
                </c:pt>
                <c:pt idx="664">
                  <c:v>8.258333333090162E-2</c:v>
                </c:pt>
                <c:pt idx="665">
                  <c:v>0.10658333333441239</c:v>
                </c:pt>
                <c:pt idx="666">
                  <c:v>0.39258333333464113</c:v>
                </c:pt>
                <c:pt idx="667">
                  <c:v>0.3225833333342405</c:v>
                </c:pt>
                <c:pt idx="668">
                  <c:v>0.50258333333246019</c:v>
                </c:pt>
                <c:pt idx="669">
                  <c:v>0.31058333333277677</c:v>
                </c:pt>
                <c:pt idx="670">
                  <c:v>0.41858333333282882</c:v>
                </c:pt>
                <c:pt idx="671">
                  <c:v>0.1665833333343647</c:v>
                </c:pt>
                <c:pt idx="672">
                  <c:v>0.29858333333425957</c:v>
                </c:pt>
                <c:pt idx="673">
                  <c:v>0.43258333333239651</c:v>
                </c:pt>
                <c:pt idx="674">
                  <c:v>5.8583333332655085E-2</c:v>
                </c:pt>
                <c:pt idx="675">
                  <c:v>0.3225833333342405</c:v>
                </c:pt>
                <c:pt idx="676">
                  <c:v>0.34258333333350843</c:v>
                </c:pt>
                <c:pt idx="677">
                  <c:v>0.27458333333123996</c:v>
                </c:pt>
                <c:pt idx="678">
                  <c:v>0.75258333333420102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30-41EC-869A-FBB3FAA935A8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2193262406531737E-2"/>
                  <c:y val="-7.65650377253758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3,08 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30-41EC-869A-FBB3FAA935A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30-41EC-869A-FBB3FAA935A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3.0830000000000002</c:v>
                </c:pt>
                <c:pt idx="1">
                  <c:v>3.0830000000000002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30-41EC-869A-FBB3FAA93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32736"/>
        <c:axId val="87359488"/>
      </c:scatterChart>
      <c:valAx>
        <c:axId val="87332736"/>
        <c:scaling>
          <c:orientation val="minMax"/>
          <c:max val="9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23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7359488"/>
        <c:crosses val="autoZero"/>
        <c:crossBetween val="midCat"/>
        <c:majorUnit val="10"/>
      </c:valAx>
      <c:valAx>
        <c:axId val="87359488"/>
        <c:scaling>
          <c:orientation val="minMax"/>
          <c:max val="2"/>
          <c:min val="-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[l.min-1.m-2]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[l.min-1.m-2]</a:t>
                </a:r>
              </a:p>
            </c:rich>
          </c:tx>
          <c:layout>
            <c:manualLayout>
              <c:xMode val="edge"/>
              <c:yMode val="edge"/>
              <c:x val="6.7510700166628634E-3"/>
              <c:y val="0.157509269674624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7332736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3"/>
          <c:y val="0.90891176991004896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28.06.2017 - Bez vegetace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0.53333333333331012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1.0500000000000043</c:v>
                </c:pt>
                <c:pt idx="13">
                  <c:v>1.1500000000000199</c:v>
                </c:pt>
                <c:pt idx="14">
                  <c:v>1.2500000000000355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1.5166666666666373</c:v>
                </c:pt>
                <c:pt idx="18">
                  <c:v>1.6000000000000369</c:v>
                </c:pt>
                <c:pt idx="19">
                  <c:v>1.68333333333333</c:v>
                </c:pt>
                <c:pt idx="20">
                  <c:v>1.7666666666667297</c:v>
                </c:pt>
                <c:pt idx="21">
                  <c:v>1.8666666666666387</c:v>
                </c:pt>
                <c:pt idx="22">
                  <c:v>1.9500000000000384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2.4666666666666259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2.9833333333333201</c:v>
                </c:pt>
                <c:pt idx="35">
                  <c:v>3.0833333333333357</c:v>
                </c:pt>
                <c:pt idx="36">
                  <c:v>3.1666666666666288</c:v>
                </c:pt>
                <c:pt idx="37">
                  <c:v>3.2500000000000284</c:v>
                </c:pt>
                <c:pt idx="38">
                  <c:v>3.3333333333333215</c:v>
                </c:pt>
                <c:pt idx="39">
                  <c:v>3.4166666666667211</c:v>
                </c:pt>
                <c:pt idx="40">
                  <c:v>3.5166666666666302</c:v>
                </c:pt>
                <c:pt idx="41">
                  <c:v>3.6000000000000298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3.8666666666666316</c:v>
                </c:pt>
                <c:pt idx="45">
                  <c:v>3.9500000000000313</c:v>
                </c:pt>
                <c:pt idx="46">
                  <c:v>4.0333333333333243</c:v>
                </c:pt>
                <c:pt idx="47">
                  <c:v>4.13333333333334</c:v>
                </c:pt>
                <c:pt idx="48">
                  <c:v>4.216666666666633</c:v>
                </c:pt>
                <c:pt idx="49">
                  <c:v>4.3000000000000327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4.5666666666666345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4.9166666666666359</c:v>
                </c:pt>
                <c:pt idx="57">
                  <c:v>5.0166666666666515</c:v>
                </c:pt>
                <c:pt idx="58">
                  <c:v>5.1166666666666671</c:v>
                </c:pt>
                <c:pt idx="59">
                  <c:v>5.1999999999999602</c:v>
                </c:pt>
                <c:pt idx="60">
                  <c:v>5.2833333333333599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5.5500000000000682</c:v>
                </c:pt>
                <c:pt idx="64">
                  <c:v>5.6333333333333613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5.8999999999999631</c:v>
                </c:pt>
                <c:pt idx="68">
                  <c:v>5.9833333333333627</c:v>
                </c:pt>
                <c:pt idx="69">
                  <c:v>6.0666666666666558</c:v>
                </c:pt>
                <c:pt idx="70">
                  <c:v>6.1666666666666714</c:v>
                </c:pt>
                <c:pt idx="71">
                  <c:v>6.2499999999999645</c:v>
                </c:pt>
                <c:pt idx="72">
                  <c:v>6.3333333333333641</c:v>
                </c:pt>
                <c:pt idx="73">
                  <c:v>6.4333333333333798</c:v>
                </c:pt>
                <c:pt idx="74">
                  <c:v>6.5166666666666728</c:v>
                </c:pt>
                <c:pt idx="75">
                  <c:v>6.5999999999999659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6.8666666666666742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7.3166666666666913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7.6833333333333087</c:v>
                </c:pt>
                <c:pt idx="88">
                  <c:v>7.7833333333333243</c:v>
                </c:pt>
                <c:pt idx="89">
                  <c:v>7.866666666666724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8.3166666666666345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8.5833333333333428</c:v>
                </c:pt>
                <c:pt idx="98">
                  <c:v>8.6666666666666359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9.0333333333333599</c:v>
                </c:pt>
                <c:pt idx="103">
                  <c:v>9.1166666666666529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9.4833333333333769</c:v>
                </c:pt>
                <c:pt idx="108">
                  <c:v>9.5833333333333925</c:v>
                </c:pt>
                <c:pt idx="109">
                  <c:v>9.6666666666666856</c:v>
                </c:pt>
                <c:pt idx="110">
                  <c:v>9.7499999999999787</c:v>
                </c:pt>
                <c:pt idx="111">
                  <c:v>9.8333333333333783</c:v>
                </c:pt>
                <c:pt idx="112">
                  <c:v>9.933333333333394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10.216666666666718</c:v>
                </c:pt>
                <c:pt idx="116">
                  <c:v>10.300000000000011</c:v>
                </c:pt>
                <c:pt idx="117">
                  <c:v>10.400000000000027</c:v>
                </c:pt>
                <c:pt idx="118">
                  <c:v>10.48333333333332</c:v>
                </c:pt>
                <c:pt idx="119">
                  <c:v>10.56666666666672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10.933333333333337</c:v>
                </c:pt>
                <c:pt idx="124">
                  <c:v>11.01666666666663</c:v>
                </c:pt>
                <c:pt idx="125">
                  <c:v>11.116666666666646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11.383333333333354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11.716666666666633</c:v>
                </c:pt>
                <c:pt idx="133">
                  <c:v>11.816666666666649</c:v>
                </c:pt>
                <c:pt idx="134">
                  <c:v>11.900000000000048</c:v>
                </c:pt>
                <c:pt idx="135">
                  <c:v>12.000000000000064</c:v>
                </c:pt>
                <c:pt idx="136">
                  <c:v>12.083333333333357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12.600000000000051</c:v>
                </c:pt>
                <c:pt idx="143">
                  <c:v>12.69999999999996</c:v>
                </c:pt>
                <c:pt idx="144">
                  <c:v>12.78333333333336</c:v>
                </c:pt>
                <c:pt idx="145">
                  <c:v>12.883333333333375</c:v>
                </c:pt>
                <c:pt idx="146">
                  <c:v>12.966666666666669</c:v>
                </c:pt>
                <c:pt idx="147">
                  <c:v>13.050000000000068</c:v>
                </c:pt>
                <c:pt idx="148">
                  <c:v>13.149999999999977</c:v>
                </c:pt>
                <c:pt idx="149">
                  <c:v>13.233333333333377</c:v>
                </c:pt>
                <c:pt idx="150">
                  <c:v>13.31666666666667</c:v>
                </c:pt>
                <c:pt idx="151">
                  <c:v>13.416666666666686</c:v>
                </c:pt>
                <c:pt idx="152">
                  <c:v>13.499999999999979</c:v>
                </c:pt>
                <c:pt idx="153">
                  <c:v>13.583333333333378</c:v>
                </c:pt>
                <c:pt idx="154">
                  <c:v>13.683333333333394</c:v>
                </c:pt>
                <c:pt idx="155">
                  <c:v>13.766666666666687</c:v>
                </c:pt>
                <c:pt idx="156">
                  <c:v>13.866666666666703</c:v>
                </c:pt>
                <c:pt idx="157">
                  <c:v>13.949999999999996</c:v>
                </c:pt>
                <c:pt idx="158">
                  <c:v>14.033333333333395</c:v>
                </c:pt>
                <c:pt idx="159">
                  <c:v>14.133333333333304</c:v>
                </c:pt>
                <c:pt idx="160">
                  <c:v>14.216666666666704</c:v>
                </c:pt>
                <c:pt idx="161">
                  <c:v>14.31666666666672</c:v>
                </c:pt>
                <c:pt idx="162">
                  <c:v>14.416666666666629</c:v>
                </c:pt>
                <c:pt idx="163">
                  <c:v>14.516666666666644</c:v>
                </c:pt>
                <c:pt idx="164">
                  <c:v>14.600000000000044</c:v>
                </c:pt>
                <c:pt idx="165">
                  <c:v>14.683333333333337</c:v>
                </c:pt>
                <c:pt idx="166">
                  <c:v>14.76666666666663</c:v>
                </c:pt>
                <c:pt idx="167">
                  <c:v>14.866666666666646</c:v>
                </c:pt>
                <c:pt idx="168">
                  <c:v>14.966666666666661</c:v>
                </c:pt>
                <c:pt idx="169">
                  <c:v>15.050000000000061</c:v>
                </c:pt>
                <c:pt idx="170">
                  <c:v>15.14999999999997</c:v>
                </c:pt>
                <c:pt idx="171">
                  <c:v>15.23333333333337</c:v>
                </c:pt>
                <c:pt idx="172">
                  <c:v>15.316666666666663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15.683333333333387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15.949999999999989</c:v>
                </c:pt>
                <c:pt idx="180">
                  <c:v>16.033333333333388</c:v>
                </c:pt>
                <c:pt idx="181">
                  <c:v>16.116666666666681</c:v>
                </c:pt>
                <c:pt idx="182">
                  <c:v>16.199999999999974</c:v>
                </c:pt>
                <c:pt idx="183">
                  <c:v>16.29999999999999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16.649999999999991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17.366666666666717</c:v>
                </c:pt>
                <c:pt idx="196">
                  <c:v>17.466666666666733</c:v>
                </c:pt>
                <c:pt idx="197">
                  <c:v>17.550000000000026</c:v>
                </c:pt>
                <c:pt idx="198">
                  <c:v>17.650000000000041</c:v>
                </c:pt>
                <c:pt idx="199">
                  <c:v>17.733333333333334</c:v>
                </c:pt>
                <c:pt idx="200">
                  <c:v>17.816666666666734</c:v>
                </c:pt>
                <c:pt idx="201">
                  <c:v>17.916666666666643</c:v>
                </c:pt>
                <c:pt idx="202">
                  <c:v>18.000000000000043</c:v>
                </c:pt>
                <c:pt idx="203">
                  <c:v>18.100000000000058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18.45000000000006</c:v>
                </c:pt>
                <c:pt idx="208">
                  <c:v>18.549999999999969</c:v>
                </c:pt>
                <c:pt idx="209">
                  <c:v>18.633333333333368</c:v>
                </c:pt>
                <c:pt idx="210">
                  <c:v>18.716666666666661</c:v>
                </c:pt>
                <c:pt idx="211">
                  <c:v>18.800000000000061</c:v>
                </c:pt>
                <c:pt idx="212">
                  <c:v>18.89999999999997</c:v>
                </c:pt>
                <c:pt idx="213">
                  <c:v>18.98333333333337</c:v>
                </c:pt>
                <c:pt idx="214">
                  <c:v>19.066666666666663</c:v>
                </c:pt>
                <c:pt idx="215">
                  <c:v>19.166666666666679</c:v>
                </c:pt>
                <c:pt idx="216">
                  <c:v>19.266666666666694</c:v>
                </c:pt>
                <c:pt idx="217">
                  <c:v>19.349999999999987</c:v>
                </c:pt>
                <c:pt idx="218">
                  <c:v>19.450000000000003</c:v>
                </c:pt>
                <c:pt idx="219">
                  <c:v>19.533333333333296</c:v>
                </c:pt>
                <c:pt idx="220">
                  <c:v>19.616666666666696</c:v>
                </c:pt>
                <c:pt idx="221">
                  <c:v>19.716666666666711</c:v>
                </c:pt>
                <c:pt idx="222">
                  <c:v>19.800000000000004</c:v>
                </c:pt>
                <c:pt idx="223">
                  <c:v>19.883333333333297</c:v>
                </c:pt>
                <c:pt idx="224">
                  <c:v>19.983333333333313</c:v>
                </c:pt>
                <c:pt idx="225">
                  <c:v>20.066666666666713</c:v>
                </c:pt>
                <c:pt idx="226">
                  <c:v>20.166666666666728</c:v>
                </c:pt>
                <c:pt idx="227">
                  <c:v>20.250000000000021</c:v>
                </c:pt>
                <c:pt idx="228">
                  <c:v>20.333333333333314</c:v>
                </c:pt>
                <c:pt idx="229">
                  <c:v>20.43333333333333</c:v>
                </c:pt>
                <c:pt idx="230">
                  <c:v>20.51666666666673</c:v>
                </c:pt>
                <c:pt idx="231">
                  <c:v>20.600000000000023</c:v>
                </c:pt>
                <c:pt idx="232">
                  <c:v>20.700000000000038</c:v>
                </c:pt>
                <c:pt idx="233">
                  <c:v>20.783333333333331</c:v>
                </c:pt>
                <c:pt idx="234">
                  <c:v>20.866666666666731</c:v>
                </c:pt>
                <c:pt idx="235">
                  <c:v>20.96666666666664</c:v>
                </c:pt>
                <c:pt idx="236">
                  <c:v>21.05000000000004</c:v>
                </c:pt>
                <c:pt idx="237">
                  <c:v>21.133333333333333</c:v>
                </c:pt>
                <c:pt idx="238">
                  <c:v>21.233333333333348</c:v>
                </c:pt>
                <c:pt idx="239">
                  <c:v>21.333333333333364</c:v>
                </c:pt>
                <c:pt idx="240">
                  <c:v>21.43333333333338</c:v>
                </c:pt>
                <c:pt idx="241">
                  <c:v>21.516666666666673</c:v>
                </c:pt>
                <c:pt idx="242">
                  <c:v>21.599999999999966</c:v>
                </c:pt>
                <c:pt idx="243">
                  <c:v>21.699999999999982</c:v>
                </c:pt>
                <c:pt idx="244">
                  <c:v>21.783333333333381</c:v>
                </c:pt>
                <c:pt idx="245">
                  <c:v>21.900000000000013</c:v>
                </c:pt>
                <c:pt idx="246">
                  <c:v>21.983333333333306</c:v>
                </c:pt>
                <c:pt idx="247">
                  <c:v>22.066666666666706</c:v>
                </c:pt>
                <c:pt idx="248">
                  <c:v>22.15</c:v>
                </c:pt>
                <c:pt idx="249">
                  <c:v>22.250000000000014</c:v>
                </c:pt>
                <c:pt idx="250">
                  <c:v>22.333333333333307</c:v>
                </c:pt>
                <c:pt idx="251">
                  <c:v>22.416666666666707</c:v>
                </c:pt>
                <c:pt idx="252">
                  <c:v>22.516666666666723</c:v>
                </c:pt>
                <c:pt idx="253">
                  <c:v>22.600000000000016</c:v>
                </c:pt>
                <c:pt idx="254">
                  <c:v>22.700000000000031</c:v>
                </c:pt>
                <c:pt idx="255">
                  <c:v>22.783333333333324</c:v>
                </c:pt>
                <c:pt idx="256">
                  <c:v>22.866666666666724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23.133333333333326</c:v>
                </c:pt>
                <c:pt idx="260">
                  <c:v>23.216666666666725</c:v>
                </c:pt>
                <c:pt idx="261">
                  <c:v>23.300000000000018</c:v>
                </c:pt>
                <c:pt idx="262">
                  <c:v>23.400000000000034</c:v>
                </c:pt>
                <c:pt idx="263">
                  <c:v>23.50000000000005</c:v>
                </c:pt>
                <c:pt idx="264">
                  <c:v>23.583333333333343</c:v>
                </c:pt>
                <c:pt idx="265">
                  <c:v>23.666666666666636</c:v>
                </c:pt>
                <c:pt idx="266">
                  <c:v>23.750000000000036</c:v>
                </c:pt>
                <c:pt idx="267">
                  <c:v>23.850000000000051</c:v>
                </c:pt>
                <c:pt idx="268">
                  <c:v>23.933333333333344</c:v>
                </c:pt>
                <c:pt idx="269">
                  <c:v>24.016666666666637</c:v>
                </c:pt>
                <c:pt idx="270">
                  <c:v>24.116666666666653</c:v>
                </c:pt>
                <c:pt idx="271">
                  <c:v>24.233333333333391</c:v>
                </c:pt>
                <c:pt idx="272">
                  <c:v>24.3333333333333</c:v>
                </c:pt>
                <c:pt idx="273">
                  <c:v>24.4166666666667</c:v>
                </c:pt>
                <c:pt idx="274">
                  <c:v>24.516666666666715</c:v>
                </c:pt>
                <c:pt idx="275">
                  <c:v>24.600000000000009</c:v>
                </c:pt>
                <c:pt idx="276">
                  <c:v>24.683333333333302</c:v>
                </c:pt>
                <c:pt idx="277">
                  <c:v>24.783333333333317</c:v>
                </c:pt>
                <c:pt idx="278">
                  <c:v>24.883333333333333</c:v>
                </c:pt>
                <c:pt idx="279">
                  <c:v>24.966666666666733</c:v>
                </c:pt>
                <c:pt idx="280">
                  <c:v>25.066666666666642</c:v>
                </c:pt>
                <c:pt idx="281">
                  <c:v>25.166666666666657</c:v>
                </c:pt>
                <c:pt idx="282">
                  <c:v>25.250000000000057</c:v>
                </c:pt>
                <c:pt idx="283">
                  <c:v>25.349999999999966</c:v>
                </c:pt>
                <c:pt idx="284">
                  <c:v>25.433333333333366</c:v>
                </c:pt>
                <c:pt idx="285">
                  <c:v>25.516666666666659</c:v>
                </c:pt>
                <c:pt idx="286">
                  <c:v>25.600000000000058</c:v>
                </c:pt>
                <c:pt idx="287">
                  <c:v>25.699999999999967</c:v>
                </c:pt>
                <c:pt idx="288">
                  <c:v>25.799999999999983</c:v>
                </c:pt>
                <c:pt idx="289">
                  <c:v>25.883333333333383</c:v>
                </c:pt>
                <c:pt idx="290">
                  <c:v>25.966666666666676</c:v>
                </c:pt>
                <c:pt idx="291">
                  <c:v>26.049999999999969</c:v>
                </c:pt>
                <c:pt idx="292">
                  <c:v>26.133333333333368</c:v>
                </c:pt>
                <c:pt idx="293">
                  <c:v>26.266666666666723</c:v>
                </c:pt>
                <c:pt idx="294">
                  <c:v>26.366666666666632</c:v>
                </c:pt>
                <c:pt idx="295">
                  <c:v>26.450000000000031</c:v>
                </c:pt>
                <c:pt idx="296">
                  <c:v>26.550000000000047</c:v>
                </c:pt>
                <c:pt idx="297">
                  <c:v>26.63333333333334</c:v>
                </c:pt>
                <c:pt idx="298">
                  <c:v>26.716666666666633</c:v>
                </c:pt>
                <c:pt idx="299">
                  <c:v>26.800000000000033</c:v>
                </c:pt>
                <c:pt idx="300">
                  <c:v>26.883333333333326</c:v>
                </c:pt>
                <c:pt idx="301">
                  <c:v>26.983333333333341</c:v>
                </c:pt>
                <c:pt idx="302">
                  <c:v>27.066666666666634</c:v>
                </c:pt>
                <c:pt idx="303">
                  <c:v>27.183333333333373</c:v>
                </c:pt>
                <c:pt idx="304">
                  <c:v>27.266666666666666</c:v>
                </c:pt>
                <c:pt idx="305">
                  <c:v>27.350000000000065</c:v>
                </c:pt>
                <c:pt idx="306">
                  <c:v>27.433333333333358</c:v>
                </c:pt>
                <c:pt idx="307">
                  <c:v>27.533333333333374</c:v>
                </c:pt>
                <c:pt idx="308">
                  <c:v>27.616666666666667</c:v>
                </c:pt>
                <c:pt idx="309">
                  <c:v>27.700000000000067</c:v>
                </c:pt>
                <c:pt idx="310">
                  <c:v>27.799999999999976</c:v>
                </c:pt>
                <c:pt idx="311">
                  <c:v>27.883333333333375</c:v>
                </c:pt>
                <c:pt idx="312">
                  <c:v>27.966666666666669</c:v>
                </c:pt>
                <c:pt idx="313">
                  <c:v>28.066666666666684</c:v>
                </c:pt>
                <c:pt idx="314">
                  <c:v>28.149999999999977</c:v>
                </c:pt>
                <c:pt idx="315">
                  <c:v>28.233333333333377</c:v>
                </c:pt>
                <c:pt idx="316">
                  <c:v>28.31666666666667</c:v>
                </c:pt>
                <c:pt idx="317">
                  <c:v>28.399999999999963</c:v>
                </c:pt>
                <c:pt idx="318">
                  <c:v>28.499999999999979</c:v>
                </c:pt>
                <c:pt idx="319">
                  <c:v>28.583333333333378</c:v>
                </c:pt>
                <c:pt idx="320">
                  <c:v>28.666666666666671</c:v>
                </c:pt>
                <c:pt idx="321">
                  <c:v>28.749999999999964</c:v>
                </c:pt>
                <c:pt idx="322">
                  <c:v>28.84999999999998</c:v>
                </c:pt>
                <c:pt idx="323">
                  <c:v>28.93333333333338</c:v>
                </c:pt>
                <c:pt idx="324">
                  <c:v>29.033333333333395</c:v>
                </c:pt>
                <c:pt idx="325">
                  <c:v>29.116666666666688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29.500000000000028</c:v>
                </c:pt>
                <c:pt idx="330">
                  <c:v>29.583333333333321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29.85000000000003</c:v>
                </c:pt>
                <c:pt idx="334">
                  <c:v>29.933333333333323</c:v>
                </c:pt>
                <c:pt idx="335">
                  <c:v>30.016666666666723</c:v>
                </c:pt>
                <c:pt idx="336">
                  <c:v>30.116666666666632</c:v>
                </c:pt>
                <c:pt idx="337">
                  <c:v>30.200000000000031</c:v>
                </c:pt>
                <c:pt idx="338">
                  <c:v>30.283333333333324</c:v>
                </c:pt>
                <c:pt idx="339">
                  <c:v>30.38333333333334</c:v>
                </c:pt>
                <c:pt idx="340">
                  <c:v>30.466666666666633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30.750000000000064</c:v>
                </c:pt>
                <c:pt idx="344">
                  <c:v>30.833333333333357</c:v>
                </c:pt>
                <c:pt idx="345">
                  <c:v>30.91666666666665</c:v>
                </c:pt>
                <c:pt idx="346">
                  <c:v>31.00000000000005</c:v>
                </c:pt>
                <c:pt idx="347">
                  <c:v>31.116666666666681</c:v>
                </c:pt>
                <c:pt idx="348">
                  <c:v>31.199999999999974</c:v>
                </c:pt>
                <c:pt idx="349">
                  <c:v>31.29999999999999</c:v>
                </c:pt>
                <c:pt idx="350">
                  <c:v>31.38333333333339</c:v>
                </c:pt>
                <c:pt idx="351">
                  <c:v>31.466666666666683</c:v>
                </c:pt>
                <c:pt idx="352">
                  <c:v>31.566666666666698</c:v>
                </c:pt>
                <c:pt idx="353">
                  <c:v>31.649999999999991</c:v>
                </c:pt>
                <c:pt idx="354">
                  <c:v>31.733333333333391</c:v>
                </c:pt>
                <c:pt idx="355">
                  <c:v>31.816666666666684</c:v>
                </c:pt>
                <c:pt idx="356">
                  <c:v>31.899999999999977</c:v>
                </c:pt>
                <c:pt idx="357">
                  <c:v>31.999999999999993</c:v>
                </c:pt>
                <c:pt idx="358">
                  <c:v>32.100000000000009</c:v>
                </c:pt>
                <c:pt idx="359">
                  <c:v>32.183333333333302</c:v>
                </c:pt>
                <c:pt idx="360">
                  <c:v>32.266666666666701</c:v>
                </c:pt>
                <c:pt idx="361">
                  <c:v>32.349999999999994</c:v>
                </c:pt>
                <c:pt idx="362">
                  <c:v>32.45000000000001</c:v>
                </c:pt>
                <c:pt idx="363">
                  <c:v>32.533333333333303</c:v>
                </c:pt>
                <c:pt idx="364">
                  <c:v>32.633333333333319</c:v>
                </c:pt>
                <c:pt idx="365">
                  <c:v>32.716666666666718</c:v>
                </c:pt>
                <c:pt idx="366">
                  <c:v>32.816666666666734</c:v>
                </c:pt>
                <c:pt idx="367">
                  <c:v>32.900000000000027</c:v>
                </c:pt>
                <c:pt idx="368">
                  <c:v>33.000000000000043</c:v>
                </c:pt>
                <c:pt idx="369">
                  <c:v>33.083333333333336</c:v>
                </c:pt>
                <c:pt idx="370">
                  <c:v>33.166666666666629</c:v>
                </c:pt>
                <c:pt idx="371">
                  <c:v>33.250000000000028</c:v>
                </c:pt>
                <c:pt idx="372">
                  <c:v>33.350000000000044</c:v>
                </c:pt>
                <c:pt idx="373">
                  <c:v>33.433333333333337</c:v>
                </c:pt>
                <c:pt idx="374">
                  <c:v>33.51666666666663</c:v>
                </c:pt>
                <c:pt idx="375">
                  <c:v>33.616666666666646</c:v>
                </c:pt>
                <c:pt idx="376">
                  <c:v>33.700000000000045</c:v>
                </c:pt>
                <c:pt idx="377">
                  <c:v>33.800000000000061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34.083333333333385</c:v>
                </c:pt>
                <c:pt idx="381">
                  <c:v>34.183333333333294</c:v>
                </c:pt>
                <c:pt idx="382">
                  <c:v>34.266666666666694</c:v>
                </c:pt>
                <c:pt idx="383">
                  <c:v>34.349999999999987</c:v>
                </c:pt>
                <c:pt idx="384">
                  <c:v>34.450000000000003</c:v>
                </c:pt>
                <c:pt idx="385">
                  <c:v>34.566666666666634</c:v>
                </c:pt>
                <c:pt idx="386">
                  <c:v>34.650000000000034</c:v>
                </c:pt>
                <c:pt idx="387">
                  <c:v>34.733333333333327</c:v>
                </c:pt>
                <c:pt idx="388">
                  <c:v>34.833333333333343</c:v>
                </c:pt>
                <c:pt idx="389">
                  <c:v>34.916666666666636</c:v>
                </c:pt>
                <c:pt idx="390">
                  <c:v>35.000000000000036</c:v>
                </c:pt>
                <c:pt idx="391">
                  <c:v>35.083333333333329</c:v>
                </c:pt>
                <c:pt idx="392">
                  <c:v>35.183333333333344</c:v>
                </c:pt>
                <c:pt idx="393">
                  <c:v>35.28333333333336</c:v>
                </c:pt>
                <c:pt idx="394">
                  <c:v>35.366666666666653</c:v>
                </c:pt>
                <c:pt idx="395">
                  <c:v>35.450000000000053</c:v>
                </c:pt>
                <c:pt idx="396">
                  <c:v>35.533333333333346</c:v>
                </c:pt>
                <c:pt idx="397">
                  <c:v>35.633333333333361</c:v>
                </c:pt>
                <c:pt idx="398">
                  <c:v>35.766666666666715</c:v>
                </c:pt>
                <c:pt idx="399">
                  <c:v>35.850000000000009</c:v>
                </c:pt>
                <c:pt idx="400">
                  <c:v>35.950000000000024</c:v>
                </c:pt>
                <c:pt idx="401">
                  <c:v>36.05000000000004</c:v>
                </c:pt>
                <c:pt idx="402">
                  <c:v>36.133333333333333</c:v>
                </c:pt>
                <c:pt idx="403">
                  <c:v>36.233333333333348</c:v>
                </c:pt>
                <c:pt idx="404">
                  <c:v>36.333333333333364</c:v>
                </c:pt>
                <c:pt idx="405">
                  <c:v>36.416666666666657</c:v>
                </c:pt>
                <c:pt idx="406">
                  <c:v>36.516666666666673</c:v>
                </c:pt>
                <c:pt idx="407">
                  <c:v>36.599999999999966</c:v>
                </c:pt>
                <c:pt idx="408">
                  <c:v>36.683333333333366</c:v>
                </c:pt>
                <c:pt idx="409">
                  <c:v>36.783333333333381</c:v>
                </c:pt>
                <c:pt idx="410">
                  <c:v>36.866666666666674</c:v>
                </c:pt>
                <c:pt idx="411">
                  <c:v>36.949999999999967</c:v>
                </c:pt>
                <c:pt idx="412">
                  <c:v>37.033333333333367</c:v>
                </c:pt>
                <c:pt idx="413">
                  <c:v>37.133333333333383</c:v>
                </c:pt>
                <c:pt idx="414">
                  <c:v>37.216666666666676</c:v>
                </c:pt>
                <c:pt idx="415">
                  <c:v>37.299999999999969</c:v>
                </c:pt>
                <c:pt idx="416">
                  <c:v>37.399999999999984</c:v>
                </c:pt>
                <c:pt idx="417">
                  <c:v>37.5</c:v>
                </c:pt>
                <c:pt idx="418">
                  <c:v>37.5833333333334</c:v>
                </c:pt>
                <c:pt idx="419">
                  <c:v>37.683333333333309</c:v>
                </c:pt>
                <c:pt idx="420">
                  <c:v>37.766666666666708</c:v>
                </c:pt>
                <c:pt idx="421">
                  <c:v>37.85</c:v>
                </c:pt>
                <c:pt idx="422">
                  <c:v>37.950000000000017</c:v>
                </c:pt>
                <c:pt idx="423">
                  <c:v>38.03333333333331</c:v>
                </c:pt>
                <c:pt idx="424">
                  <c:v>38.11666666666671</c:v>
                </c:pt>
                <c:pt idx="425">
                  <c:v>38.216666666666725</c:v>
                </c:pt>
                <c:pt idx="426">
                  <c:v>38.300000000000018</c:v>
                </c:pt>
                <c:pt idx="427">
                  <c:v>38.400000000000034</c:v>
                </c:pt>
                <c:pt idx="428">
                  <c:v>38.483333333333327</c:v>
                </c:pt>
                <c:pt idx="429">
                  <c:v>38.583333333333343</c:v>
                </c:pt>
                <c:pt idx="430">
                  <c:v>38.666666666666636</c:v>
                </c:pt>
                <c:pt idx="431">
                  <c:v>38.750000000000036</c:v>
                </c:pt>
                <c:pt idx="432">
                  <c:v>38.850000000000051</c:v>
                </c:pt>
                <c:pt idx="433">
                  <c:v>38.933333333333344</c:v>
                </c:pt>
                <c:pt idx="434">
                  <c:v>39.016666666666637</c:v>
                </c:pt>
                <c:pt idx="435">
                  <c:v>39.100000000000037</c:v>
                </c:pt>
                <c:pt idx="436">
                  <c:v>39.18333333333333</c:v>
                </c:pt>
                <c:pt idx="437">
                  <c:v>39.283333333333346</c:v>
                </c:pt>
                <c:pt idx="438">
                  <c:v>39.366666666666639</c:v>
                </c:pt>
                <c:pt idx="439">
                  <c:v>39.466666666666654</c:v>
                </c:pt>
                <c:pt idx="440">
                  <c:v>39.550000000000054</c:v>
                </c:pt>
                <c:pt idx="441">
                  <c:v>39.633333333333347</c:v>
                </c:pt>
                <c:pt idx="442">
                  <c:v>39.733333333333363</c:v>
                </c:pt>
                <c:pt idx="443">
                  <c:v>39.816666666666656</c:v>
                </c:pt>
                <c:pt idx="444">
                  <c:v>39.916666666666671</c:v>
                </c:pt>
                <c:pt idx="445">
                  <c:v>39.999999999999964</c:v>
                </c:pt>
                <c:pt idx="446">
                  <c:v>40.083333333333364</c:v>
                </c:pt>
                <c:pt idx="447">
                  <c:v>40.18333333333338</c:v>
                </c:pt>
                <c:pt idx="448">
                  <c:v>40.266666666666673</c:v>
                </c:pt>
                <c:pt idx="449">
                  <c:v>40.366666666666688</c:v>
                </c:pt>
                <c:pt idx="450">
                  <c:v>40.449999999999982</c:v>
                </c:pt>
                <c:pt idx="451">
                  <c:v>40.533333333333381</c:v>
                </c:pt>
                <c:pt idx="452">
                  <c:v>40.633333333333397</c:v>
                </c:pt>
                <c:pt idx="453">
                  <c:v>40.71666666666669</c:v>
                </c:pt>
                <c:pt idx="454">
                  <c:v>40.816666666666706</c:v>
                </c:pt>
                <c:pt idx="455">
                  <c:v>40.9</c:v>
                </c:pt>
                <c:pt idx="456">
                  <c:v>41.000000000000014</c:v>
                </c:pt>
                <c:pt idx="457">
                  <c:v>41.083333333333307</c:v>
                </c:pt>
                <c:pt idx="458">
                  <c:v>41.166666666666707</c:v>
                </c:pt>
                <c:pt idx="459">
                  <c:v>41.266666666666723</c:v>
                </c:pt>
                <c:pt idx="460">
                  <c:v>41.350000000000016</c:v>
                </c:pt>
                <c:pt idx="461">
                  <c:v>41.466666666666647</c:v>
                </c:pt>
                <c:pt idx="462">
                  <c:v>41.550000000000047</c:v>
                </c:pt>
                <c:pt idx="463">
                  <c:v>41.650000000000063</c:v>
                </c:pt>
                <c:pt idx="464">
                  <c:v>41.733333333333356</c:v>
                </c:pt>
                <c:pt idx="465">
                  <c:v>41.833333333333371</c:v>
                </c:pt>
                <c:pt idx="466">
                  <c:v>41.916666666666664</c:v>
                </c:pt>
                <c:pt idx="467">
                  <c:v>42.000000000000064</c:v>
                </c:pt>
                <c:pt idx="468">
                  <c:v>42.099999999999973</c:v>
                </c:pt>
                <c:pt idx="469">
                  <c:v>42.183333333333373</c:v>
                </c:pt>
                <c:pt idx="470">
                  <c:v>42.300000000000004</c:v>
                </c:pt>
                <c:pt idx="471">
                  <c:v>42.383333333333297</c:v>
                </c:pt>
                <c:pt idx="472">
                  <c:v>42.466666666666697</c:v>
                </c:pt>
                <c:pt idx="473">
                  <c:v>42.54999999999999</c:v>
                </c:pt>
                <c:pt idx="474">
                  <c:v>42.650000000000006</c:v>
                </c:pt>
                <c:pt idx="475">
                  <c:v>42.750000000000021</c:v>
                </c:pt>
                <c:pt idx="476">
                  <c:v>42.833333333333314</c:v>
                </c:pt>
                <c:pt idx="477">
                  <c:v>42.916666666666714</c:v>
                </c:pt>
                <c:pt idx="478">
                  <c:v>43.01666666666673</c:v>
                </c:pt>
                <c:pt idx="479">
                  <c:v>43.116666666666639</c:v>
                </c:pt>
                <c:pt idx="480">
                  <c:v>43.200000000000038</c:v>
                </c:pt>
                <c:pt idx="481">
                  <c:v>43.283333333333331</c:v>
                </c:pt>
                <c:pt idx="482">
                  <c:v>43.366666666666731</c:v>
                </c:pt>
                <c:pt idx="483">
                  <c:v>43.46666666666664</c:v>
                </c:pt>
                <c:pt idx="484">
                  <c:v>43.55000000000004</c:v>
                </c:pt>
                <c:pt idx="485">
                  <c:v>43.650000000000055</c:v>
                </c:pt>
                <c:pt idx="486">
                  <c:v>43.749999999999964</c:v>
                </c:pt>
                <c:pt idx="487">
                  <c:v>43.833333333333364</c:v>
                </c:pt>
                <c:pt idx="488">
                  <c:v>43.93333333333338</c:v>
                </c:pt>
                <c:pt idx="489">
                  <c:v>44.033333333333395</c:v>
                </c:pt>
                <c:pt idx="490">
                  <c:v>44.116666666666688</c:v>
                </c:pt>
                <c:pt idx="491">
                  <c:v>44.216666666666704</c:v>
                </c:pt>
                <c:pt idx="492">
                  <c:v>44.31666666666672</c:v>
                </c:pt>
                <c:pt idx="493">
                  <c:v>44.400000000000013</c:v>
                </c:pt>
                <c:pt idx="494">
                  <c:v>44.500000000000028</c:v>
                </c:pt>
                <c:pt idx="495">
                  <c:v>44.583333333333321</c:v>
                </c:pt>
                <c:pt idx="496">
                  <c:v>44.683333333333337</c:v>
                </c:pt>
                <c:pt idx="497">
                  <c:v>44.76666666666663</c:v>
                </c:pt>
                <c:pt idx="498">
                  <c:v>44.85000000000003</c:v>
                </c:pt>
                <c:pt idx="499">
                  <c:v>44.950000000000045</c:v>
                </c:pt>
                <c:pt idx="500">
                  <c:v>45.033333333333232</c:v>
                </c:pt>
                <c:pt idx="501">
                  <c:v>45.133333333333354</c:v>
                </c:pt>
                <c:pt idx="502">
                  <c:v>45.233333333333263</c:v>
                </c:pt>
                <c:pt idx="503">
                  <c:v>45.316666666666663</c:v>
                </c:pt>
                <c:pt idx="504">
                  <c:v>45.416666666666785</c:v>
                </c:pt>
                <c:pt idx="505">
                  <c:v>45.499999999999972</c:v>
                </c:pt>
                <c:pt idx="506">
                  <c:v>45.599999999999987</c:v>
                </c:pt>
                <c:pt idx="507">
                  <c:v>45.683333333333387</c:v>
                </c:pt>
                <c:pt idx="508">
                  <c:v>45.783333333333189</c:v>
                </c:pt>
                <c:pt idx="509">
                  <c:v>45.883333333333312</c:v>
                </c:pt>
                <c:pt idx="510">
                  <c:v>45.966666666666711</c:v>
                </c:pt>
                <c:pt idx="511">
                  <c:v>46.083333333333343</c:v>
                </c:pt>
                <c:pt idx="512">
                  <c:v>46.166666666666742</c:v>
                </c:pt>
                <c:pt idx="513">
                  <c:v>46.250000000000142</c:v>
                </c:pt>
                <c:pt idx="514">
                  <c:v>46.366666666666774</c:v>
                </c:pt>
                <c:pt idx="515">
                  <c:v>46.466666666666683</c:v>
                </c:pt>
                <c:pt idx="516">
                  <c:v>46.566666666666805</c:v>
                </c:pt>
                <c:pt idx="517">
                  <c:v>46.666666666666714</c:v>
                </c:pt>
                <c:pt idx="518">
                  <c:v>46.750000000000007</c:v>
                </c:pt>
                <c:pt idx="519">
                  <c:v>46.850000000000023</c:v>
                </c:pt>
                <c:pt idx="520">
                  <c:v>46.933333333333209</c:v>
                </c:pt>
                <c:pt idx="521">
                  <c:v>47.033333333333331</c:v>
                </c:pt>
                <c:pt idx="522">
                  <c:v>47.116666666666731</c:v>
                </c:pt>
                <c:pt idx="523">
                  <c:v>47.200000000000131</c:v>
                </c:pt>
                <c:pt idx="524">
                  <c:v>47.30000000000004</c:v>
                </c:pt>
                <c:pt idx="525">
                  <c:v>47.383333333333333</c:v>
                </c:pt>
                <c:pt idx="526">
                  <c:v>47.483333333333348</c:v>
                </c:pt>
                <c:pt idx="527">
                  <c:v>47.583333333333364</c:v>
                </c:pt>
                <c:pt idx="528">
                  <c:v>47.68333333333338</c:v>
                </c:pt>
                <c:pt idx="529">
                  <c:v>47.766666666666566</c:v>
                </c:pt>
                <c:pt idx="530">
                  <c:v>47.866666666666688</c:v>
                </c:pt>
                <c:pt idx="531">
                  <c:v>47.950000000000088</c:v>
                </c:pt>
                <c:pt idx="532">
                  <c:v>48.05</c:v>
                </c:pt>
                <c:pt idx="533">
                  <c:v>48.133333333333397</c:v>
                </c:pt>
                <c:pt idx="534">
                  <c:v>48.233333333333306</c:v>
                </c:pt>
                <c:pt idx="535">
                  <c:v>48.316666666666706</c:v>
                </c:pt>
                <c:pt idx="536">
                  <c:v>48.416666666666721</c:v>
                </c:pt>
                <c:pt idx="537">
                  <c:v>48.500000000000014</c:v>
                </c:pt>
                <c:pt idx="538">
                  <c:v>48.599999999999923</c:v>
                </c:pt>
                <c:pt idx="539">
                  <c:v>48.683333333333323</c:v>
                </c:pt>
                <c:pt idx="540">
                  <c:v>48.766666666666723</c:v>
                </c:pt>
                <c:pt idx="541">
                  <c:v>48.866666666666632</c:v>
                </c:pt>
                <c:pt idx="542">
                  <c:v>48.950000000000031</c:v>
                </c:pt>
                <c:pt idx="543">
                  <c:v>49.050000000000047</c:v>
                </c:pt>
                <c:pt idx="544">
                  <c:v>49.150000000000063</c:v>
                </c:pt>
                <c:pt idx="545">
                  <c:v>49.233333333333249</c:v>
                </c:pt>
                <c:pt idx="546">
                  <c:v>49.333333333333371</c:v>
                </c:pt>
                <c:pt idx="547">
                  <c:v>49.416666666666771</c:v>
                </c:pt>
                <c:pt idx="548">
                  <c:v>49.500000000000171</c:v>
                </c:pt>
                <c:pt idx="549">
                  <c:v>49.583333333333357</c:v>
                </c:pt>
                <c:pt idx="550">
                  <c:v>49.683333333333373</c:v>
                </c:pt>
                <c:pt idx="551">
                  <c:v>49.766666666666666</c:v>
                </c:pt>
                <c:pt idx="552">
                  <c:v>49.866666666666575</c:v>
                </c:pt>
                <c:pt idx="553">
                  <c:v>49.949999999999974</c:v>
                </c:pt>
                <c:pt idx="554">
                  <c:v>50.033333333333374</c:v>
                </c:pt>
                <c:pt idx="555">
                  <c:v>50.133333333333496</c:v>
                </c:pt>
                <c:pt idx="556">
                  <c:v>50.216666666666683</c:v>
                </c:pt>
                <c:pt idx="557">
                  <c:v>50.299999999999869</c:v>
                </c:pt>
                <c:pt idx="558">
                  <c:v>50.399999999999991</c:v>
                </c:pt>
                <c:pt idx="559">
                  <c:v>50.499999999999901</c:v>
                </c:pt>
                <c:pt idx="560">
                  <c:v>50.5833333333333</c:v>
                </c:pt>
                <c:pt idx="561">
                  <c:v>50.683333333333422</c:v>
                </c:pt>
                <c:pt idx="562">
                  <c:v>50.766666666666822</c:v>
                </c:pt>
                <c:pt idx="563">
                  <c:v>50.866666666666731</c:v>
                </c:pt>
                <c:pt idx="564">
                  <c:v>50.950000000000024</c:v>
                </c:pt>
                <c:pt idx="565">
                  <c:v>51.033333333333317</c:v>
                </c:pt>
                <c:pt idx="566">
                  <c:v>51.133333333333226</c:v>
                </c:pt>
                <c:pt idx="567">
                  <c:v>51.216666666666626</c:v>
                </c:pt>
                <c:pt idx="568">
                  <c:v>51.300000000000026</c:v>
                </c:pt>
                <c:pt idx="569">
                  <c:v>51.400000000000148</c:v>
                </c:pt>
                <c:pt idx="570">
                  <c:v>51.500000000000057</c:v>
                </c:pt>
                <c:pt idx="571">
                  <c:v>51.599999999999966</c:v>
                </c:pt>
                <c:pt idx="572">
                  <c:v>51.683333333333366</c:v>
                </c:pt>
                <c:pt idx="573">
                  <c:v>51.766666666666552</c:v>
                </c:pt>
                <c:pt idx="574">
                  <c:v>51.866666666666674</c:v>
                </c:pt>
                <c:pt idx="575">
                  <c:v>51.950000000000074</c:v>
                </c:pt>
                <c:pt idx="576">
                  <c:v>52.033333333333474</c:v>
                </c:pt>
                <c:pt idx="577">
                  <c:v>52.11666666666666</c:v>
                </c:pt>
                <c:pt idx="578">
                  <c:v>52.216666666666676</c:v>
                </c:pt>
                <c:pt idx="579">
                  <c:v>52.299999999999969</c:v>
                </c:pt>
                <c:pt idx="580">
                  <c:v>52.383333333333368</c:v>
                </c:pt>
                <c:pt idx="581">
                  <c:v>52.483333333333277</c:v>
                </c:pt>
                <c:pt idx="582">
                  <c:v>52.566666666666677</c:v>
                </c:pt>
                <c:pt idx="583">
                  <c:v>52.666666666666799</c:v>
                </c:pt>
                <c:pt idx="584">
                  <c:v>52.749999999999986</c:v>
                </c:pt>
                <c:pt idx="585">
                  <c:v>52.833333333333385</c:v>
                </c:pt>
                <c:pt idx="586">
                  <c:v>52.933333333333294</c:v>
                </c:pt>
                <c:pt idx="587">
                  <c:v>53.016666666666694</c:v>
                </c:pt>
                <c:pt idx="588">
                  <c:v>53.116666666666603</c:v>
                </c:pt>
                <c:pt idx="589">
                  <c:v>53.2</c:v>
                </c:pt>
                <c:pt idx="590">
                  <c:v>53.283333333333296</c:v>
                </c:pt>
                <c:pt idx="591">
                  <c:v>53.400000000000034</c:v>
                </c:pt>
                <c:pt idx="592">
                  <c:v>53.483333333333327</c:v>
                </c:pt>
                <c:pt idx="593">
                  <c:v>53.566666666666727</c:v>
                </c:pt>
                <c:pt idx="594">
                  <c:v>53.65000000000002</c:v>
                </c:pt>
                <c:pt idx="595">
                  <c:v>53.749999999999929</c:v>
                </c:pt>
                <c:pt idx="596">
                  <c:v>53.833333333333329</c:v>
                </c:pt>
                <c:pt idx="597">
                  <c:v>53.933333333333451</c:v>
                </c:pt>
                <c:pt idx="598">
                  <c:v>54.016666666666637</c:v>
                </c:pt>
                <c:pt idx="599">
                  <c:v>54.116666666666653</c:v>
                </c:pt>
                <c:pt idx="600">
                  <c:v>54.216666666666669</c:v>
                </c:pt>
                <c:pt idx="601">
                  <c:v>54.300000000000068</c:v>
                </c:pt>
                <c:pt idx="602">
                  <c:v>54.383333333333255</c:v>
                </c:pt>
                <c:pt idx="603">
                  <c:v>54.466666666666654</c:v>
                </c:pt>
                <c:pt idx="604">
                  <c:v>54.550000000000054</c:v>
                </c:pt>
                <c:pt idx="605">
                  <c:v>54.649999999999963</c:v>
                </c:pt>
                <c:pt idx="606">
                  <c:v>54.749999999999979</c:v>
                </c:pt>
                <c:pt idx="607">
                  <c:v>54.833333333333378</c:v>
                </c:pt>
                <c:pt idx="608">
                  <c:v>54.916666666666671</c:v>
                </c:pt>
                <c:pt idx="609">
                  <c:v>55.01666666666658</c:v>
                </c:pt>
                <c:pt idx="610">
                  <c:v>55.09999999999998</c:v>
                </c:pt>
                <c:pt idx="611">
                  <c:v>55.18333333333338</c:v>
                </c:pt>
                <c:pt idx="612">
                  <c:v>55.283333333333502</c:v>
                </c:pt>
                <c:pt idx="613">
                  <c:v>55.366666666666688</c:v>
                </c:pt>
                <c:pt idx="614">
                  <c:v>55.449999999999875</c:v>
                </c:pt>
                <c:pt idx="615">
                  <c:v>55.533333333333275</c:v>
                </c:pt>
                <c:pt idx="616">
                  <c:v>55.633333333333397</c:v>
                </c:pt>
                <c:pt idx="617">
                  <c:v>55.733333333333306</c:v>
                </c:pt>
                <c:pt idx="618">
                  <c:v>55.816666666666706</c:v>
                </c:pt>
                <c:pt idx="619">
                  <c:v>55.9</c:v>
                </c:pt>
                <c:pt idx="620">
                  <c:v>55.983333333333398</c:v>
                </c:pt>
                <c:pt idx="621">
                  <c:v>56.083333333333201</c:v>
                </c:pt>
                <c:pt idx="622">
                  <c:v>56.1666666666666</c:v>
                </c:pt>
                <c:pt idx="623">
                  <c:v>56.266666666666723</c:v>
                </c:pt>
                <c:pt idx="624">
                  <c:v>56.350000000000122</c:v>
                </c:pt>
                <c:pt idx="625">
                  <c:v>56.450000000000031</c:v>
                </c:pt>
                <c:pt idx="626">
                  <c:v>56.533333333333324</c:v>
                </c:pt>
                <c:pt idx="627">
                  <c:v>56.616666666666724</c:v>
                </c:pt>
                <c:pt idx="628">
                  <c:v>56.716666666666526</c:v>
                </c:pt>
                <c:pt idx="629">
                  <c:v>56.799999999999926</c:v>
                </c:pt>
                <c:pt idx="630">
                  <c:v>56.883333333333326</c:v>
                </c:pt>
                <c:pt idx="631">
                  <c:v>56.966666666666725</c:v>
                </c:pt>
                <c:pt idx="632">
                  <c:v>57.050000000000018</c:v>
                </c:pt>
                <c:pt idx="633">
                  <c:v>57.133333333333312</c:v>
                </c:pt>
                <c:pt idx="634">
                  <c:v>57.233333333333221</c:v>
                </c:pt>
                <c:pt idx="635">
                  <c:v>57.333333333333343</c:v>
                </c:pt>
                <c:pt idx="636">
                  <c:v>57.416666666666742</c:v>
                </c:pt>
                <c:pt idx="637">
                  <c:v>57.500000000000142</c:v>
                </c:pt>
                <c:pt idx="638">
                  <c:v>57.583333333333329</c:v>
                </c:pt>
                <c:pt idx="639">
                  <c:v>57.683333333333344</c:v>
                </c:pt>
                <c:pt idx="640">
                  <c:v>57.766666666666637</c:v>
                </c:pt>
                <c:pt idx="641">
                  <c:v>57.850000000000037</c:v>
                </c:pt>
                <c:pt idx="642">
                  <c:v>57.949999999999946</c:v>
                </c:pt>
                <c:pt idx="643">
                  <c:v>58.033333333333346</c:v>
                </c:pt>
                <c:pt idx="644">
                  <c:v>58.133333333333468</c:v>
                </c:pt>
                <c:pt idx="645">
                  <c:v>58.233333333333377</c:v>
                </c:pt>
                <c:pt idx="646">
                  <c:v>58.333333333333499</c:v>
                </c:pt>
                <c:pt idx="647">
                  <c:v>58.416666666666686</c:v>
                </c:pt>
                <c:pt idx="648">
                  <c:v>58.499999999999872</c:v>
                </c:pt>
                <c:pt idx="649">
                  <c:v>58.583333333333272</c:v>
                </c:pt>
                <c:pt idx="650">
                  <c:v>58.666666666666671</c:v>
                </c:pt>
                <c:pt idx="651">
                  <c:v>58.766666666666794</c:v>
                </c:pt>
                <c:pt idx="652">
                  <c:v>58.84999999999998</c:v>
                </c:pt>
                <c:pt idx="653">
                  <c:v>58.93333333333338</c:v>
                </c:pt>
                <c:pt idx="654">
                  <c:v>59.050000000000011</c:v>
                </c:pt>
                <c:pt idx="655">
                  <c:v>59.133333333333198</c:v>
                </c:pt>
                <c:pt idx="656">
                  <c:v>59.216666666666598</c:v>
                </c:pt>
                <c:pt idx="657">
                  <c:v>59.3</c:v>
                </c:pt>
                <c:pt idx="658">
                  <c:v>59.416666666666629</c:v>
                </c:pt>
                <c:pt idx="659">
                  <c:v>59.500000000000028</c:v>
                </c:pt>
                <c:pt idx="660">
                  <c:v>59.600000000000151</c:v>
                </c:pt>
                <c:pt idx="661">
                  <c:v>59.683333333333337</c:v>
                </c:pt>
                <c:pt idx="662">
                  <c:v>59.783333333333353</c:v>
                </c:pt>
                <c:pt idx="663">
                  <c:v>59.883333333333368</c:v>
                </c:pt>
                <c:pt idx="664">
                  <c:v>59.966666666666555</c:v>
                </c:pt>
                <c:pt idx="665">
                  <c:v>60.049999999999955</c:v>
                </c:pt>
                <c:pt idx="666">
                  <c:v>60.150000000000077</c:v>
                </c:pt>
                <c:pt idx="667">
                  <c:v>60.233333333333476</c:v>
                </c:pt>
                <c:pt idx="668">
                  <c:v>60.333333333333385</c:v>
                </c:pt>
                <c:pt idx="669">
                  <c:v>60.416666666666679</c:v>
                </c:pt>
                <c:pt idx="670">
                  <c:v>60.499999999999972</c:v>
                </c:pt>
                <c:pt idx="671">
                  <c:v>60.583333333333371</c:v>
                </c:pt>
                <c:pt idx="672">
                  <c:v>60.666666666666771</c:v>
                </c:pt>
                <c:pt idx="673">
                  <c:v>60.76666666666668</c:v>
                </c:pt>
                <c:pt idx="674">
                  <c:v>60.849999999999973</c:v>
                </c:pt>
                <c:pt idx="675">
                  <c:v>60.933333333333373</c:v>
                </c:pt>
                <c:pt idx="676">
                  <c:v>61.033333333333388</c:v>
                </c:pt>
                <c:pt idx="677">
                  <c:v>61.116666666666575</c:v>
                </c:pt>
                <c:pt idx="678">
                  <c:v>61.216666666666697</c:v>
                </c:pt>
              </c:numCache>
            </c:numRef>
          </c:xVal>
          <c:yVal>
            <c:numRef>
              <c:f>'VAR I'!$H$13:$H$691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6-450D-A616-4090D4BF0AC1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0.53333333333331012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1.0500000000000043</c:v>
                </c:pt>
                <c:pt idx="13">
                  <c:v>1.1500000000000199</c:v>
                </c:pt>
                <c:pt idx="14">
                  <c:v>1.2500000000000355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1.5166666666666373</c:v>
                </c:pt>
                <c:pt idx="18">
                  <c:v>1.6000000000000369</c:v>
                </c:pt>
                <c:pt idx="19">
                  <c:v>1.68333333333333</c:v>
                </c:pt>
                <c:pt idx="20">
                  <c:v>1.7666666666667297</c:v>
                </c:pt>
                <c:pt idx="21">
                  <c:v>1.8666666666666387</c:v>
                </c:pt>
                <c:pt idx="22">
                  <c:v>1.9500000000000384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2.4666666666666259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2.9833333333333201</c:v>
                </c:pt>
                <c:pt idx="35">
                  <c:v>3.0833333333333357</c:v>
                </c:pt>
                <c:pt idx="36">
                  <c:v>3.1666666666666288</c:v>
                </c:pt>
                <c:pt idx="37">
                  <c:v>3.2500000000000284</c:v>
                </c:pt>
                <c:pt idx="38">
                  <c:v>3.3333333333333215</c:v>
                </c:pt>
                <c:pt idx="39">
                  <c:v>3.4166666666667211</c:v>
                </c:pt>
                <c:pt idx="40">
                  <c:v>3.5166666666666302</c:v>
                </c:pt>
                <c:pt idx="41">
                  <c:v>3.6000000000000298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3.8666666666666316</c:v>
                </c:pt>
                <c:pt idx="45">
                  <c:v>3.9500000000000313</c:v>
                </c:pt>
                <c:pt idx="46">
                  <c:v>4.0333333333333243</c:v>
                </c:pt>
                <c:pt idx="47">
                  <c:v>4.13333333333334</c:v>
                </c:pt>
                <c:pt idx="48">
                  <c:v>4.216666666666633</c:v>
                </c:pt>
                <c:pt idx="49">
                  <c:v>4.3000000000000327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4.5666666666666345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4.9166666666666359</c:v>
                </c:pt>
                <c:pt idx="57">
                  <c:v>5.0166666666666515</c:v>
                </c:pt>
                <c:pt idx="58">
                  <c:v>5.1166666666666671</c:v>
                </c:pt>
                <c:pt idx="59">
                  <c:v>5.1999999999999602</c:v>
                </c:pt>
                <c:pt idx="60">
                  <c:v>5.2833333333333599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5.5500000000000682</c:v>
                </c:pt>
                <c:pt idx="64">
                  <c:v>5.6333333333333613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5.8999999999999631</c:v>
                </c:pt>
                <c:pt idx="68">
                  <c:v>5.9833333333333627</c:v>
                </c:pt>
                <c:pt idx="69">
                  <c:v>6.0666666666666558</c:v>
                </c:pt>
                <c:pt idx="70">
                  <c:v>6.1666666666666714</c:v>
                </c:pt>
                <c:pt idx="71">
                  <c:v>6.2499999999999645</c:v>
                </c:pt>
                <c:pt idx="72">
                  <c:v>6.3333333333333641</c:v>
                </c:pt>
                <c:pt idx="73">
                  <c:v>6.4333333333333798</c:v>
                </c:pt>
                <c:pt idx="74">
                  <c:v>6.5166666666666728</c:v>
                </c:pt>
                <c:pt idx="75">
                  <c:v>6.5999999999999659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6.8666666666666742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7.3166666666666913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7.6833333333333087</c:v>
                </c:pt>
                <c:pt idx="88">
                  <c:v>7.7833333333333243</c:v>
                </c:pt>
                <c:pt idx="89">
                  <c:v>7.866666666666724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8.3166666666666345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8.5833333333333428</c:v>
                </c:pt>
                <c:pt idx="98">
                  <c:v>8.6666666666666359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9.0333333333333599</c:v>
                </c:pt>
                <c:pt idx="103">
                  <c:v>9.1166666666666529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9.4833333333333769</c:v>
                </c:pt>
                <c:pt idx="108">
                  <c:v>9.5833333333333925</c:v>
                </c:pt>
                <c:pt idx="109">
                  <c:v>9.6666666666666856</c:v>
                </c:pt>
                <c:pt idx="110">
                  <c:v>9.7499999999999787</c:v>
                </c:pt>
                <c:pt idx="111">
                  <c:v>9.8333333333333783</c:v>
                </c:pt>
                <c:pt idx="112">
                  <c:v>9.933333333333394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10.216666666666718</c:v>
                </c:pt>
                <c:pt idx="116">
                  <c:v>10.300000000000011</c:v>
                </c:pt>
                <c:pt idx="117">
                  <c:v>10.400000000000027</c:v>
                </c:pt>
                <c:pt idx="118">
                  <c:v>10.48333333333332</c:v>
                </c:pt>
                <c:pt idx="119">
                  <c:v>10.56666666666672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10.933333333333337</c:v>
                </c:pt>
                <c:pt idx="124">
                  <c:v>11.01666666666663</c:v>
                </c:pt>
                <c:pt idx="125">
                  <c:v>11.116666666666646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11.383333333333354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11.716666666666633</c:v>
                </c:pt>
                <c:pt idx="133">
                  <c:v>11.816666666666649</c:v>
                </c:pt>
                <c:pt idx="134">
                  <c:v>11.900000000000048</c:v>
                </c:pt>
                <c:pt idx="135">
                  <c:v>12.000000000000064</c:v>
                </c:pt>
                <c:pt idx="136">
                  <c:v>12.083333333333357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12.600000000000051</c:v>
                </c:pt>
                <c:pt idx="143">
                  <c:v>12.69999999999996</c:v>
                </c:pt>
                <c:pt idx="144">
                  <c:v>12.78333333333336</c:v>
                </c:pt>
                <c:pt idx="145">
                  <c:v>12.883333333333375</c:v>
                </c:pt>
                <c:pt idx="146">
                  <c:v>12.966666666666669</c:v>
                </c:pt>
                <c:pt idx="147">
                  <c:v>13.050000000000068</c:v>
                </c:pt>
                <c:pt idx="148">
                  <c:v>13.149999999999977</c:v>
                </c:pt>
                <c:pt idx="149">
                  <c:v>13.233333333333377</c:v>
                </c:pt>
                <c:pt idx="150">
                  <c:v>13.31666666666667</c:v>
                </c:pt>
                <c:pt idx="151">
                  <c:v>13.416666666666686</c:v>
                </c:pt>
                <c:pt idx="152">
                  <c:v>13.499999999999979</c:v>
                </c:pt>
                <c:pt idx="153">
                  <c:v>13.583333333333378</c:v>
                </c:pt>
                <c:pt idx="154">
                  <c:v>13.683333333333394</c:v>
                </c:pt>
                <c:pt idx="155">
                  <c:v>13.766666666666687</c:v>
                </c:pt>
                <c:pt idx="156">
                  <c:v>13.866666666666703</c:v>
                </c:pt>
                <c:pt idx="157">
                  <c:v>13.949999999999996</c:v>
                </c:pt>
                <c:pt idx="158">
                  <c:v>14.033333333333395</c:v>
                </c:pt>
                <c:pt idx="159">
                  <c:v>14.133333333333304</c:v>
                </c:pt>
                <c:pt idx="160">
                  <c:v>14.216666666666704</c:v>
                </c:pt>
                <c:pt idx="161">
                  <c:v>14.31666666666672</c:v>
                </c:pt>
                <c:pt idx="162">
                  <c:v>14.416666666666629</c:v>
                </c:pt>
                <c:pt idx="163">
                  <c:v>14.516666666666644</c:v>
                </c:pt>
                <c:pt idx="164">
                  <c:v>14.600000000000044</c:v>
                </c:pt>
                <c:pt idx="165">
                  <c:v>14.683333333333337</c:v>
                </c:pt>
                <c:pt idx="166">
                  <c:v>14.76666666666663</c:v>
                </c:pt>
                <c:pt idx="167">
                  <c:v>14.866666666666646</c:v>
                </c:pt>
                <c:pt idx="168">
                  <c:v>14.966666666666661</c:v>
                </c:pt>
                <c:pt idx="169">
                  <c:v>15.050000000000061</c:v>
                </c:pt>
                <c:pt idx="170">
                  <c:v>15.14999999999997</c:v>
                </c:pt>
                <c:pt idx="171">
                  <c:v>15.23333333333337</c:v>
                </c:pt>
                <c:pt idx="172">
                  <c:v>15.316666666666663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15.683333333333387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15.949999999999989</c:v>
                </c:pt>
                <c:pt idx="180">
                  <c:v>16.033333333333388</c:v>
                </c:pt>
                <c:pt idx="181">
                  <c:v>16.116666666666681</c:v>
                </c:pt>
                <c:pt idx="182">
                  <c:v>16.199999999999974</c:v>
                </c:pt>
                <c:pt idx="183">
                  <c:v>16.29999999999999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16.649999999999991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17.366666666666717</c:v>
                </c:pt>
                <c:pt idx="196">
                  <c:v>17.466666666666733</c:v>
                </c:pt>
                <c:pt idx="197">
                  <c:v>17.550000000000026</c:v>
                </c:pt>
                <c:pt idx="198">
                  <c:v>17.650000000000041</c:v>
                </c:pt>
                <c:pt idx="199">
                  <c:v>17.733333333333334</c:v>
                </c:pt>
                <c:pt idx="200">
                  <c:v>17.816666666666734</c:v>
                </c:pt>
                <c:pt idx="201">
                  <c:v>17.916666666666643</c:v>
                </c:pt>
                <c:pt idx="202">
                  <c:v>18.000000000000043</c:v>
                </c:pt>
                <c:pt idx="203">
                  <c:v>18.100000000000058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18.45000000000006</c:v>
                </c:pt>
                <c:pt idx="208">
                  <c:v>18.549999999999969</c:v>
                </c:pt>
                <c:pt idx="209">
                  <c:v>18.633333333333368</c:v>
                </c:pt>
                <c:pt idx="210">
                  <c:v>18.716666666666661</c:v>
                </c:pt>
                <c:pt idx="211">
                  <c:v>18.800000000000061</c:v>
                </c:pt>
                <c:pt idx="212">
                  <c:v>18.89999999999997</c:v>
                </c:pt>
                <c:pt idx="213">
                  <c:v>18.98333333333337</c:v>
                </c:pt>
                <c:pt idx="214">
                  <c:v>19.066666666666663</c:v>
                </c:pt>
                <c:pt idx="215">
                  <c:v>19.166666666666679</c:v>
                </c:pt>
                <c:pt idx="216">
                  <c:v>19.266666666666694</c:v>
                </c:pt>
                <c:pt idx="217">
                  <c:v>19.349999999999987</c:v>
                </c:pt>
                <c:pt idx="218">
                  <c:v>19.450000000000003</c:v>
                </c:pt>
                <c:pt idx="219">
                  <c:v>19.533333333333296</c:v>
                </c:pt>
                <c:pt idx="220">
                  <c:v>19.616666666666696</c:v>
                </c:pt>
                <c:pt idx="221">
                  <c:v>19.716666666666711</c:v>
                </c:pt>
                <c:pt idx="222">
                  <c:v>19.800000000000004</c:v>
                </c:pt>
                <c:pt idx="223">
                  <c:v>19.883333333333297</c:v>
                </c:pt>
                <c:pt idx="224">
                  <c:v>19.983333333333313</c:v>
                </c:pt>
                <c:pt idx="225">
                  <c:v>20.066666666666713</c:v>
                </c:pt>
                <c:pt idx="226">
                  <c:v>20.166666666666728</c:v>
                </c:pt>
                <c:pt idx="227">
                  <c:v>20.250000000000021</c:v>
                </c:pt>
                <c:pt idx="228">
                  <c:v>20.333333333333314</c:v>
                </c:pt>
                <c:pt idx="229">
                  <c:v>20.43333333333333</c:v>
                </c:pt>
                <c:pt idx="230">
                  <c:v>20.51666666666673</c:v>
                </c:pt>
                <c:pt idx="231">
                  <c:v>20.600000000000023</c:v>
                </c:pt>
                <c:pt idx="232">
                  <c:v>20.700000000000038</c:v>
                </c:pt>
                <c:pt idx="233">
                  <c:v>20.783333333333331</c:v>
                </c:pt>
                <c:pt idx="234">
                  <c:v>20.866666666666731</c:v>
                </c:pt>
                <c:pt idx="235">
                  <c:v>20.96666666666664</c:v>
                </c:pt>
                <c:pt idx="236">
                  <c:v>21.05000000000004</c:v>
                </c:pt>
                <c:pt idx="237">
                  <c:v>21.133333333333333</c:v>
                </c:pt>
                <c:pt idx="238">
                  <c:v>21.233333333333348</c:v>
                </c:pt>
                <c:pt idx="239">
                  <c:v>21.333333333333364</c:v>
                </c:pt>
                <c:pt idx="240">
                  <c:v>21.43333333333338</c:v>
                </c:pt>
                <c:pt idx="241">
                  <c:v>21.516666666666673</c:v>
                </c:pt>
                <c:pt idx="242">
                  <c:v>21.599999999999966</c:v>
                </c:pt>
                <c:pt idx="243">
                  <c:v>21.699999999999982</c:v>
                </c:pt>
                <c:pt idx="244">
                  <c:v>21.783333333333381</c:v>
                </c:pt>
                <c:pt idx="245">
                  <c:v>21.900000000000013</c:v>
                </c:pt>
                <c:pt idx="246">
                  <c:v>21.983333333333306</c:v>
                </c:pt>
                <c:pt idx="247">
                  <c:v>22.066666666666706</c:v>
                </c:pt>
                <c:pt idx="248">
                  <c:v>22.15</c:v>
                </c:pt>
                <c:pt idx="249">
                  <c:v>22.250000000000014</c:v>
                </c:pt>
                <c:pt idx="250">
                  <c:v>22.333333333333307</c:v>
                </c:pt>
                <c:pt idx="251">
                  <c:v>22.416666666666707</c:v>
                </c:pt>
                <c:pt idx="252">
                  <c:v>22.516666666666723</c:v>
                </c:pt>
                <c:pt idx="253">
                  <c:v>22.600000000000016</c:v>
                </c:pt>
                <c:pt idx="254">
                  <c:v>22.700000000000031</c:v>
                </c:pt>
                <c:pt idx="255">
                  <c:v>22.783333333333324</c:v>
                </c:pt>
                <c:pt idx="256">
                  <c:v>22.866666666666724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23.133333333333326</c:v>
                </c:pt>
                <c:pt idx="260">
                  <c:v>23.216666666666725</c:v>
                </c:pt>
                <c:pt idx="261">
                  <c:v>23.300000000000018</c:v>
                </c:pt>
                <c:pt idx="262">
                  <c:v>23.400000000000034</c:v>
                </c:pt>
                <c:pt idx="263">
                  <c:v>23.50000000000005</c:v>
                </c:pt>
                <c:pt idx="264">
                  <c:v>23.583333333333343</c:v>
                </c:pt>
                <c:pt idx="265">
                  <c:v>23.666666666666636</c:v>
                </c:pt>
                <c:pt idx="266">
                  <c:v>23.750000000000036</c:v>
                </c:pt>
                <c:pt idx="267">
                  <c:v>23.850000000000051</c:v>
                </c:pt>
                <c:pt idx="268">
                  <c:v>23.933333333333344</c:v>
                </c:pt>
                <c:pt idx="269">
                  <c:v>24.016666666666637</c:v>
                </c:pt>
                <c:pt idx="270">
                  <c:v>24.116666666666653</c:v>
                </c:pt>
                <c:pt idx="271">
                  <c:v>24.233333333333391</c:v>
                </c:pt>
                <c:pt idx="272">
                  <c:v>24.3333333333333</c:v>
                </c:pt>
                <c:pt idx="273">
                  <c:v>24.4166666666667</c:v>
                </c:pt>
                <c:pt idx="274">
                  <c:v>24.516666666666715</c:v>
                </c:pt>
                <c:pt idx="275">
                  <c:v>24.600000000000009</c:v>
                </c:pt>
                <c:pt idx="276">
                  <c:v>24.683333333333302</c:v>
                </c:pt>
                <c:pt idx="277">
                  <c:v>24.783333333333317</c:v>
                </c:pt>
                <c:pt idx="278">
                  <c:v>24.883333333333333</c:v>
                </c:pt>
                <c:pt idx="279">
                  <c:v>24.966666666666733</c:v>
                </c:pt>
                <c:pt idx="280">
                  <c:v>25.066666666666642</c:v>
                </c:pt>
                <c:pt idx="281">
                  <c:v>25.166666666666657</c:v>
                </c:pt>
                <c:pt idx="282">
                  <c:v>25.250000000000057</c:v>
                </c:pt>
                <c:pt idx="283">
                  <c:v>25.349999999999966</c:v>
                </c:pt>
                <c:pt idx="284">
                  <c:v>25.433333333333366</c:v>
                </c:pt>
                <c:pt idx="285">
                  <c:v>25.516666666666659</c:v>
                </c:pt>
                <c:pt idx="286">
                  <c:v>25.600000000000058</c:v>
                </c:pt>
                <c:pt idx="287">
                  <c:v>25.699999999999967</c:v>
                </c:pt>
                <c:pt idx="288">
                  <c:v>25.799999999999983</c:v>
                </c:pt>
                <c:pt idx="289">
                  <c:v>25.883333333333383</c:v>
                </c:pt>
                <c:pt idx="290">
                  <c:v>25.966666666666676</c:v>
                </c:pt>
                <c:pt idx="291">
                  <c:v>26.049999999999969</c:v>
                </c:pt>
                <c:pt idx="292">
                  <c:v>26.133333333333368</c:v>
                </c:pt>
                <c:pt idx="293">
                  <c:v>26.266666666666723</c:v>
                </c:pt>
                <c:pt idx="294">
                  <c:v>26.366666666666632</c:v>
                </c:pt>
                <c:pt idx="295">
                  <c:v>26.450000000000031</c:v>
                </c:pt>
                <c:pt idx="296">
                  <c:v>26.550000000000047</c:v>
                </c:pt>
                <c:pt idx="297">
                  <c:v>26.63333333333334</c:v>
                </c:pt>
                <c:pt idx="298">
                  <c:v>26.716666666666633</c:v>
                </c:pt>
                <c:pt idx="299">
                  <c:v>26.800000000000033</c:v>
                </c:pt>
                <c:pt idx="300">
                  <c:v>26.883333333333326</c:v>
                </c:pt>
                <c:pt idx="301">
                  <c:v>26.983333333333341</c:v>
                </c:pt>
                <c:pt idx="302">
                  <c:v>27.066666666666634</c:v>
                </c:pt>
                <c:pt idx="303">
                  <c:v>27.183333333333373</c:v>
                </c:pt>
                <c:pt idx="304">
                  <c:v>27.266666666666666</c:v>
                </c:pt>
                <c:pt idx="305">
                  <c:v>27.350000000000065</c:v>
                </c:pt>
                <c:pt idx="306">
                  <c:v>27.433333333333358</c:v>
                </c:pt>
                <c:pt idx="307">
                  <c:v>27.533333333333374</c:v>
                </c:pt>
                <c:pt idx="308">
                  <c:v>27.616666666666667</c:v>
                </c:pt>
                <c:pt idx="309">
                  <c:v>27.700000000000067</c:v>
                </c:pt>
                <c:pt idx="310">
                  <c:v>27.799999999999976</c:v>
                </c:pt>
                <c:pt idx="311">
                  <c:v>27.883333333333375</c:v>
                </c:pt>
                <c:pt idx="312">
                  <c:v>27.966666666666669</c:v>
                </c:pt>
                <c:pt idx="313">
                  <c:v>28.066666666666684</c:v>
                </c:pt>
                <c:pt idx="314">
                  <c:v>28.149999999999977</c:v>
                </c:pt>
                <c:pt idx="315">
                  <c:v>28.233333333333377</c:v>
                </c:pt>
                <c:pt idx="316">
                  <c:v>28.31666666666667</c:v>
                </c:pt>
                <c:pt idx="317">
                  <c:v>28.399999999999963</c:v>
                </c:pt>
                <c:pt idx="318">
                  <c:v>28.499999999999979</c:v>
                </c:pt>
                <c:pt idx="319">
                  <c:v>28.583333333333378</c:v>
                </c:pt>
                <c:pt idx="320">
                  <c:v>28.666666666666671</c:v>
                </c:pt>
                <c:pt idx="321">
                  <c:v>28.749999999999964</c:v>
                </c:pt>
                <c:pt idx="322">
                  <c:v>28.84999999999998</c:v>
                </c:pt>
                <c:pt idx="323">
                  <c:v>28.93333333333338</c:v>
                </c:pt>
                <c:pt idx="324">
                  <c:v>29.033333333333395</c:v>
                </c:pt>
                <c:pt idx="325">
                  <c:v>29.116666666666688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29.500000000000028</c:v>
                </c:pt>
                <c:pt idx="330">
                  <c:v>29.583333333333321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29.85000000000003</c:v>
                </c:pt>
                <c:pt idx="334">
                  <c:v>29.933333333333323</c:v>
                </c:pt>
                <c:pt idx="335">
                  <c:v>30.016666666666723</c:v>
                </c:pt>
                <c:pt idx="336">
                  <c:v>30.116666666666632</c:v>
                </c:pt>
                <c:pt idx="337">
                  <c:v>30.200000000000031</c:v>
                </c:pt>
                <c:pt idx="338">
                  <c:v>30.283333333333324</c:v>
                </c:pt>
                <c:pt idx="339">
                  <c:v>30.38333333333334</c:v>
                </c:pt>
                <c:pt idx="340">
                  <c:v>30.466666666666633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30.750000000000064</c:v>
                </c:pt>
                <c:pt idx="344">
                  <c:v>30.833333333333357</c:v>
                </c:pt>
                <c:pt idx="345">
                  <c:v>30.91666666666665</c:v>
                </c:pt>
                <c:pt idx="346">
                  <c:v>31.00000000000005</c:v>
                </c:pt>
                <c:pt idx="347">
                  <c:v>31.116666666666681</c:v>
                </c:pt>
                <c:pt idx="348">
                  <c:v>31.199999999999974</c:v>
                </c:pt>
                <c:pt idx="349">
                  <c:v>31.29999999999999</c:v>
                </c:pt>
                <c:pt idx="350">
                  <c:v>31.38333333333339</c:v>
                </c:pt>
                <c:pt idx="351">
                  <c:v>31.466666666666683</c:v>
                </c:pt>
                <c:pt idx="352">
                  <c:v>31.566666666666698</c:v>
                </c:pt>
                <c:pt idx="353">
                  <c:v>31.649999999999991</c:v>
                </c:pt>
                <c:pt idx="354">
                  <c:v>31.733333333333391</c:v>
                </c:pt>
                <c:pt idx="355">
                  <c:v>31.816666666666684</c:v>
                </c:pt>
                <c:pt idx="356">
                  <c:v>31.899999999999977</c:v>
                </c:pt>
                <c:pt idx="357">
                  <c:v>31.999999999999993</c:v>
                </c:pt>
                <c:pt idx="358">
                  <c:v>32.100000000000009</c:v>
                </c:pt>
                <c:pt idx="359">
                  <c:v>32.183333333333302</c:v>
                </c:pt>
                <c:pt idx="360">
                  <c:v>32.266666666666701</c:v>
                </c:pt>
                <c:pt idx="361">
                  <c:v>32.349999999999994</c:v>
                </c:pt>
                <c:pt idx="362">
                  <c:v>32.45000000000001</c:v>
                </c:pt>
                <c:pt idx="363">
                  <c:v>32.533333333333303</c:v>
                </c:pt>
                <c:pt idx="364">
                  <c:v>32.633333333333319</c:v>
                </c:pt>
                <c:pt idx="365">
                  <c:v>32.716666666666718</c:v>
                </c:pt>
                <c:pt idx="366">
                  <c:v>32.816666666666734</c:v>
                </c:pt>
                <c:pt idx="367">
                  <c:v>32.900000000000027</c:v>
                </c:pt>
                <c:pt idx="368">
                  <c:v>33.000000000000043</c:v>
                </c:pt>
                <c:pt idx="369">
                  <c:v>33.083333333333336</c:v>
                </c:pt>
                <c:pt idx="370">
                  <c:v>33.166666666666629</c:v>
                </c:pt>
                <c:pt idx="371">
                  <c:v>33.250000000000028</c:v>
                </c:pt>
                <c:pt idx="372">
                  <c:v>33.350000000000044</c:v>
                </c:pt>
                <c:pt idx="373">
                  <c:v>33.433333333333337</c:v>
                </c:pt>
                <c:pt idx="374">
                  <c:v>33.51666666666663</c:v>
                </c:pt>
                <c:pt idx="375">
                  <c:v>33.616666666666646</c:v>
                </c:pt>
                <c:pt idx="376">
                  <c:v>33.700000000000045</c:v>
                </c:pt>
                <c:pt idx="377">
                  <c:v>33.800000000000061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34.083333333333385</c:v>
                </c:pt>
                <c:pt idx="381">
                  <c:v>34.183333333333294</c:v>
                </c:pt>
                <c:pt idx="382">
                  <c:v>34.266666666666694</c:v>
                </c:pt>
                <c:pt idx="383">
                  <c:v>34.349999999999987</c:v>
                </c:pt>
                <c:pt idx="384">
                  <c:v>34.450000000000003</c:v>
                </c:pt>
                <c:pt idx="385">
                  <c:v>34.566666666666634</c:v>
                </c:pt>
                <c:pt idx="386">
                  <c:v>34.650000000000034</c:v>
                </c:pt>
                <c:pt idx="387">
                  <c:v>34.733333333333327</c:v>
                </c:pt>
                <c:pt idx="388">
                  <c:v>34.833333333333343</c:v>
                </c:pt>
                <c:pt idx="389">
                  <c:v>34.916666666666636</c:v>
                </c:pt>
                <c:pt idx="390">
                  <c:v>35.000000000000036</c:v>
                </c:pt>
                <c:pt idx="391">
                  <c:v>35.083333333333329</c:v>
                </c:pt>
                <c:pt idx="392">
                  <c:v>35.183333333333344</c:v>
                </c:pt>
                <c:pt idx="393">
                  <c:v>35.28333333333336</c:v>
                </c:pt>
                <c:pt idx="394">
                  <c:v>35.366666666666653</c:v>
                </c:pt>
                <c:pt idx="395">
                  <c:v>35.450000000000053</c:v>
                </c:pt>
                <c:pt idx="396">
                  <c:v>35.533333333333346</c:v>
                </c:pt>
                <c:pt idx="397">
                  <c:v>35.633333333333361</c:v>
                </c:pt>
                <c:pt idx="398">
                  <c:v>35.766666666666715</c:v>
                </c:pt>
                <c:pt idx="399">
                  <c:v>35.850000000000009</c:v>
                </c:pt>
                <c:pt idx="400">
                  <c:v>35.950000000000024</c:v>
                </c:pt>
                <c:pt idx="401">
                  <c:v>36.05000000000004</c:v>
                </c:pt>
                <c:pt idx="402">
                  <c:v>36.133333333333333</c:v>
                </c:pt>
                <c:pt idx="403">
                  <c:v>36.233333333333348</c:v>
                </c:pt>
                <c:pt idx="404">
                  <c:v>36.333333333333364</c:v>
                </c:pt>
                <c:pt idx="405">
                  <c:v>36.416666666666657</c:v>
                </c:pt>
                <c:pt idx="406">
                  <c:v>36.516666666666673</c:v>
                </c:pt>
                <c:pt idx="407">
                  <c:v>36.599999999999966</c:v>
                </c:pt>
                <c:pt idx="408">
                  <c:v>36.683333333333366</c:v>
                </c:pt>
                <c:pt idx="409">
                  <c:v>36.783333333333381</c:v>
                </c:pt>
                <c:pt idx="410">
                  <c:v>36.866666666666674</c:v>
                </c:pt>
                <c:pt idx="411">
                  <c:v>36.949999999999967</c:v>
                </c:pt>
                <c:pt idx="412">
                  <c:v>37.033333333333367</c:v>
                </c:pt>
                <c:pt idx="413">
                  <c:v>37.133333333333383</c:v>
                </c:pt>
                <c:pt idx="414">
                  <c:v>37.216666666666676</c:v>
                </c:pt>
                <c:pt idx="415">
                  <c:v>37.299999999999969</c:v>
                </c:pt>
                <c:pt idx="416">
                  <c:v>37.399999999999984</c:v>
                </c:pt>
                <c:pt idx="417">
                  <c:v>37.5</c:v>
                </c:pt>
                <c:pt idx="418">
                  <c:v>37.5833333333334</c:v>
                </c:pt>
                <c:pt idx="419">
                  <c:v>37.683333333333309</c:v>
                </c:pt>
                <c:pt idx="420">
                  <c:v>37.766666666666708</c:v>
                </c:pt>
                <c:pt idx="421">
                  <c:v>37.85</c:v>
                </c:pt>
                <c:pt idx="422">
                  <c:v>37.950000000000017</c:v>
                </c:pt>
                <c:pt idx="423">
                  <c:v>38.03333333333331</c:v>
                </c:pt>
                <c:pt idx="424">
                  <c:v>38.11666666666671</c:v>
                </c:pt>
                <c:pt idx="425">
                  <c:v>38.216666666666725</c:v>
                </c:pt>
                <c:pt idx="426">
                  <c:v>38.300000000000018</c:v>
                </c:pt>
                <c:pt idx="427">
                  <c:v>38.400000000000034</c:v>
                </c:pt>
                <c:pt idx="428">
                  <c:v>38.483333333333327</c:v>
                </c:pt>
                <c:pt idx="429">
                  <c:v>38.583333333333343</c:v>
                </c:pt>
                <c:pt idx="430">
                  <c:v>38.666666666666636</c:v>
                </c:pt>
                <c:pt idx="431">
                  <c:v>38.750000000000036</c:v>
                </c:pt>
                <c:pt idx="432">
                  <c:v>38.850000000000051</c:v>
                </c:pt>
                <c:pt idx="433">
                  <c:v>38.933333333333344</c:v>
                </c:pt>
                <c:pt idx="434">
                  <c:v>39.016666666666637</c:v>
                </c:pt>
                <c:pt idx="435">
                  <c:v>39.100000000000037</c:v>
                </c:pt>
                <c:pt idx="436">
                  <c:v>39.18333333333333</c:v>
                </c:pt>
                <c:pt idx="437">
                  <c:v>39.283333333333346</c:v>
                </c:pt>
                <c:pt idx="438">
                  <c:v>39.366666666666639</c:v>
                </c:pt>
                <c:pt idx="439">
                  <c:v>39.466666666666654</c:v>
                </c:pt>
                <c:pt idx="440">
                  <c:v>39.550000000000054</c:v>
                </c:pt>
                <c:pt idx="441">
                  <c:v>39.633333333333347</c:v>
                </c:pt>
                <c:pt idx="442">
                  <c:v>39.733333333333363</c:v>
                </c:pt>
                <c:pt idx="443">
                  <c:v>39.816666666666656</c:v>
                </c:pt>
                <c:pt idx="444">
                  <c:v>39.916666666666671</c:v>
                </c:pt>
                <c:pt idx="445">
                  <c:v>39.999999999999964</c:v>
                </c:pt>
                <c:pt idx="446">
                  <c:v>40.083333333333364</c:v>
                </c:pt>
                <c:pt idx="447">
                  <c:v>40.18333333333338</c:v>
                </c:pt>
                <c:pt idx="448">
                  <c:v>40.266666666666673</c:v>
                </c:pt>
                <c:pt idx="449">
                  <c:v>40.366666666666688</c:v>
                </c:pt>
                <c:pt idx="450">
                  <c:v>40.449999999999982</c:v>
                </c:pt>
                <c:pt idx="451">
                  <c:v>40.533333333333381</c:v>
                </c:pt>
                <c:pt idx="452">
                  <c:v>40.633333333333397</c:v>
                </c:pt>
                <c:pt idx="453">
                  <c:v>40.71666666666669</c:v>
                </c:pt>
                <c:pt idx="454">
                  <c:v>40.816666666666706</c:v>
                </c:pt>
                <c:pt idx="455">
                  <c:v>40.9</c:v>
                </c:pt>
                <c:pt idx="456">
                  <c:v>41.000000000000014</c:v>
                </c:pt>
                <c:pt idx="457">
                  <c:v>41.083333333333307</c:v>
                </c:pt>
                <c:pt idx="458">
                  <c:v>41.166666666666707</c:v>
                </c:pt>
                <c:pt idx="459">
                  <c:v>41.266666666666723</c:v>
                </c:pt>
                <c:pt idx="460">
                  <c:v>41.350000000000016</c:v>
                </c:pt>
                <c:pt idx="461">
                  <c:v>41.466666666666647</c:v>
                </c:pt>
                <c:pt idx="462">
                  <c:v>41.550000000000047</c:v>
                </c:pt>
                <c:pt idx="463">
                  <c:v>41.650000000000063</c:v>
                </c:pt>
                <c:pt idx="464">
                  <c:v>41.733333333333356</c:v>
                </c:pt>
                <c:pt idx="465">
                  <c:v>41.833333333333371</c:v>
                </c:pt>
                <c:pt idx="466">
                  <c:v>41.916666666666664</c:v>
                </c:pt>
                <c:pt idx="467">
                  <c:v>42.000000000000064</c:v>
                </c:pt>
                <c:pt idx="468">
                  <c:v>42.099999999999973</c:v>
                </c:pt>
                <c:pt idx="469">
                  <c:v>42.183333333333373</c:v>
                </c:pt>
                <c:pt idx="470">
                  <c:v>42.300000000000004</c:v>
                </c:pt>
                <c:pt idx="471">
                  <c:v>42.383333333333297</c:v>
                </c:pt>
                <c:pt idx="472">
                  <c:v>42.466666666666697</c:v>
                </c:pt>
                <c:pt idx="473">
                  <c:v>42.54999999999999</c:v>
                </c:pt>
                <c:pt idx="474">
                  <c:v>42.650000000000006</c:v>
                </c:pt>
                <c:pt idx="475">
                  <c:v>42.750000000000021</c:v>
                </c:pt>
                <c:pt idx="476">
                  <c:v>42.833333333333314</c:v>
                </c:pt>
                <c:pt idx="477">
                  <c:v>42.916666666666714</c:v>
                </c:pt>
                <c:pt idx="478">
                  <c:v>43.01666666666673</c:v>
                </c:pt>
                <c:pt idx="479">
                  <c:v>43.116666666666639</c:v>
                </c:pt>
                <c:pt idx="480">
                  <c:v>43.200000000000038</c:v>
                </c:pt>
                <c:pt idx="481">
                  <c:v>43.283333333333331</c:v>
                </c:pt>
                <c:pt idx="482">
                  <c:v>43.366666666666731</c:v>
                </c:pt>
                <c:pt idx="483">
                  <c:v>43.46666666666664</c:v>
                </c:pt>
                <c:pt idx="484">
                  <c:v>43.55000000000004</c:v>
                </c:pt>
                <c:pt idx="485">
                  <c:v>43.650000000000055</c:v>
                </c:pt>
                <c:pt idx="486">
                  <c:v>43.749999999999964</c:v>
                </c:pt>
                <c:pt idx="487">
                  <c:v>43.833333333333364</c:v>
                </c:pt>
                <c:pt idx="488">
                  <c:v>43.93333333333338</c:v>
                </c:pt>
                <c:pt idx="489">
                  <c:v>44.033333333333395</c:v>
                </c:pt>
                <c:pt idx="490">
                  <c:v>44.116666666666688</c:v>
                </c:pt>
                <c:pt idx="491">
                  <c:v>44.216666666666704</c:v>
                </c:pt>
                <c:pt idx="492">
                  <c:v>44.31666666666672</c:v>
                </c:pt>
                <c:pt idx="493">
                  <c:v>44.400000000000013</c:v>
                </c:pt>
                <c:pt idx="494">
                  <c:v>44.500000000000028</c:v>
                </c:pt>
                <c:pt idx="495">
                  <c:v>44.583333333333321</c:v>
                </c:pt>
                <c:pt idx="496">
                  <c:v>44.683333333333337</c:v>
                </c:pt>
                <c:pt idx="497">
                  <c:v>44.76666666666663</c:v>
                </c:pt>
                <c:pt idx="498">
                  <c:v>44.85000000000003</c:v>
                </c:pt>
                <c:pt idx="499">
                  <c:v>44.950000000000045</c:v>
                </c:pt>
                <c:pt idx="500">
                  <c:v>45.033333333333232</c:v>
                </c:pt>
                <c:pt idx="501">
                  <c:v>45.133333333333354</c:v>
                </c:pt>
                <c:pt idx="502">
                  <c:v>45.233333333333263</c:v>
                </c:pt>
                <c:pt idx="503">
                  <c:v>45.316666666666663</c:v>
                </c:pt>
                <c:pt idx="504">
                  <c:v>45.416666666666785</c:v>
                </c:pt>
                <c:pt idx="505">
                  <c:v>45.499999999999972</c:v>
                </c:pt>
                <c:pt idx="506">
                  <c:v>45.599999999999987</c:v>
                </c:pt>
                <c:pt idx="507">
                  <c:v>45.683333333333387</c:v>
                </c:pt>
                <c:pt idx="508">
                  <c:v>45.783333333333189</c:v>
                </c:pt>
                <c:pt idx="509">
                  <c:v>45.883333333333312</c:v>
                </c:pt>
                <c:pt idx="510">
                  <c:v>45.966666666666711</c:v>
                </c:pt>
                <c:pt idx="511">
                  <c:v>46.083333333333343</c:v>
                </c:pt>
                <c:pt idx="512">
                  <c:v>46.166666666666742</c:v>
                </c:pt>
                <c:pt idx="513">
                  <c:v>46.250000000000142</c:v>
                </c:pt>
                <c:pt idx="514">
                  <c:v>46.366666666666774</c:v>
                </c:pt>
                <c:pt idx="515">
                  <c:v>46.466666666666683</c:v>
                </c:pt>
                <c:pt idx="516">
                  <c:v>46.566666666666805</c:v>
                </c:pt>
                <c:pt idx="517">
                  <c:v>46.666666666666714</c:v>
                </c:pt>
                <c:pt idx="518">
                  <c:v>46.750000000000007</c:v>
                </c:pt>
                <c:pt idx="519">
                  <c:v>46.850000000000023</c:v>
                </c:pt>
                <c:pt idx="520">
                  <c:v>46.933333333333209</c:v>
                </c:pt>
                <c:pt idx="521">
                  <c:v>47.033333333333331</c:v>
                </c:pt>
                <c:pt idx="522">
                  <c:v>47.116666666666731</c:v>
                </c:pt>
                <c:pt idx="523">
                  <c:v>47.200000000000131</c:v>
                </c:pt>
                <c:pt idx="524">
                  <c:v>47.30000000000004</c:v>
                </c:pt>
                <c:pt idx="525">
                  <c:v>47.383333333333333</c:v>
                </c:pt>
                <c:pt idx="526">
                  <c:v>47.483333333333348</c:v>
                </c:pt>
                <c:pt idx="527">
                  <c:v>47.583333333333364</c:v>
                </c:pt>
                <c:pt idx="528">
                  <c:v>47.68333333333338</c:v>
                </c:pt>
                <c:pt idx="529">
                  <c:v>47.766666666666566</c:v>
                </c:pt>
                <c:pt idx="530">
                  <c:v>47.866666666666688</c:v>
                </c:pt>
                <c:pt idx="531">
                  <c:v>47.950000000000088</c:v>
                </c:pt>
                <c:pt idx="532">
                  <c:v>48.05</c:v>
                </c:pt>
                <c:pt idx="533">
                  <c:v>48.133333333333397</c:v>
                </c:pt>
                <c:pt idx="534">
                  <c:v>48.233333333333306</c:v>
                </c:pt>
                <c:pt idx="535">
                  <c:v>48.316666666666706</c:v>
                </c:pt>
                <c:pt idx="536">
                  <c:v>48.416666666666721</c:v>
                </c:pt>
                <c:pt idx="537">
                  <c:v>48.500000000000014</c:v>
                </c:pt>
                <c:pt idx="538">
                  <c:v>48.599999999999923</c:v>
                </c:pt>
                <c:pt idx="539">
                  <c:v>48.683333333333323</c:v>
                </c:pt>
                <c:pt idx="540">
                  <c:v>48.766666666666723</c:v>
                </c:pt>
                <c:pt idx="541">
                  <c:v>48.866666666666632</c:v>
                </c:pt>
                <c:pt idx="542">
                  <c:v>48.950000000000031</c:v>
                </c:pt>
                <c:pt idx="543">
                  <c:v>49.050000000000047</c:v>
                </c:pt>
                <c:pt idx="544">
                  <c:v>49.150000000000063</c:v>
                </c:pt>
                <c:pt idx="545">
                  <c:v>49.233333333333249</c:v>
                </c:pt>
                <c:pt idx="546">
                  <c:v>49.333333333333371</c:v>
                </c:pt>
                <c:pt idx="547">
                  <c:v>49.416666666666771</c:v>
                </c:pt>
                <c:pt idx="548">
                  <c:v>49.500000000000171</c:v>
                </c:pt>
                <c:pt idx="549">
                  <c:v>49.583333333333357</c:v>
                </c:pt>
                <c:pt idx="550">
                  <c:v>49.683333333333373</c:v>
                </c:pt>
                <c:pt idx="551">
                  <c:v>49.766666666666666</c:v>
                </c:pt>
                <c:pt idx="552">
                  <c:v>49.866666666666575</c:v>
                </c:pt>
                <c:pt idx="553">
                  <c:v>49.949999999999974</c:v>
                </c:pt>
                <c:pt idx="554">
                  <c:v>50.033333333333374</c:v>
                </c:pt>
                <c:pt idx="555">
                  <c:v>50.133333333333496</c:v>
                </c:pt>
                <c:pt idx="556">
                  <c:v>50.216666666666683</c:v>
                </c:pt>
                <c:pt idx="557">
                  <c:v>50.299999999999869</c:v>
                </c:pt>
                <c:pt idx="558">
                  <c:v>50.399999999999991</c:v>
                </c:pt>
                <c:pt idx="559">
                  <c:v>50.499999999999901</c:v>
                </c:pt>
                <c:pt idx="560">
                  <c:v>50.5833333333333</c:v>
                </c:pt>
                <c:pt idx="561">
                  <c:v>50.683333333333422</c:v>
                </c:pt>
                <c:pt idx="562">
                  <c:v>50.766666666666822</c:v>
                </c:pt>
                <c:pt idx="563">
                  <c:v>50.866666666666731</c:v>
                </c:pt>
                <c:pt idx="564">
                  <c:v>50.950000000000024</c:v>
                </c:pt>
                <c:pt idx="565">
                  <c:v>51.033333333333317</c:v>
                </c:pt>
                <c:pt idx="566">
                  <c:v>51.133333333333226</c:v>
                </c:pt>
                <c:pt idx="567">
                  <c:v>51.216666666666626</c:v>
                </c:pt>
                <c:pt idx="568">
                  <c:v>51.300000000000026</c:v>
                </c:pt>
                <c:pt idx="569">
                  <c:v>51.400000000000148</c:v>
                </c:pt>
                <c:pt idx="570">
                  <c:v>51.500000000000057</c:v>
                </c:pt>
                <c:pt idx="571">
                  <c:v>51.599999999999966</c:v>
                </c:pt>
                <c:pt idx="572">
                  <c:v>51.683333333333366</c:v>
                </c:pt>
                <c:pt idx="573">
                  <c:v>51.766666666666552</c:v>
                </c:pt>
                <c:pt idx="574">
                  <c:v>51.866666666666674</c:v>
                </c:pt>
                <c:pt idx="575">
                  <c:v>51.950000000000074</c:v>
                </c:pt>
                <c:pt idx="576">
                  <c:v>52.033333333333474</c:v>
                </c:pt>
                <c:pt idx="577">
                  <c:v>52.11666666666666</c:v>
                </c:pt>
                <c:pt idx="578">
                  <c:v>52.216666666666676</c:v>
                </c:pt>
                <c:pt idx="579">
                  <c:v>52.299999999999969</c:v>
                </c:pt>
                <c:pt idx="580">
                  <c:v>52.383333333333368</c:v>
                </c:pt>
                <c:pt idx="581">
                  <c:v>52.483333333333277</c:v>
                </c:pt>
                <c:pt idx="582">
                  <c:v>52.566666666666677</c:v>
                </c:pt>
                <c:pt idx="583">
                  <c:v>52.666666666666799</c:v>
                </c:pt>
                <c:pt idx="584">
                  <c:v>52.749999999999986</c:v>
                </c:pt>
                <c:pt idx="585">
                  <c:v>52.833333333333385</c:v>
                </c:pt>
                <c:pt idx="586">
                  <c:v>52.933333333333294</c:v>
                </c:pt>
                <c:pt idx="587">
                  <c:v>53.016666666666694</c:v>
                </c:pt>
                <c:pt idx="588">
                  <c:v>53.116666666666603</c:v>
                </c:pt>
                <c:pt idx="589">
                  <c:v>53.2</c:v>
                </c:pt>
                <c:pt idx="590">
                  <c:v>53.283333333333296</c:v>
                </c:pt>
                <c:pt idx="591">
                  <c:v>53.400000000000034</c:v>
                </c:pt>
                <c:pt idx="592">
                  <c:v>53.483333333333327</c:v>
                </c:pt>
                <c:pt idx="593">
                  <c:v>53.566666666666727</c:v>
                </c:pt>
                <c:pt idx="594">
                  <c:v>53.65000000000002</c:v>
                </c:pt>
                <c:pt idx="595">
                  <c:v>53.749999999999929</c:v>
                </c:pt>
                <c:pt idx="596">
                  <c:v>53.833333333333329</c:v>
                </c:pt>
                <c:pt idx="597">
                  <c:v>53.933333333333451</c:v>
                </c:pt>
                <c:pt idx="598">
                  <c:v>54.016666666666637</c:v>
                </c:pt>
                <c:pt idx="599">
                  <c:v>54.116666666666653</c:v>
                </c:pt>
                <c:pt idx="600">
                  <c:v>54.216666666666669</c:v>
                </c:pt>
                <c:pt idx="601">
                  <c:v>54.300000000000068</c:v>
                </c:pt>
                <c:pt idx="602">
                  <c:v>54.383333333333255</c:v>
                </c:pt>
                <c:pt idx="603">
                  <c:v>54.466666666666654</c:v>
                </c:pt>
                <c:pt idx="604">
                  <c:v>54.550000000000054</c:v>
                </c:pt>
                <c:pt idx="605">
                  <c:v>54.649999999999963</c:v>
                </c:pt>
                <c:pt idx="606">
                  <c:v>54.749999999999979</c:v>
                </c:pt>
                <c:pt idx="607">
                  <c:v>54.833333333333378</c:v>
                </c:pt>
                <c:pt idx="608">
                  <c:v>54.916666666666671</c:v>
                </c:pt>
                <c:pt idx="609">
                  <c:v>55.01666666666658</c:v>
                </c:pt>
                <c:pt idx="610">
                  <c:v>55.09999999999998</c:v>
                </c:pt>
                <c:pt idx="611">
                  <c:v>55.18333333333338</c:v>
                </c:pt>
                <c:pt idx="612">
                  <c:v>55.283333333333502</c:v>
                </c:pt>
                <c:pt idx="613">
                  <c:v>55.366666666666688</c:v>
                </c:pt>
                <c:pt idx="614">
                  <c:v>55.449999999999875</c:v>
                </c:pt>
                <c:pt idx="615">
                  <c:v>55.533333333333275</c:v>
                </c:pt>
                <c:pt idx="616">
                  <c:v>55.633333333333397</c:v>
                </c:pt>
                <c:pt idx="617">
                  <c:v>55.733333333333306</c:v>
                </c:pt>
                <c:pt idx="618">
                  <c:v>55.816666666666706</c:v>
                </c:pt>
                <c:pt idx="619">
                  <c:v>55.9</c:v>
                </c:pt>
                <c:pt idx="620">
                  <c:v>55.983333333333398</c:v>
                </c:pt>
                <c:pt idx="621">
                  <c:v>56.083333333333201</c:v>
                </c:pt>
                <c:pt idx="622">
                  <c:v>56.1666666666666</c:v>
                </c:pt>
                <c:pt idx="623">
                  <c:v>56.266666666666723</c:v>
                </c:pt>
                <c:pt idx="624">
                  <c:v>56.350000000000122</c:v>
                </c:pt>
                <c:pt idx="625">
                  <c:v>56.450000000000031</c:v>
                </c:pt>
                <c:pt idx="626">
                  <c:v>56.533333333333324</c:v>
                </c:pt>
                <c:pt idx="627">
                  <c:v>56.616666666666724</c:v>
                </c:pt>
                <c:pt idx="628">
                  <c:v>56.716666666666526</c:v>
                </c:pt>
                <c:pt idx="629">
                  <c:v>56.799999999999926</c:v>
                </c:pt>
                <c:pt idx="630">
                  <c:v>56.883333333333326</c:v>
                </c:pt>
                <c:pt idx="631">
                  <c:v>56.966666666666725</c:v>
                </c:pt>
                <c:pt idx="632">
                  <c:v>57.050000000000018</c:v>
                </c:pt>
                <c:pt idx="633">
                  <c:v>57.133333333333312</c:v>
                </c:pt>
                <c:pt idx="634">
                  <c:v>57.233333333333221</c:v>
                </c:pt>
                <c:pt idx="635">
                  <c:v>57.333333333333343</c:v>
                </c:pt>
                <c:pt idx="636">
                  <c:v>57.416666666666742</c:v>
                </c:pt>
                <c:pt idx="637">
                  <c:v>57.500000000000142</c:v>
                </c:pt>
                <c:pt idx="638">
                  <c:v>57.583333333333329</c:v>
                </c:pt>
                <c:pt idx="639">
                  <c:v>57.683333333333344</c:v>
                </c:pt>
                <c:pt idx="640">
                  <c:v>57.766666666666637</c:v>
                </c:pt>
                <c:pt idx="641">
                  <c:v>57.850000000000037</c:v>
                </c:pt>
                <c:pt idx="642">
                  <c:v>57.949999999999946</c:v>
                </c:pt>
                <c:pt idx="643">
                  <c:v>58.033333333333346</c:v>
                </c:pt>
                <c:pt idx="644">
                  <c:v>58.133333333333468</c:v>
                </c:pt>
                <c:pt idx="645">
                  <c:v>58.233333333333377</c:v>
                </c:pt>
                <c:pt idx="646">
                  <c:v>58.333333333333499</c:v>
                </c:pt>
                <c:pt idx="647">
                  <c:v>58.416666666666686</c:v>
                </c:pt>
                <c:pt idx="648">
                  <c:v>58.499999999999872</c:v>
                </c:pt>
                <c:pt idx="649">
                  <c:v>58.583333333333272</c:v>
                </c:pt>
                <c:pt idx="650">
                  <c:v>58.666666666666671</c:v>
                </c:pt>
                <c:pt idx="651">
                  <c:v>58.766666666666794</c:v>
                </c:pt>
                <c:pt idx="652">
                  <c:v>58.84999999999998</c:v>
                </c:pt>
                <c:pt idx="653">
                  <c:v>58.93333333333338</c:v>
                </c:pt>
                <c:pt idx="654">
                  <c:v>59.050000000000011</c:v>
                </c:pt>
                <c:pt idx="655">
                  <c:v>59.133333333333198</c:v>
                </c:pt>
                <c:pt idx="656">
                  <c:v>59.216666666666598</c:v>
                </c:pt>
                <c:pt idx="657">
                  <c:v>59.3</c:v>
                </c:pt>
                <c:pt idx="658">
                  <c:v>59.416666666666629</c:v>
                </c:pt>
                <c:pt idx="659">
                  <c:v>59.500000000000028</c:v>
                </c:pt>
                <c:pt idx="660">
                  <c:v>59.600000000000151</c:v>
                </c:pt>
                <c:pt idx="661">
                  <c:v>59.683333333333337</c:v>
                </c:pt>
                <c:pt idx="662">
                  <c:v>59.783333333333353</c:v>
                </c:pt>
                <c:pt idx="663">
                  <c:v>59.883333333333368</c:v>
                </c:pt>
                <c:pt idx="664">
                  <c:v>59.966666666666555</c:v>
                </c:pt>
                <c:pt idx="665">
                  <c:v>60.049999999999955</c:v>
                </c:pt>
                <c:pt idx="666">
                  <c:v>60.150000000000077</c:v>
                </c:pt>
                <c:pt idx="667">
                  <c:v>60.233333333333476</c:v>
                </c:pt>
                <c:pt idx="668">
                  <c:v>60.333333333333385</c:v>
                </c:pt>
                <c:pt idx="669">
                  <c:v>60.416666666666679</c:v>
                </c:pt>
                <c:pt idx="670">
                  <c:v>60.499999999999972</c:v>
                </c:pt>
                <c:pt idx="671">
                  <c:v>60.583333333333371</c:v>
                </c:pt>
                <c:pt idx="672">
                  <c:v>60.666666666666771</c:v>
                </c:pt>
                <c:pt idx="673">
                  <c:v>60.76666666666668</c:v>
                </c:pt>
                <c:pt idx="674">
                  <c:v>60.849999999999973</c:v>
                </c:pt>
                <c:pt idx="675">
                  <c:v>60.933333333333373</c:v>
                </c:pt>
                <c:pt idx="676">
                  <c:v>61.033333333333388</c:v>
                </c:pt>
                <c:pt idx="677">
                  <c:v>61.116666666666575</c:v>
                </c:pt>
                <c:pt idx="678">
                  <c:v>61.216666666666697</c:v>
                </c:pt>
              </c:numCache>
            </c:numRef>
          </c:xVal>
          <c:yVal>
            <c:numRef>
              <c:f>'VAR I'!$J$13:$J$691</c:f>
              <c:numCache>
                <c:formatCode>0.000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0.34800000000016812</c:v>
                </c:pt>
                <c:pt idx="37">
                  <c:v>0.28799999999977083</c:v>
                </c:pt>
                <c:pt idx="38">
                  <c:v>0.42000000000020293</c:v>
                </c:pt>
                <c:pt idx="39">
                  <c:v>0.43199999999965621</c:v>
                </c:pt>
                <c:pt idx="40">
                  <c:v>0.27000000000024554</c:v>
                </c:pt>
                <c:pt idx="41">
                  <c:v>0.45599999999963708</c:v>
                </c:pt>
                <c:pt idx="42">
                  <c:v>0.40999999999993592</c:v>
                </c:pt>
                <c:pt idx="43">
                  <c:v>0.49200000000023769</c:v>
                </c:pt>
                <c:pt idx="44">
                  <c:v>0.55200000000026672</c:v>
                </c:pt>
                <c:pt idx="45">
                  <c:v>0.57599999999954166</c:v>
                </c:pt>
                <c:pt idx="46">
                  <c:v>0.48000000000023191</c:v>
                </c:pt>
                <c:pt idx="47">
                  <c:v>0.55999999999991246</c:v>
                </c:pt>
                <c:pt idx="48">
                  <c:v>0.7320000000003537</c:v>
                </c:pt>
                <c:pt idx="49">
                  <c:v>0.70799999999943652</c:v>
                </c:pt>
                <c:pt idx="50">
                  <c:v>0.59999999999990616</c:v>
                </c:pt>
                <c:pt idx="51">
                  <c:v>0.74400000000035948</c:v>
                </c:pt>
                <c:pt idx="52">
                  <c:v>0.72000000000034792</c:v>
                </c:pt>
                <c:pt idx="53">
                  <c:v>0.57999999999990937</c:v>
                </c:pt>
                <c:pt idx="54">
                  <c:v>0.71999999999942699</c:v>
                </c:pt>
                <c:pt idx="55">
                  <c:v>0.74400000000035948</c:v>
                </c:pt>
                <c:pt idx="56">
                  <c:v>0.76800000000037105</c:v>
                </c:pt>
                <c:pt idx="57">
                  <c:v>0.60999999999990462</c:v>
                </c:pt>
                <c:pt idx="58">
                  <c:v>0.65999999999989678</c:v>
                </c:pt>
                <c:pt idx="59">
                  <c:v>0.8160000000003943</c:v>
                </c:pt>
                <c:pt idx="60">
                  <c:v>0.82799999999934104</c:v>
                </c:pt>
                <c:pt idx="61">
                  <c:v>0.84000000000040587</c:v>
                </c:pt>
                <c:pt idx="62">
                  <c:v>0.85199999999932197</c:v>
                </c:pt>
                <c:pt idx="63">
                  <c:v>0.74999999999988276</c:v>
                </c:pt>
                <c:pt idx="64">
                  <c:v>0.92400000000044646</c:v>
                </c:pt>
                <c:pt idx="65">
                  <c:v>0.98400000000047538</c:v>
                </c:pt>
                <c:pt idx="66">
                  <c:v>0.97199999999922648</c:v>
                </c:pt>
                <c:pt idx="67">
                  <c:v>0.8200000000007458</c:v>
                </c:pt>
                <c:pt idx="68">
                  <c:v>1.0319999999991787</c:v>
                </c:pt>
                <c:pt idx="69">
                  <c:v>0.98400000000047538</c:v>
                </c:pt>
                <c:pt idx="70">
                  <c:v>0.97999999999984677</c:v>
                </c:pt>
                <c:pt idx="71">
                  <c:v>1.0440000000005045</c:v>
                </c:pt>
                <c:pt idx="72">
                  <c:v>0.7799999999993793</c:v>
                </c:pt>
                <c:pt idx="73">
                  <c:v>0.62999999999990153</c:v>
                </c:pt>
                <c:pt idx="74">
                  <c:v>0.92400000000044646</c:v>
                </c:pt>
                <c:pt idx="75">
                  <c:v>0.86400000000041743</c:v>
                </c:pt>
                <c:pt idx="76">
                  <c:v>0.68999999999989214</c:v>
                </c:pt>
                <c:pt idx="77">
                  <c:v>0.8399999999993315</c:v>
                </c:pt>
                <c:pt idx="78">
                  <c:v>0.80400000000038851</c:v>
                </c:pt>
                <c:pt idx="79">
                  <c:v>0.66999999999989523</c:v>
                </c:pt>
                <c:pt idx="80">
                  <c:v>0.82800000000040008</c:v>
                </c:pt>
                <c:pt idx="81">
                  <c:v>0.81599999999935058</c:v>
                </c:pt>
                <c:pt idx="82">
                  <c:v>0.67999999999989369</c:v>
                </c:pt>
                <c:pt idx="83">
                  <c:v>1.0680000000005161</c:v>
                </c:pt>
                <c:pt idx="84">
                  <c:v>0.6999999999998906</c:v>
                </c:pt>
                <c:pt idx="85">
                  <c:v>0.85200000000041165</c:v>
                </c:pt>
                <c:pt idx="86">
                  <c:v>0.95999999999923602</c:v>
                </c:pt>
                <c:pt idx="87">
                  <c:v>0.81000000000073669</c:v>
                </c:pt>
                <c:pt idx="88">
                  <c:v>0.74999999999988276</c:v>
                </c:pt>
                <c:pt idx="89">
                  <c:v>1.1879999999990545</c:v>
                </c:pt>
                <c:pt idx="90">
                  <c:v>0.74400000000035948</c:v>
                </c:pt>
                <c:pt idx="91">
                  <c:v>0.82999999999987029</c:v>
                </c:pt>
                <c:pt idx="92">
                  <c:v>1.2360000000005973</c:v>
                </c:pt>
                <c:pt idx="93">
                  <c:v>1.0439999999991691</c:v>
                </c:pt>
                <c:pt idx="94">
                  <c:v>0.79000000000071846</c:v>
                </c:pt>
                <c:pt idx="95">
                  <c:v>1.0079999999991978</c:v>
                </c:pt>
                <c:pt idx="96">
                  <c:v>1.0320000000004987</c:v>
                </c:pt>
                <c:pt idx="97">
                  <c:v>0.63999999999989998</c:v>
                </c:pt>
                <c:pt idx="98">
                  <c:v>1.2720000000006146</c:v>
                </c:pt>
                <c:pt idx="99">
                  <c:v>0.93599999999925509</c:v>
                </c:pt>
                <c:pt idx="100">
                  <c:v>1.008000000000487</c:v>
                </c:pt>
                <c:pt idx="101">
                  <c:v>0.78999999999987647</c:v>
                </c:pt>
                <c:pt idx="102">
                  <c:v>0.91999999999985616</c:v>
                </c:pt>
                <c:pt idx="103">
                  <c:v>1.008000000000487</c:v>
                </c:pt>
                <c:pt idx="104">
                  <c:v>0.78999999999987647</c:v>
                </c:pt>
                <c:pt idx="105">
                  <c:v>0.76999999999987967</c:v>
                </c:pt>
                <c:pt idx="106">
                  <c:v>0.92400000000044646</c:v>
                </c:pt>
                <c:pt idx="107">
                  <c:v>1.0199999999991882</c:v>
                </c:pt>
                <c:pt idx="108">
                  <c:v>0.76999999999987967</c:v>
                </c:pt>
                <c:pt idx="109">
                  <c:v>0.92400000000044646</c:v>
                </c:pt>
                <c:pt idx="110">
                  <c:v>0.93600000000045225</c:v>
                </c:pt>
                <c:pt idx="111">
                  <c:v>1.1519999999990833</c:v>
                </c:pt>
                <c:pt idx="112">
                  <c:v>0.73999999999988431</c:v>
                </c:pt>
                <c:pt idx="113">
                  <c:v>0.93000000000084582</c:v>
                </c:pt>
                <c:pt idx="114">
                  <c:v>1.1759999999990642</c:v>
                </c:pt>
                <c:pt idx="115">
                  <c:v>1.0899999999998295</c:v>
                </c:pt>
                <c:pt idx="116">
                  <c:v>1.128000000000545</c:v>
                </c:pt>
                <c:pt idx="117">
                  <c:v>0.98999999999984523</c:v>
                </c:pt>
                <c:pt idx="118">
                  <c:v>0.96000000000046382</c:v>
                </c:pt>
                <c:pt idx="119">
                  <c:v>1.1039999999991215</c:v>
                </c:pt>
                <c:pt idx="120">
                  <c:v>0.87000000000079125</c:v>
                </c:pt>
                <c:pt idx="121">
                  <c:v>0.97199999999922648</c:v>
                </c:pt>
                <c:pt idx="122">
                  <c:v>0.98400000000047538</c:v>
                </c:pt>
                <c:pt idx="123">
                  <c:v>0.81999999999987183</c:v>
                </c:pt>
                <c:pt idx="124">
                  <c:v>0.96000000000046382</c:v>
                </c:pt>
                <c:pt idx="125">
                  <c:v>0.79999999999987492</c:v>
                </c:pt>
                <c:pt idx="126">
                  <c:v>0.91199999999927417</c:v>
                </c:pt>
                <c:pt idx="127">
                  <c:v>1.0560000000005103</c:v>
                </c:pt>
                <c:pt idx="128">
                  <c:v>0.9099999999998577</c:v>
                </c:pt>
                <c:pt idx="129">
                  <c:v>0.98400000000047538</c:v>
                </c:pt>
                <c:pt idx="130">
                  <c:v>0.98399999999921695</c:v>
                </c:pt>
                <c:pt idx="131">
                  <c:v>0.98400000000047538</c:v>
                </c:pt>
                <c:pt idx="132">
                  <c:v>1.008000000000487</c:v>
                </c:pt>
                <c:pt idx="133">
                  <c:v>0.78999999999987647</c:v>
                </c:pt>
                <c:pt idx="134">
                  <c:v>1.2119999999990354</c:v>
                </c:pt>
                <c:pt idx="135">
                  <c:v>0.79999999999987492</c:v>
                </c:pt>
                <c:pt idx="136">
                  <c:v>0.98400000000047538</c:v>
                </c:pt>
                <c:pt idx="137">
                  <c:v>0.9720000000004696</c:v>
                </c:pt>
                <c:pt idx="138">
                  <c:v>1.0079999999991978</c:v>
                </c:pt>
                <c:pt idx="139">
                  <c:v>0.81999999999987183</c:v>
                </c:pt>
                <c:pt idx="140">
                  <c:v>0.888000000000429</c:v>
                </c:pt>
                <c:pt idx="141">
                  <c:v>0.72000000000034792</c:v>
                </c:pt>
                <c:pt idx="142">
                  <c:v>0.88799999999929335</c:v>
                </c:pt>
                <c:pt idx="143">
                  <c:v>0.95000000000086404</c:v>
                </c:pt>
                <c:pt idx="144">
                  <c:v>0.86399999999931243</c:v>
                </c:pt>
                <c:pt idx="145">
                  <c:v>0.549999999999914</c:v>
                </c:pt>
                <c:pt idx="146">
                  <c:v>1.1160000000005392</c:v>
                </c:pt>
                <c:pt idx="147">
                  <c:v>0.92399999999926463</c:v>
                </c:pt>
                <c:pt idx="148">
                  <c:v>0.72000000000065478</c:v>
                </c:pt>
                <c:pt idx="149">
                  <c:v>0.85199999999932197</c:v>
                </c:pt>
                <c:pt idx="150">
                  <c:v>0.76800000000037105</c:v>
                </c:pt>
                <c:pt idx="151">
                  <c:v>0.96999999999984832</c:v>
                </c:pt>
                <c:pt idx="152">
                  <c:v>0.9000000000004349</c:v>
                </c:pt>
                <c:pt idx="153">
                  <c:v>1.0679999999991501</c:v>
                </c:pt>
                <c:pt idx="154">
                  <c:v>0.84999999999986708</c:v>
                </c:pt>
                <c:pt idx="155">
                  <c:v>0.94800000000045803</c:v>
                </c:pt>
                <c:pt idx="156">
                  <c:v>1.1399999999998218</c:v>
                </c:pt>
                <c:pt idx="157">
                  <c:v>1.2600000000006089</c:v>
                </c:pt>
                <c:pt idx="158">
                  <c:v>1.2719999999989877</c:v>
                </c:pt>
                <c:pt idx="159">
                  <c:v>0.83000000000075491</c:v>
                </c:pt>
                <c:pt idx="160">
                  <c:v>1.2359999999990163</c:v>
                </c:pt>
                <c:pt idx="161">
                  <c:v>1.1499999999998203</c:v>
                </c:pt>
                <c:pt idx="162">
                  <c:v>0.91000000000082759</c:v>
                </c:pt>
                <c:pt idx="163">
                  <c:v>0.8899999999998609</c:v>
                </c:pt>
                <c:pt idx="164">
                  <c:v>1.0199999999991882</c:v>
                </c:pt>
                <c:pt idx="165">
                  <c:v>1.0320000000004987</c:v>
                </c:pt>
                <c:pt idx="166">
                  <c:v>1.0440000000005045</c:v>
                </c:pt>
                <c:pt idx="167">
                  <c:v>0.83999999999986874</c:v>
                </c:pt>
                <c:pt idx="168">
                  <c:v>1.0799999999998311</c:v>
                </c:pt>
                <c:pt idx="169">
                  <c:v>0.94799999999924556</c:v>
                </c:pt>
                <c:pt idx="170">
                  <c:v>0.78000000000070946</c:v>
                </c:pt>
                <c:pt idx="171">
                  <c:v>0.94799999999924556</c:v>
                </c:pt>
                <c:pt idx="172">
                  <c:v>0.98400000000047538</c:v>
                </c:pt>
                <c:pt idx="173">
                  <c:v>0.68999999999989214</c:v>
                </c:pt>
                <c:pt idx="174">
                  <c:v>0.92400000000044646</c:v>
                </c:pt>
                <c:pt idx="175">
                  <c:v>0.87999999999986245</c:v>
                </c:pt>
                <c:pt idx="176">
                  <c:v>1.0799999999991405</c:v>
                </c:pt>
                <c:pt idx="177">
                  <c:v>1.2240000000005915</c:v>
                </c:pt>
                <c:pt idx="178">
                  <c:v>1.1400000000005508</c:v>
                </c:pt>
                <c:pt idx="179">
                  <c:v>0.92999999999985461</c:v>
                </c:pt>
                <c:pt idx="180">
                  <c:v>0.81599999999935058</c:v>
                </c:pt>
                <c:pt idx="181">
                  <c:v>1.0560000000005103</c:v>
                </c:pt>
                <c:pt idx="182">
                  <c:v>1.0200000000004927</c:v>
                </c:pt>
                <c:pt idx="183">
                  <c:v>0.83999999999986874</c:v>
                </c:pt>
                <c:pt idx="184">
                  <c:v>1.0799999999991405</c:v>
                </c:pt>
                <c:pt idx="185">
                  <c:v>1.0200000000004927</c:v>
                </c:pt>
                <c:pt idx="186">
                  <c:v>0.94800000000045803</c:v>
                </c:pt>
                <c:pt idx="187">
                  <c:v>0.81999999999987183</c:v>
                </c:pt>
                <c:pt idx="188">
                  <c:v>1.1039999999991215</c:v>
                </c:pt>
                <c:pt idx="189">
                  <c:v>1.0920000000005277</c:v>
                </c:pt>
                <c:pt idx="190">
                  <c:v>0.91999999999985616</c:v>
                </c:pt>
                <c:pt idx="191">
                  <c:v>1.2000000000005797</c:v>
                </c:pt>
                <c:pt idx="192">
                  <c:v>1.0559999999991596</c:v>
                </c:pt>
                <c:pt idx="193">
                  <c:v>1.2000000000010913</c:v>
                </c:pt>
                <c:pt idx="194">
                  <c:v>1.091999999999131</c:v>
                </c:pt>
                <c:pt idx="195">
                  <c:v>1.1599999999998187</c:v>
                </c:pt>
                <c:pt idx="196">
                  <c:v>1.1799999999998156</c:v>
                </c:pt>
                <c:pt idx="197">
                  <c:v>1.3440000000006493</c:v>
                </c:pt>
                <c:pt idx="198">
                  <c:v>1.0799999999998311</c:v>
                </c:pt>
                <c:pt idx="199">
                  <c:v>0.92400000000044646</c:v>
                </c:pt>
                <c:pt idx="200">
                  <c:v>1.2479999999990068</c:v>
                </c:pt>
                <c:pt idx="201">
                  <c:v>1.0400000000009459</c:v>
                </c:pt>
                <c:pt idx="202">
                  <c:v>1.2599999999989973</c:v>
                </c:pt>
                <c:pt idx="203">
                  <c:v>0.93999999999985306</c:v>
                </c:pt>
                <c:pt idx="204">
                  <c:v>1.0560000000005103</c:v>
                </c:pt>
                <c:pt idx="205">
                  <c:v>1.1040000000005334</c:v>
                </c:pt>
                <c:pt idx="206">
                  <c:v>0.80999999999987338</c:v>
                </c:pt>
                <c:pt idx="207">
                  <c:v>1.1159999999991119</c:v>
                </c:pt>
                <c:pt idx="208">
                  <c:v>0.89000000000080948</c:v>
                </c:pt>
                <c:pt idx="209">
                  <c:v>1.0439999999991691</c:v>
                </c:pt>
                <c:pt idx="210">
                  <c:v>1.008000000000487</c:v>
                </c:pt>
                <c:pt idx="211">
                  <c:v>1.2719999999989877</c:v>
                </c:pt>
                <c:pt idx="212">
                  <c:v>0.8200000000007458</c:v>
                </c:pt>
                <c:pt idx="213">
                  <c:v>0.99599999999920741</c:v>
                </c:pt>
                <c:pt idx="214">
                  <c:v>1.0800000000005219</c:v>
                </c:pt>
                <c:pt idx="215">
                  <c:v>0.89999999999985936</c:v>
                </c:pt>
                <c:pt idx="216">
                  <c:v>0.89999999999985936</c:v>
                </c:pt>
                <c:pt idx="217">
                  <c:v>1.0800000000005219</c:v>
                </c:pt>
                <c:pt idx="218">
                  <c:v>0.89999999999985936</c:v>
                </c:pt>
                <c:pt idx="219">
                  <c:v>1.1880000000005739</c:v>
                </c:pt>
                <c:pt idx="220">
                  <c:v>1.1039999999991215</c:v>
                </c:pt>
                <c:pt idx="221">
                  <c:v>0.84999999999986708</c:v>
                </c:pt>
                <c:pt idx="222">
                  <c:v>1.2840000000006204</c:v>
                </c:pt>
                <c:pt idx="223">
                  <c:v>0.79200000000038262</c:v>
                </c:pt>
                <c:pt idx="224">
                  <c:v>0.99999999999984368</c:v>
                </c:pt>
                <c:pt idx="225">
                  <c:v>1.0439999999991691</c:v>
                </c:pt>
                <c:pt idx="226">
                  <c:v>0.97999999999984677</c:v>
                </c:pt>
                <c:pt idx="227">
                  <c:v>1.128000000000545</c:v>
                </c:pt>
                <c:pt idx="228">
                  <c:v>1.008000000000487</c:v>
                </c:pt>
                <c:pt idx="229">
                  <c:v>0.86999999999986399</c:v>
                </c:pt>
                <c:pt idx="230">
                  <c:v>1.0679999999991501</c:v>
                </c:pt>
                <c:pt idx="231">
                  <c:v>1.2240000000005915</c:v>
                </c:pt>
                <c:pt idx="232">
                  <c:v>1.1099999999998265</c:v>
                </c:pt>
                <c:pt idx="233">
                  <c:v>0.98400000000047538</c:v>
                </c:pt>
                <c:pt idx="234">
                  <c:v>1.2839999999989782</c:v>
                </c:pt>
                <c:pt idx="235">
                  <c:v>0.93000000000084582</c:v>
                </c:pt>
                <c:pt idx="236">
                  <c:v>1.2119999999990354</c:v>
                </c:pt>
                <c:pt idx="237">
                  <c:v>1.3920000000006725</c:v>
                </c:pt>
                <c:pt idx="238">
                  <c:v>0.84999999999986708</c:v>
                </c:pt>
                <c:pt idx="239">
                  <c:v>1.099999999999828</c:v>
                </c:pt>
                <c:pt idx="240">
                  <c:v>1.1499999999998203</c:v>
                </c:pt>
                <c:pt idx="241">
                  <c:v>1.3560000000006551</c:v>
                </c:pt>
                <c:pt idx="242">
                  <c:v>1.0800000000005219</c:v>
                </c:pt>
                <c:pt idx="243">
                  <c:v>1.0699999999998326</c:v>
                </c:pt>
                <c:pt idx="244">
                  <c:v>1.1039999999991215</c:v>
                </c:pt>
                <c:pt idx="245">
                  <c:v>0.84000000000025243</c:v>
                </c:pt>
                <c:pt idx="246">
                  <c:v>1.2600000000006089</c:v>
                </c:pt>
                <c:pt idx="247">
                  <c:v>1.0319999999991787</c:v>
                </c:pt>
                <c:pt idx="248">
                  <c:v>1.1880000000005739</c:v>
                </c:pt>
                <c:pt idx="249">
                  <c:v>0.92999999999985461</c:v>
                </c:pt>
                <c:pt idx="250">
                  <c:v>0.78000000000037684</c:v>
                </c:pt>
                <c:pt idx="251">
                  <c:v>1.1159999999991119</c:v>
                </c:pt>
                <c:pt idx="252">
                  <c:v>0.85999999999986554</c:v>
                </c:pt>
                <c:pt idx="253">
                  <c:v>0.93600000000045225</c:v>
                </c:pt>
                <c:pt idx="254">
                  <c:v>1.0799999999998311</c:v>
                </c:pt>
                <c:pt idx="255">
                  <c:v>1.008000000000487</c:v>
                </c:pt>
                <c:pt idx="256">
                  <c:v>1.2839999999989782</c:v>
                </c:pt>
                <c:pt idx="257">
                  <c:v>0.888000000000429</c:v>
                </c:pt>
                <c:pt idx="258">
                  <c:v>0.84999999999986708</c:v>
                </c:pt>
                <c:pt idx="259">
                  <c:v>1.2360000000005973</c:v>
                </c:pt>
                <c:pt idx="260">
                  <c:v>1.0319999999991787</c:v>
                </c:pt>
                <c:pt idx="261">
                  <c:v>1.008000000000487</c:v>
                </c:pt>
                <c:pt idx="262">
                  <c:v>0.8899999999998609</c:v>
                </c:pt>
                <c:pt idx="263">
                  <c:v>1.0699999999998326</c:v>
                </c:pt>
                <c:pt idx="264">
                  <c:v>1.0920000000005277</c:v>
                </c:pt>
                <c:pt idx="265">
                  <c:v>0.85200000000041165</c:v>
                </c:pt>
                <c:pt idx="266">
                  <c:v>1.1279999999991024</c:v>
                </c:pt>
                <c:pt idx="267">
                  <c:v>0.97999999999984677</c:v>
                </c:pt>
                <c:pt idx="268">
                  <c:v>1.1040000000005334</c:v>
                </c:pt>
                <c:pt idx="269">
                  <c:v>1.1400000000005508</c:v>
                </c:pt>
                <c:pt idx="270">
                  <c:v>0.94999999999985152</c:v>
                </c:pt>
                <c:pt idx="271">
                  <c:v>0.97714285714225801</c:v>
                </c:pt>
                <c:pt idx="272">
                  <c:v>1.2800000000011642</c:v>
                </c:pt>
                <c:pt idx="273">
                  <c:v>1.0679999999991501</c:v>
                </c:pt>
                <c:pt idx="274">
                  <c:v>0.73999999999988431</c:v>
                </c:pt>
                <c:pt idx="275">
                  <c:v>1.2240000000005915</c:v>
                </c:pt>
                <c:pt idx="276">
                  <c:v>1.1160000000005392</c:v>
                </c:pt>
                <c:pt idx="277">
                  <c:v>0.91999999999985616</c:v>
                </c:pt>
                <c:pt idx="278">
                  <c:v>1.0199999999998406</c:v>
                </c:pt>
                <c:pt idx="279">
                  <c:v>1.3799999999989019</c:v>
                </c:pt>
                <c:pt idx="280">
                  <c:v>1.0000000000009095</c:v>
                </c:pt>
                <c:pt idx="281">
                  <c:v>0.91999999999985616</c:v>
                </c:pt>
                <c:pt idx="282">
                  <c:v>1.1879999999990545</c:v>
                </c:pt>
                <c:pt idx="283">
                  <c:v>0.85000000000077303</c:v>
                </c:pt>
                <c:pt idx="284">
                  <c:v>1.0799999999991405</c:v>
                </c:pt>
                <c:pt idx="285">
                  <c:v>1.1760000000005681</c:v>
                </c:pt>
                <c:pt idx="286">
                  <c:v>0.98399999999921695</c:v>
                </c:pt>
                <c:pt idx="287">
                  <c:v>0.77000000000070035</c:v>
                </c:pt>
                <c:pt idx="288">
                  <c:v>1.1799999999998156</c:v>
                </c:pt>
                <c:pt idx="289">
                  <c:v>0.8399999999993315</c:v>
                </c:pt>
                <c:pt idx="290">
                  <c:v>1.1520000000005566</c:v>
                </c:pt>
                <c:pt idx="291">
                  <c:v>1.128000000000545</c:v>
                </c:pt>
                <c:pt idx="292">
                  <c:v>1.1279999999991024</c:v>
                </c:pt>
                <c:pt idx="293">
                  <c:v>0.70499999999988983</c:v>
                </c:pt>
                <c:pt idx="294">
                  <c:v>0.94000000000085493</c:v>
                </c:pt>
                <c:pt idx="295">
                  <c:v>1.2239999999990259</c:v>
                </c:pt>
                <c:pt idx="296">
                  <c:v>1.0399999999998375</c:v>
                </c:pt>
                <c:pt idx="297">
                  <c:v>1.3560000000006551</c:v>
                </c:pt>
                <c:pt idx="298">
                  <c:v>0.87600000000042322</c:v>
                </c:pt>
                <c:pt idx="299">
                  <c:v>1.1999999999990449</c:v>
                </c:pt>
                <c:pt idx="300">
                  <c:v>0.82800000000040008</c:v>
                </c:pt>
                <c:pt idx="301">
                  <c:v>0.96999999999984832</c:v>
                </c:pt>
                <c:pt idx="302">
                  <c:v>1.0680000000005161</c:v>
                </c:pt>
                <c:pt idx="303">
                  <c:v>0.76285714285667516</c:v>
                </c:pt>
                <c:pt idx="304">
                  <c:v>1.3680000000006609</c:v>
                </c:pt>
                <c:pt idx="305">
                  <c:v>1.2359999999990163</c:v>
                </c:pt>
                <c:pt idx="306">
                  <c:v>1.0560000000005103</c:v>
                </c:pt>
                <c:pt idx="307">
                  <c:v>0.74999999999988276</c:v>
                </c:pt>
                <c:pt idx="308">
                  <c:v>1.0440000000005045</c:v>
                </c:pt>
                <c:pt idx="309">
                  <c:v>1.1159999999991119</c:v>
                </c:pt>
                <c:pt idx="310">
                  <c:v>0.81000000000073669</c:v>
                </c:pt>
                <c:pt idx="311">
                  <c:v>1.0079999999991978</c:v>
                </c:pt>
                <c:pt idx="312">
                  <c:v>1.4280000000006901</c:v>
                </c:pt>
                <c:pt idx="313">
                  <c:v>0.77999999999987812</c:v>
                </c:pt>
                <c:pt idx="314">
                  <c:v>1.1400000000005508</c:v>
                </c:pt>
                <c:pt idx="315">
                  <c:v>1.1519999999990833</c:v>
                </c:pt>
                <c:pt idx="316">
                  <c:v>0.91200000000044068</c:v>
                </c:pt>
                <c:pt idx="317">
                  <c:v>1.1520000000005566</c:v>
                </c:pt>
                <c:pt idx="318">
                  <c:v>0.78999999999987647</c:v>
                </c:pt>
                <c:pt idx="319">
                  <c:v>1.0439999999991691</c:v>
                </c:pt>
                <c:pt idx="320">
                  <c:v>1.1640000000005624</c:v>
                </c:pt>
                <c:pt idx="321">
                  <c:v>0.84000000000040587</c:v>
                </c:pt>
                <c:pt idx="322">
                  <c:v>1.0099999999998421</c:v>
                </c:pt>
                <c:pt idx="323">
                  <c:v>1.1519999999990833</c:v>
                </c:pt>
                <c:pt idx="324">
                  <c:v>0.96999999999984832</c:v>
                </c:pt>
                <c:pt idx="325">
                  <c:v>1.2120000000005855</c:v>
                </c:pt>
                <c:pt idx="326">
                  <c:v>1.0099999999998421</c:v>
                </c:pt>
                <c:pt idx="327">
                  <c:v>0.96999999999984832</c:v>
                </c:pt>
                <c:pt idx="328">
                  <c:v>1.3200000000006378</c:v>
                </c:pt>
                <c:pt idx="329">
                  <c:v>1.0799999999998311</c:v>
                </c:pt>
                <c:pt idx="330">
                  <c:v>0.93600000000045225</c:v>
                </c:pt>
                <c:pt idx="331">
                  <c:v>1.1279999999991024</c:v>
                </c:pt>
                <c:pt idx="332">
                  <c:v>1.1400000000005508</c:v>
                </c:pt>
                <c:pt idx="333">
                  <c:v>0.9099999999998577</c:v>
                </c:pt>
                <c:pt idx="334">
                  <c:v>1.1760000000005681</c:v>
                </c:pt>
                <c:pt idx="335">
                  <c:v>1.2239999999990259</c:v>
                </c:pt>
                <c:pt idx="336">
                  <c:v>0.99000000000090038</c:v>
                </c:pt>
                <c:pt idx="337">
                  <c:v>0.80399999999936012</c:v>
                </c:pt>
                <c:pt idx="338">
                  <c:v>1.2120000000005855</c:v>
                </c:pt>
                <c:pt idx="339">
                  <c:v>0.85999999999986554</c:v>
                </c:pt>
                <c:pt idx="340">
                  <c:v>1.4040000000006783</c:v>
                </c:pt>
                <c:pt idx="341">
                  <c:v>1.1399999999990929</c:v>
                </c:pt>
                <c:pt idx="342">
                  <c:v>1.0599999999998344</c:v>
                </c:pt>
                <c:pt idx="343">
                  <c:v>1.0699999999998326</c:v>
                </c:pt>
                <c:pt idx="344">
                  <c:v>1.1760000000005681</c:v>
                </c:pt>
                <c:pt idx="345">
                  <c:v>0.9720000000004696</c:v>
                </c:pt>
                <c:pt idx="346">
                  <c:v>1.2239999999990259</c:v>
                </c:pt>
                <c:pt idx="347">
                  <c:v>0.89142857142883924</c:v>
                </c:pt>
                <c:pt idx="348">
                  <c:v>1.1760000000005681</c:v>
                </c:pt>
                <c:pt idx="349">
                  <c:v>1.0599999999998344</c:v>
                </c:pt>
                <c:pt idx="350">
                  <c:v>1.3199999999989496</c:v>
                </c:pt>
                <c:pt idx="351">
                  <c:v>1.2720000000006146</c:v>
                </c:pt>
                <c:pt idx="352">
                  <c:v>0.94999999999985152</c:v>
                </c:pt>
                <c:pt idx="353">
                  <c:v>1.2120000000005855</c:v>
                </c:pt>
                <c:pt idx="354">
                  <c:v>1.3799999999989019</c:v>
                </c:pt>
                <c:pt idx="355">
                  <c:v>0.99600000000048128</c:v>
                </c:pt>
                <c:pt idx="356">
                  <c:v>1.1880000000005739</c:v>
                </c:pt>
                <c:pt idx="357">
                  <c:v>1.0399999999998375</c:v>
                </c:pt>
                <c:pt idx="358">
                  <c:v>1.0699999999998326</c:v>
                </c:pt>
                <c:pt idx="359">
                  <c:v>1.128000000000545</c:v>
                </c:pt>
                <c:pt idx="360">
                  <c:v>1.3679999999989114</c:v>
                </c:pt>
                <c:pt idx="361">
                  <c:v>1.008000000000487</c:v>
                </c:pt>
                <c:pt idx="362">
                  <c:v>1.0699999999998326</c:v>
                </c:pt>
                <c:pt idx="363">
                  <c:v>1.2960000000006262</c:v>
                </c:pt>
                <c:pt idx="364">
                  <c:v>1.1599999999998187</c:v>
                </c:pt>
                <c:pt idx="365">
                  <c:v>1.1399999999990929</c:v>
                </c:pt>
                <c:pt idx="366">
                  <c:v>1.0899999999998295</c:v>
                </c:pt>
                <c:pt idx="367">
                  <c:v>1.3200000000006378</c:v>
                </c:pt>
                <c:pt idx="368">
                  <c:v>1.099999999999828</c:v>
                </c:pt>
                <c:pt idx="369">
                  <c:v>1.3200000000006378</c:v>
                </c:pt>
                <c:pt idx="370">
                  <c:v>1.1520000000005566</c:v>
                </c:pt>
                <c:pt idx="371">
                  <c:v>1.33199999999894</c:v>
                </c:pt>
                <c:pt idx="372">
                  <c:v>0.97999999999984677</c:v>
                </c:pt>
                <c:pt idx="373">
                  <c:v>1.2840000000006204</c:v>
                </c:pt>
                <c:pt idx="374">
                  <c:v>1.2840000000006204</c:v>
                </c:pt>
                <c:pt idx="375">
                  <c:v>0.73999999999988431</c:v>
                </c:pt>
                <c:pt idx="376">
                  <c:v>1.2359999999990163</c:v>
                </c:pt>
                <c:pt idx="377">
                  <c:v>0.96999999999984832</c:v>
                </c:pt>
                <c:pt idx="378">
                  <c:v>1.260000000001146</c:v>
                </c:pt>
                <c:pt idx="379">
                  <c:v>1.091999999999131</c:v>
                </c:pt>
                <c:pt idx="380">
                  <c:v>1.0599999999998344</c:v>
                </c:pt>
                <c:pt idx="381">
                  <c:v>0.91000000000082759</c:v>
                </c:pt>
                <c:pt idx="382">
                  <c:v>1.1879999999990545</c:v>
                </c:pt>
                <c:pt idx="383">
                  <c:v>1.3200000000006378</c:v>
                </c:pt>
                <c:pt idx="384">
                  <c:v>0.75999999999988122</c:v>
                </c:pt>
                <c:pt idx="385">
                  <c:v>0.9600000000002884</c:v>
                </c:pt>
                <c:pt idx="386">
                  <c:v>1.2959999999989686</c:v>
                </c:pt>
                <c:pt idx="387">
                  <c:v>1.0560000000005103</c:v>
                </c:pt>
                <c:pt idx="388">
                  <c:v>0.94999999999985152</c:v>
                </c:pt>
                <c:pt idx="389">
                  <c:v>1.1760000000005681</c:v>
                </c:pt>
                <c:pt idx="390">
                  <c:v>0.95999999999923602</c:v>
                </c:pt>
                <c:pt idx="391">
                  <c:v>1.1880000000005739</c:v>
                </c:pt>
                <c:pt idx="392">
                  <c:v>1.029999999999839</c:v>
                </c:pt>
                <c:pt idx="393">
                  <c:v>1.099999999999828</c:v>
                </c:pt>
                <c:pt idx="394">
                  <c:v>1.3320000000006436</c:v>
                </c:pt>
                <c:pt idx="395">
                  <c:v>1.2719999999989877</c:v>
                </c:pt>
                <c:pt idx="396">
                  <c:v>0.9720000000004696</c:v>
                </c:pt>
                <c:pt idx="397">
                  <c:v>1.0199999999998406</c:v>
                </c:pt>
                <c:pt idx="398">
                  <c:v>0.80249999999987454</c:v>
                </c:pt>
                <c:pt idx="399">
                  <c:v>1.2000000000005797</c:v>
                </c:pt>
                <c:pt idx="400">
                  <c:v>1.1099999999998265</c:v>
                </c:pt>
                <c:pt idx="401">
                  <c:v>0.91999999999985616</c:v>
                </c:pt>
                <c:pt idx="402">
                  <c:v>1.2480000000006031</c:v>
                </c:pt>
                <c:pt idx="403">
                  <c:v>0.8899999999998609</c:v>
                </c:pt>
                <c:pt idx="404">
                  <c:v>0.91999999999985616</c:v>
                </c:pt>
                <c:pt idx="405">
                  <c:v>1.2480000000006031</c:v>
                </c:pt>
                <c:pt idx="406">
                  <c:v>1.1499999999998203</c:v>
                </c:pt>
                <c:pt idx="407">
                  <c:v>1.1640000000005624</c:v>
                </c:pt>
                <c:pt idx="408">
                  <c:v>1.3199999999989496</c:v>
                </c:pt>
                <c:pt idx="409">
                  <c:v>1.1799999999998156</c:v>
                </c:pt>
                <c:pt idx="410">
                  <c:v>1.2600000000006089</c:v>
                </c:pt>
                <c:pt idx="411">
                  <c:v>1.2120000000005855</c:v>
                </c:pt>
                <c:pt idx="412">
                  <c:v>1.2119999999990354</c:v>
                </c:pt>
                <c:pt idx="413">
                  <c:v>0.99999999999984368</c:v>
                </c:pt>
                <c:pt idx="414">
                  <c:v>1.1760000000005681</c:v>
                </c:pt>
                <c:pt idx="415">
                  <c:v>1.0200000000004927</c:v>
                </c:pt>
                <c:pt idx="416">
                  <c:v>1.0799999999998311</c:v>
                </c:pt>
                <c:pt idx="417">
                  <c:v>0.8899999999998609</c:v>
                </c:pt>
                <c:pt idx="418">
                  <c:v>1.1279999999991024</c:v>
                </c:pt>
                <c:pt idx="419">
                  <c:v>1.0000000000009095</c:v>
                </c:pt>
                <c:pt idx="420">
                  <c:v>1.1879999999990545</c:v>
                </c:pt>
                <c:pt idx="421">
                  <c:v>1.1400000000005508</c:v>
                </c:pt>
                <c:pt idx="422">
                  <c:v>1.4199999999997781</c:v>
                </c:pt>
                <c:pt idx="423">
                  <c:v>1.2960000000006262</c:v>
                </c:pt>
                <c:pt idx="424">
                  <c:v>1.0799999999991405</c:v>
                </c:pt>
                <c:pt idx="425">
                  <c:v>0.98999999999984523</c:v>
                </c:pt>
                <c:pt idx="426">
                  <c:v>1.1760000000005681</c:v>
                </c:pt>
                <c:pt idx="427">
                  <c:v>1.0699999999998326</c:v>
                </c:pt>
                <c:pt idx="428">
                  <c:v>1.2240000000005915</c:v>
                </c:pt>
                <c:pt idx="429">
                  <c:v>1.1099999999998265</c:v>
                </c:pt>
                <c:pt idx="430">
                  <c:v>1.1880000000005739</c:v>
                </c:pt>
                <c:pt idx="431">
                  <c:v>1.1879999999990545</c:v>
                </c:pt>
                <c:pt idx="432">
                  <c:v>1.0399999999998375</c:v>
                </c:pt>
                <c:pt idx="433">
                  <c:v>1.2000000000005797</c:v>
                </c:pt>
                <c:pt idx="434">
                  <c:v>1.2360000000005973</c:v>
                </c:pt>
                <c:pt idx="435">
                  <c:v>1.0559999999991596</c:v>
                </c:pt>
                <c:pt idx="436">
                  <c:v>1.0920000000005277</c:v>
                </c:pt>
                <c:pt idx="437">
                  <c:v>1.0899999999998295</c:v>
                </c:pt>
                <c:pt idx="438">
                  <c:v>1.2240000000005915</c:v>
                </c:pt>
                <c:pt idx="439">
                  <c:v>0.94999999999985152</c:v>
                </c:pt>
                <c:pt idx="440">
                  <c:v>1.1879999999990545</c:v>
                </c:pt>
                <c:pt idx="441">
                  <c:v>1.1520000000005566</c:v>
                </c:pt>
                <c:pt idx="442">
                  <c:v>0.9099999999998577</c:v>
                </c:pt>
                <c:pt idx="443">
                  <c:v>0.99600000000048128</c:v>
                </c:pt>
                <c:pt idx="444">
                  <c:v>1.1899999999998139</c:v>
                </c:pt>
                <c:pt idx="445">
                  <c:v>1.1520000000005566</c:v>
                </c:pt>
                <c:pt idx="446">
                  <c:v>1.1519999999990833</c:v>
                </c:pt>
                <c:pt idx="447">
                  <c:v>0.99999999999984368</c:v>
                </c:pt>
                <c:pt idx="448">
                  <c:v>1.3560000000006551</c:v>
                </c:pt>
                <c:pt idx="449">
                  <c:v>0.80999999999987338</c:v>
                </c:pt>
                <c:pt idx="450">
                  <c:v>1.1880000000005739</c:v>
                </c:pt>
                <c:pt idx="451">
                  <c:v>1.2599999999989973</c:v>
                </c:pt>
                <c:pt idx="452">
                  <c:v>1.0599999999998344</c:v>
                </c:pt>
                <c:pt idx="453">
                  <c:v>1.2720000000006146</c:v>
                </c:pt>
                <c:pt idx="454">
                  <c:v>1.0599999999998344</c:v>
                </c:pt>
                <c:pt idx="455">
                  <c:v>1.2720000000006146</c:v>
                </c:pt>
                <c:pt idx="456">
                  <c:v>1.1199999999998249</c:v>
                </c:pt>
                <c:pt idx="457">
                  <c:v>1.4520000000007016</c:v>
                </c:pt>
                <c:pt idx="458">
                  <c:v>0.92399999999926463</c:v>
                </c:pt>
                <c:pt idx="459">
                  <c:v>1.1199999999998249</c:v>
                </c:pt>
                <c:pt idx="460">
                  <c:v>1.2240000000005915</c:v>
                </c:pt>
                <c:pt idx="461">
                  <c:v>1.0028571428574442</c:v>
                </c:pt>
                <c:pt idx="462">
                  <c:v>1.4519999999988444</c:v>
                </c:pt>
                <c:pt idx="463">
                  <c:v>0.98999999999984523</c:v>
                </c:pt>
                <c:pt idx="464">
                  <c:v>1.2000000000005797</c:v>
                </c:pt>
                <c:pt idx="465">
                  <c:v>1.1199999999998249</c:v>
                </c:pt>
                <c:pt idx="466">
                  <c:v>1.308000000000632</c:v>
                </c:pt>
                <c:pt idx="467">
                  <c:v>1.2719999999989877</c:v>
                </c:pt>
                <c:pt idx="468">
                  <c:v>0.94000000000085493</c:v>
                </c:pt>
                <c:pt idx="469">
                  <c:v>1.3799999999989019</c:v>
                </c:pt>
                <c:pt idx="470">
                  <c:v>1.0200000000003064</c:v>
                </c:pt>
                <c:pt idx="471">
                  <c:v>1.3680000000006609</c:v>
                </c:pt>
                <c:pt idx="472">
                  <c:v>1.4999999999988063</c:v>
                </c:pt>
                <c:pt idx="473">
                  <c:v>1.0920000000005277</c:v>
                </c:pt>
                <c:pt idx="474">
                  <c:v>1.1699999999998172</c:v>
                </c:pt>
                <c:pt idx="475">
                  <c:v>1.2299999999998077</c:v>
                </c:pt>
                <c:pt idx="476">
                  <c:v>1.2960000000006262</c:v>
                </c:pt>
                <c:pt idx="477">
                  <c:v>1.2719999999989877</c:v>
                </c:pt>
                <c:pt idx="478">
                  <c:v>1.1999999999998123</c:v>
                </c:pt>
                <c:pt idx="479">
                  <c:v>1.1200000000010186</c:v>
                </c:pt>
                <c:pt idx="480">
                  <c:v>1.1639999999990738</c:v>
                </c:pt>
                <c:pt idx="481">
                  <c:v>1.4520000000007016</c:v>
                </c:pt>
                <c:pt idx="482">
                  <c:v>0.91199999999927417</c:v>
                </c:pt>
                <c:pt idx="483">
                  <c:v>1.2800000000011642</c:v>
                </c:pt>
                <c:pt idx="484">
                  <c:v>1.091999999999131</c:v>
                </c:pt>
                <c:pt idx="485">
                  <c:v>1.3099999999997953</c:v>
                </c:pt>
                <c:pt idx="486">
                  <c:v>1.2700000000011551</c:v>
                </c:pt>
                <c:pt idx="487">
                  <c:v>1.415999999998873</c:v>
                </c:pt>
                <c:pt idx="488">
                  <c:v>1.2199999999998092</c:v>
                </c:pt>
                <c:pt idx="489">
                  <c:v>1.2399999999998061</c:v>
                </c:pt>
                <c:pt idx="490">
                  <c:v>1.5120000000007305</c:v>
                </c:pt>
                <c:pt idx="491">
                  <c:v>1.0399999999998375</c:v>
                </c:pt>
                <c:pt idx="492">
                  <c:v>1.029999999999839</c:v>
                </c:pt>
                <c:pt idx="493">
                  <c:v>1.2600000000006089</c:v>
                </c:pt>
                <c:pt idx="494">
                  <c:v>1.4199999999997781</c:v>
                </c:pt>
                <c:pt idx="495">
                  <c:v>1.3200000000006378</c:v>
                </c:pt>
                <c:pt idx="496">
                  <c:v>1.029999999999839</c:v>
                </c:pt>
                <c:pt idx="497">
                  <c:v>1.128000000000545</c:v>
                </c:pt>
                <c:pt idx="498">
                  <c:v>1.1039999999991215</c:v>
                </c:pt>
                <c:pt idx="499">
                  <c:v>1.0599999999998344</c:v>
                </c:pt>
                <c:pt idx="500">
                  <c:v>1.3680000000024106</c:v>
                </c:pt>
                <c:pt idx="501">
                  <c:v>0.95999999999882679</c:v>
                </c:pt>
                <c:pt idx="502">
                  <c:v>0.99000000000090038</c:v>
                </c:pt>
                <c:pt idx="503">
                  <c:v>1.1039999999991215</c:v>
                </c:pt>
                <c:pt idx="504">
                  <c:v>1.0999999999986556</c:v>
                </c:pt>
                <c:pt idx="505">
                  <c:v>1.0800000000019032</c:v>
                </c:pt>
                <c:pt idx="506">
                  <c:v>1.099999999999828</c:v>
                </c:pt>
                <c:pt idx="507">
                  <c:v>1.2839999999989782</c:v>
                </c:pt>
                <c:pt idx="508">
                  <c:v>1.0800000000021333</c:v>
                </c:pt>
                <c:pt idx="509">
                  <c:v>1.0599999999987046</c:v>
                </c:pt>
                <c:pt idx="510">
                  <c:v>1.3439999999989305</c:v>
                </c:pt>
                <c:pt idx="511">
                  <c:v>1.0114285714288753</c:v>
                </c:pt>
                <c:pt idx="512">
                  <c:v>1.2359999999990163</c:v>
                </c:pt>
                <c:pt idx="513">
                  <c:v>1.2119999999990354</c:v>
                </c:pt>
                <c:pt idx="514">
                  <c:v>0.9600000000002884</c:v>
                </c:pt>
                <c:pt idx="515">
                  <c:v>1.0900000000009913</c:v>
                </c:pt>
                <c:pt idx="516">
                  <c:v>1.0199999999987535</c:v>
                </c:pt>
                <c:pt idx="517">
                  <c:v>1.1000000000010004</c:v>
                </c:pt>
                <c:pt idx="518">
                  <c:v>1.3680000000006609</c:v>
                </c:pt>
                <c:pt idx="519">
                  <c:v>0.97999999999984677</c:v>
                </c:pt>
                <c:pt idx="520">
                  <c:v>1.3680000000024106</c:v>
                </c:pt>
                <c:pt idx="521">
                  <c:v>0.83999999999897346</c:v>
                </c:pt>
                <c:pt idx="522">
                  <c:v>1.3439999999989305</c:v>
                </c:pt>
                <c:pt idx="523">
                  <c:v>1.0799999999991405</c:v>
                </c:pt>
                <c:pt idx="524">
                  <c:v>1.0800000000009822</c:v>
                </c:pt>
                <c:pt idx="525">
                  <c:v>1.1520000000005566</c:v>
                </c:pt>
                <c:pt idx="526">
                  <c:v>1.0799999999998311</c:v>
                </c:pt>
                <c:pt idx="527">
                  <c:v>1.0799999999998311</c:v>
                </c:pt>
                <c:pt idx="528">
                  <c:v>1.0799999999998311</c:v>
                </c:pt>
                <c:pt idx="529">
                  <c:v>1.2480000000021991</c:v>
                </c:pt>
                <c:pt idx="530">
                  <c:v>1.0999999999986556</c:v>
                </c:pt>
                <c:pt idx="531">
                  <c:v>1.1519999999990833</c:v>
                </c:pt>
                <c:pt idx="532">
                  <c:v>1.0700000000009731</c:v>
                </c:pt>
                <c:pt idx="533">
                  <c:v>1.0679999999991501</c:v>
                </c:pt>
                <c:pt idx="534">
                  <c:v>0.99000000000090038</c:v>
                </c:pt>
                <c:pt idx="535">
                  <c:v>1.3439999999989305</c:v>
                </c:pt>
                <c:pt idx="536">
                  <c:v>1.1399999999998218</c:v>
                </c:pt>
                <c:pt idx="537">
                  <c:v>1.2960000000006262</c:v>
                </c:pt>
                <c:pt idx="538">
                  <c:v>1.0300000000009368</c:v>
                </c:pt>
                <c:pt idx="539">
                  <c:v>1.1399999999990929</c:v>
                </c:pt>
                <c:pt idx="540">
                  <c:v>1.2479999999990068</c:v>
                </c:pt>
                <c:pt idx="541">
                  <c:v>1.0900000000009913</c:v>
                </c:pt>
                <c:pt idx="542">
                  <c:v>1.2719999999989877</c:v>
                </c:pt>
                <c:pt idx="543">
                  <c:v>0.89999999999985936</c:v>
                </c:pt>
                <c:pt idx="544">
                  <c:v>1.1299999999998234</c:v>
                </c:pt>
                <c:pt idx="545">
                  <c:v>1.236000000002178</c:v>
                </c:pt>
                <c:pt idx="546">
                  <c:v>0.96999999999881448</c:v>
                </c:pt>
                <c:pt idx="547">
                  <c:v>1.2959999999989686</c:v>
                </c:pt>
                <c:pt idx="548">
                  <c:v>0.97199999999922648</c:v>
                </c:pt>
                <c:pt idx="549">
                  <c:v>1.0560000000018608</c:v>
                </c:pt>
                <c:pt idx="550">
                  <c:v>0.99999999999984368</c:v>
                </c:pt>
                <c:pt idx="551">
                  <c:v>1.2960000000006262</c:v>
                </c:pt>
                <c:pt idx="552">
                  <c:v>0.8200000000007458</c:v>
                </c:pt>
                <c:pt idx="553">
                  <c:v>1.2359999999990163</c:v>
                </c:pt>
                <c:pt idx="554">
                  <c:v>1.2599999999989973</c:v>
                </c:pt>
                <c:pt idx="555">
                  <c:v>0.82999999999898566</c:v>
                </c:pt>
                <c:pt idx="556">
                  <c:v>1.3080000000023049</c:v>
                </c:pt>
                <c:pt idx="557">
                  <c:v>1.2240000000021569</c:v>
                </c:pt>
                <c:pt idx="558">
                  <c:v>1.07999999999868</c:v>
                </c:pt>
                <c:pt idx="559">
                  <c:v>1.0400000000009459</c:v>
                </c:pt>
                <c:pt idx="560">
                  <c:v>1.355999999998921</c:v>
                </c:pt>
                <c:pt idx="561">
                  <c:v>1.0199999999987535</c:v>
                </c:pt>
                <c:pt idx="562">
                  <c:v>0.93599999999925509</c:v>
                </c:pt>
                <c:pt idx="563">
                  <c:v>1.0000000000009095</c:v>
                </c:pt>
                <c:pt idx="564">
                  <c:v>1.1040000000005334</c:v>
                </c:pt>
                <c:pt idx="565">
                  <c:v>1.1640000000005624</c:v>
                </c:pt>
                <c:pt idx="566">
                  <c:v>1.0200000000009277</c:v>
                </c:pt>
                <c:pt idx="567">
                  <c:v>1.4639999999988349</c:v>
                </c:pt>
                <c:pt idx="568">
                  <c:v>1.0319999999991787</c:v>
                </c:pt>
                <c:pt idx="569">
                  <c:v>0.88999999999891233</c:v>
                </c:pt>
                <c:pt idx="570">
                  <c:v>1.0300000000009368</c:v>
                </c:pt>
                <c:pt idx="571">
                  <c:v>1.0300000000009368</c:v>
                </c:pt>
                <c:pt idx="572">
                  <c:v>1.2119999999990354</c:v>
                </c:pt>
                <c:pt idx="573">
                  <c:v>1.0800000000019032</c:v>
                </c:pt>
                <c:pt idx="574">
                  <c:v>1.0599999999987046</c:v>
                </c:pt>
                <c:pt idx="575">
                  <c:v>1.3679999999989114</c:v>
                </c:pt>
                <c:pt idx="576">
                  <c:v>1.1279999999991024</c:v>
                </c:pt>
                <c:pt idx="577">
                  <c:v>0.94800000000167051</c:v>
                </c:pt>
                <c:pt idx="578">
                  <c:v>0.94999999999985152</c:v>
                </c:pt>
                <c:pt idx="579">
                  <c:v>1.2120000000005855</c:v>
                </c:pt>
                <c:pt idx="580">
                  <c:v>1.2119999999990354</c:v>
                </c:pt>
                <c:pt idx="581">
                  <c:v>0.84000000000076402</c:v>
                </c:pt>
                <c:pt idx="582">
                  <c:v>1.1519999999990833</c:v>
                </c:pt>
                <c:pt idx="583">
                  <c:v>0.83999999999897346</c:v>
                </c:pt>
                <c:pt idx="584">
                  <c:v>1.4280000000025164</c:v>
                </c:pt>
                <c:pt idx="585">
                  <c:v>1.0319999999991787</c:v>
                </c:pt>
                <c:pt idx="586">
                  <c:v>0.99000000000090038</c:v>
                </c:pt>
                <c:pt idx="587">
                  <c:v>1.1759999999990642</c:v>
                </c:pt>
                <c:pt idx="588">
                  <c:v>0.98000000000089127</c:v>
                </c:pt>
                <c:pt idx="589">
                  <c:v>1.2479999999990068</c:v>
                </c:pt>
                <c:pt idx="590">
                  <c:v>1.2000000000005797</c:v>
                </c:pt>
                <c:pt idx="591">
                  <c:v>0.77142857142809851</c:v>
                </c:pt>
                <c:pt idx="592">
                  <c:v>1.308000000000632</c:v>
                </c:pt>
                <c:pt idx="593">
                  <c:v>1.3799999999989019</c:v>
                </c:pt>
                <c:pt idx="594">
                  <c:v>0.91200000000044068</c:v>
                </c:pt>
                <c:pt idx="595">
                  <c:v>1.0000000000009095</c:v>
                </c:pt>
                <c:pt idx="596">
                  <c:v>1.1279999999991024</c:v>
                </c:pt>
                <c:pt idx="597">
                  <c:v>0.97999999999880227</c:v>
                </c:pt>
                <c:pt idx="598">
                  <c:v>0.99600000000175515</c:v>
                </c:pt>
                <c:pt idx="599">
                  <c:v>1.0099999999998421</c:v>
                </c:pt>
                <c:pt idx="600">
                  <c:v>0.87999999999986245</c:v>
                </c:pt>
                <c:pt idx="601">
                  <c:v>1.1519999999990833</c:v>
                </c:pt>
                <c:pt idx="602">
                  <c:v>1.1280000000019876</c:v>
                </c:pt>
                <c:pt idx="603">
                  <c:v>1.33199999999894</c:v>
                </c:pt>
                <c:pt idx="604">
                  <c:v>0.97199999999922648</c:v>
                </c:pt>
                <c:pt idx="605">
                  <c:v>1.0900000000009913</c:v>
                </c:pt>
                <c:pt idx="606">
                  <c:v>1.0599999999998344</c:v>
                </c:pt>
                <c:pt idx="607">
                  <c:v>1.1279999999991024</c:v>
                </c:pt>
                <c:pt idx="608">
                  <c:v>1.0440000000005045</c:v>
                </c:pt>
                <c:pt idx="609">
                  <c:v>1.0000000000009095</c:v>
                </c:pt>
                <c:pt idx="610">
                  <c:v>1.3199999999989496</c:v>
                </c:pt>
                <c:pt idx="611">
                  <c:v>1.2959999999989686</c:v>
                </c:pt>
                <c:pt idx="612">
                  <c:v>1.07999999999868</c:v>
                </c:pt>
                <c:pt idx="613">
                  <c:v>1.2960000000022838</c:v>
                </c:pt>
                <c:pt idx="614">
                  <c:v>1.3440000000023684</c:v>
                </c:pt>
                <c:pt idx="615">
                  <c:v>1.1759999999990642</c:v>
                </c:pt>
                <c:pt idx="616">
                  <c:v>0.78999999999903447</c:v>
                </c:pt>
                <c:pt idx="617">
                  <c:v>1.0800000000009822</c:v>
                </c:pt>
                <c:pt idx="618">
                  <c:v>1.0439999999991691</c:v>
                </c:pt>
                <c:pt idx="619">
                  <c:v>1.1640000000005624</c:v>
                </c:pt>
                <c:pt idx="620">
                  <c:v>1.2479999999990068</c:v>
                </c:pt>
                <c:pt idx="621">
                  <c:v>1.0300000000020346</c:v>
                </c:pt>
                <c:pt idx="622">
                  <c:v>1.2599999999989973</c:v>
                </c:pt>
                <c:pt idx="623">
                  <c:v>0.91999999999887561</c:v>
                </c:pt>
                <c:pt idx="624">
                  <c:v>1.1879999999990545</c:v>
                </c:pt>
                <c:pt idx="625">
                  <c:v>1.0300000000009368</c:v>
                </c:pt>
                <c:pt idx="626">
                  <c:v>0.888000000000429</c:v>
                </c:pt>
                <c:pt idx="627">
                  <c:v>1.33199999999894</c:v>
                </c:pt>
                <c:pt idx="628">
                  <c:v>0.85000000000167897</c:v>
                </c:pt>
                <c:pt idx="629">
                  <c:v>1.3919999999988923</c:v>
                </c:pt>
                <c:pt idx="630">
                  <c:v>0.7799999999993793</c:v>
                </c:pt>
                <c:pt idx="631">
                  <c:v>1.1999999999990449</c:v>
                </c:pt>
                <c:pt idx="632">
                  <c:v>1.0680000000005161</c:v>
                </c:pt>
                <c:pt idx="633">
                  <c:v>1.2120000000005855</c:v>
                </c:pt>
                <c:pt idx="634">
                  <c:v>1.0600000000009642</c:v>
                </c:pt>
                <c:pt idx="635">
                  <c:v>0.97999999999880227</c:v>
                </c:pt>
                <c:pt idx="636">
                  <c:v>1.1279999999991024</c:v>
                </c:pt>
                <c:pt idx="637">
                  <c:v>1.1879999999990545</c:v>
                </c:pt>
                <c:pt idx="638">
                  <c:v>1.0800000000019032</c:v>
                </c:pt>
                <c:pt idx="639">
                  <c:v>1.0099999999998421</c:v>
                </c:pt>
                <c:pt idx="640">
                  <c:v>1.1760000000005681</c:v>
                </c:pt>
                <c:pt idx="641">
                  <c:v>0.97199999999922648</c:v>
                </c:pt>
                <c:pt idx="642">
                  <c:v>0.95000000000086404</c:v>
                </c:pt>
                <c:pt idx="643">
                  <c:v>1.0679999999991501</c:v>
                </c:pt>
                <c:pt idx="644">
                  <c:v>0.86999999999893673</c:v>
                </c:pt>
                <c:pt idx="645">
                  <c:v>1.2000000000010913</c:v>
                </c:pt>
                <c:pt idx="646">
                  <c:v>1.0499999999987168</c:v>
                </c:pt>
                <c:pt idx="647">
                  <c:v>1.3800000000024317</c:v>
                </c:pt>
                <c:pt idx="648">
                  <c:v>1.2000000000021145</c:v>
                </c:pt>
                <c:pt idx="649">
                  <c:v>0.98399999999921695</c:v>
                </c:pt>
                <c:pt idx="650">
                  <c:v>1.1399999999990929</c:v>
                </c:pt>
                <c:pt idx="651">
                  <c:v>1.0299999999987413</c:v>
                </c:pt>
                <c:pt idx="652">
                  <c:v>0.98400000000173393</c:v>
                </c:pt>
                <c:pt idx="653">
                  <c:v>1.3439999999989305</c:v>
                </c:pt>
                <c:pt idx="654">
                  <c:v>0.88285714285740813</c:v>
                </c:pt>
                <c:pt idx="655">
                  <c:v>1.2960000000022838</c:v>
                </c:pt>
                <c:pt idx="656">
                  <c:v>1.1879999999990545</c:v>
                </c:pt>
                <c:pt idx="657">
                  <c:v>1.2479999999990068</c:v>
                </c:pt>
                <c:pt idx="658">
                  <c:v>0.78000000000023439</c:v>
                </c:pt>
                <c:pt idx="659">
                  <c:v>1.2839999999989782</c:v>
                </c:pt>
                <c:pt idx="660">
                  <c:v>1.129999999998619</c:v>
                </c:pt>
                <c:pt idx="661">
                  <c:v>1.4040000000024742</c:v>
                </c:pt>
                <c:pt idx="662">
                  <c:v>0.96999999999984832</c:v>
                </c:pt>
                <c:pt idx="663">
                  <c:v>0.98999999999984523</c:v>
                </c:pt>
                <c:pt idx="664">
                  <c:v>1.3800000000024317</c:v>
                </c:pt>
                <c:pt idx="665">
                  <c:v>1.355999999998921</c:v>
                </c:pt>
                <c:pt idx="666">
                  <c:v>1.0699999999986922</c:v>
                </c:pt>
                <c:pt idx="667">
                  <c:v>1.1399999999990929</c:v>
                </c:pt>
                <c:pt idx="668">
                  <c:v>0.96000000000087315</c:v>
                </c:pt>
                <c:pt idx="669">
                  <c:v>1.1520000000005566</c:v>
                </c:pt>
                <c:pt idx="670">
                  <c:v>1.0440000000005045</c:v>
                </c:pt>
                <c:pt idx="671">
                  <c:v>1.2959999999989686</c:v>
                </c:pt>
                <c:pt idx="672">
                  <c:v>1.1639999999990738</c:v>
                </c:pt>
                <c:pt idx="673">
                  <c:v>1.0300000000009368</c:v>
                </c:pt>
                <c:pt idx="674">
                  <c:v>1.4040000000006783</c:v>
                </c:pt>
                <c:pt idx="675">
                  <c:v>1.1399999999990929</c:v>
                </c:pt>
                <c:pt idx="676">
                  <c:v>1.1199999999998249</c:v>
                </c:pt>
                <c:pt idx="677">
                  <c:v>1.1880000000020934</c:v>
                </c:pt>
                <c:pt idx="678">
                  <c:v>0.70999999999913233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96-450D-A616-4090D4BF0AC1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0.53333333333331012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1.0500000000000043</c:v>
                </c:pt>
                <c:pt idx="13">
                  <c:v>1.1500000000000199</c:v>
                </c:pt>
                <c:pt idx="14">
                  <c:v>1.2500000000000355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1.5166666666666373</c:v>
                </c:pt>
                <c:pt idx="18">
                  <c:v>1.6000000000000369</c:v>
                </c:pt>
                <c:pt idx="19">
                  <c:v>1.68333333333333</c:v>
                </c:pt>
                <c:pt idx="20">
                  <c:v>1.7666666666667297</c:v>
                </c:pt>
                <c:pt idx="21">
                  <c:v>1.8666666666666387</c:v>
                </c:pt>
                <c:pt idx="22">
                  <c:v>1.9500000000000384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2.4666666666666259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2.9833333333333201</c:v>
                </c:pt>
                <c:pt idx="35">
                  <c:v>3.0833333333333357</c:v>
                </c:pt>
                <c:pt idx="36">
                  <c:v>3.1666666666666288</c:v>
                </c:pt>
                <c:pt idx="37">
                  <c:v>3.2500000000000284</c:v>
                </c:pt>
                <c:pt idx="38">
                  <c:v>3.3333333333333215</c:v>
                </c:pt>
                <c:pt idx="39">
                  <c:v>3.4166666666667211</c:v>
                </c:pt>
                <c:pt idx="40">
                  <c:v>3.5166666666666302</c:v>
                </c:pt>
                <c:pt idx="41">
                  <c:v>3.6000000000000298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3.8666666666666316</c:v>
                </c:pt>
                <c:pt idx="45">
                  <c:v>3.9500000000000313</c:v>
                </c:pt>
                <c:pt idx="46">
                  <c:v>4.0333333333333243</c:v>
                </c:pt>
                <c:pt idx="47">
                  <c:v>4.13333333333334</c:v>
                </c:pt>
                <c:pt idx="48">
                  <c:v>4.216666666666633</c:v>
                </c:pt>
                <c:pt idx="49">
                  <c:v>4.3000000000000327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4.5666666666666345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4.9166666666666359</c:v>
                </c:pt>
                <c:pt idx="57">
                  <c:v>5.0166666666666515</c:v>
                </c:pt>
                <c:pt idx="58">
                  <c:v>5.1166666666666671</c:v>
                </c:pt>
                <c:pt idx="59">
                  <c:v>5.1999999999999602</c:v>
                </c:pt>
                <c:pt idx="60">
                  <c:v>5.2833333333333599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5.5500000000000682</c:v>
                </c:pt>
                <c:pt idx="64">
                  <c:v>5.6333333333333613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5.8999999999999631</c:v>
                </c:pt>
                <c:pt idx="68">
                  <c:v>5.9833333333333627</c:v>
                </c:pt>
                <c:pt idx="69">
                  <c:v>6.0666666666666558</c:v>
                </c:pt>
                <c:pt idx="70">
                  <c:v>6.1666666666666714</c:v>
                </c:pt>
                <c:pt idx="71">
                  <c:v>6.2499999999999645</c:v>
                </c:pt>
                <c:pt idx="72">
                  <c:v>6.3333333333333641</c:v>
                </c:pt>
                <c:pt idx="73">
                  <c:v>6.4333333333333798</c:v>
                </c:pt>
                <c:pt idx="74">
                  <c:v>6.5166666666666728</c:v>
                </c:pt>
                <c:pt idx="75">
                  <c:v>6.5999999999999659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6.8666666666666742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7.3166666666666913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7.6833333333333087</c:v>
                </c:pt>
                <c:pt idx="88">
                  <c:v>7.7833333333333243</c:v>
                </c:pt>
                <c:pt idx="89">
                  <c:v>7.866666666666724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8.3166666666666345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8.5833333333333428</c:v>
                </c:pt>
                <c:pt idx="98">
                  <c:v>8.6666666666666359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9.0333333333333599</c:v>
                </c:pt>
                <c:pt idx="103">
                  <c:v>9.1166666666666529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9.4833333333333769</c:v>
                </c:pt>
                <c:pt idx="108">
                  <c:v>9.5833333333333925</c:v>
                </c:pt>
                <c:pt idx="109">
                  <c:v>9.6666666666666856</c:v>
                </c:pt>
                <c:pt idx="110">
                  <c:v>9.7499999999999787</c:v>
                </c:pt>
                <c:pt idx="111">
                  <c:v>9.8333333333333783</c:v>
                </c:pt>
                <c:pt idx="112">
                  <c:v>9.933333333333394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10.216666666666718</c:v>
                </c:pt>
                <c:pt idx="116">
                  <c:v>10.300000000000011</c:v>
                </c:pt>
                <c:pt idx="117">
                  <c:v>10.400000000000027</c:v>
                </c:pt>
                <c:pt idx="118">
                  <c:v>10.48333333333332</c:v>
                </c:pt>
                <c:pt idx="119">
                  <c:v>10.56666666666672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10.933333333333337</c:v>
                </c:pt>
                <c:pt idx="124">
                  <c:v>11.01666666666663</c:v>
                </c:pt>
                <c:pt idx="125">
                  <c:v>11.116666666666646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11.383333333333354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11.716666666666633</c:v>
                </c:pt>
                <c:pt idx="133">
                  <c:v>11.816666666666649</c:v>
                </c:pt>
                <c:pt idx="134">
                  <c:v>11.900000000000048</c:v>
                </c:pt>
                <c:pt idx="135">
                  <c:v>12.000000000000064</c:v>
                </c:pt>
                <c:pt idx="136">
                  <c:v>12.083333333333357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12.600000000000051</c:v>
                </c:pt>
                <c:pt idx="143">
                  <c:v>12.69999999999996</c:v>
                </c:pt>
                <c:pt idx="144">
                  <c:v>12.78333333333336</c:v>
                </c:pt>
                <c:pt idx="145">
                  <c:v>12.883333333333375</c:v>
                </c:pt>
                <c:pt idx="146">
                  <c:v>12.966666666666669</c:v>
                </c:pt>
                <c:pt idx="147">
                  <c:v>13.050000000000068</c:v>
                </c:pt>
                <c:pt idx="148">
                  <c:v>13.149999999999977</c:v>
                </c:pt>
                <c:pt idx="149">
                  <c:v>13.233333333333377</c:v>
                </c:pt>
                <c:pt idx="150">
                  <c:v>13.31666666666667</c:v>
                </c:pt>
                <c:pt idx="151">
                  <c:v>13.416666666666686</c:v>
                </c:pt>
                <c:pt idx="152">
                  <c:v>13.499999999999979</c:v>
                </c:pt>
                <c:pt idx="153">
                  <c:v>13.583333333333378</c:v>
                </c:pt>
                <c:pt idx="154">
                  <c:v>13.683333333333394</c:v>
                </c:pt>
                <c:pt idx="155">
                  <c:v>13.766666666666687</c:v>
                </c:pt>
                <c:pt idx="156">
                  <c:v>13.866666666666703</c:v>
                </c:pt>
                <c:pt idx="157">
                  <c:v>13.949999999999996</c:v>
                </c:pt>
                <c:pt idx="158">
                  <c:v>14.033333333333395</c:v>
                </c:pt>
                <c:pt idx="159">
                  <c:v>14.133333333333304</c:v>
                </c:pt>
                <c:pt idx="160">
                  <c:v>14.216666666666704</c:v>
                </c:pt>
                <c:pt idx="161">
                  <c:v>14.31666666666672</c:v>
                </c:pt>
                <c:pt idx="162">
                  <c:v>14.416666666666629</c:v>
                </c:pt>
                <c:pt idx="163">
                  <c:v>14.516666666666644</c:v>
                </c:pt>
                <c:pt idx="164">
                  <c:v>14.600000000000044</c:v>
                </c:pt>
                <c:pt idx="165">
                  <c:v>14.683333333333337</c:v>
                </c:pt>
                <c:pt idx="166">
                  <c:v>14.76666666666663</c:v>
                </c:pt>
                <c:pt idx="167">
                  <c:v>14.866666666666646</c:v>
                </c:pt>
                <c:pt idx="168">
                  <c:v>14.966666666666661</c:v>
                </c:pt>
                <c:pt idx="169">
                  <c:v>15.050000000000061</c:v>
                </c:pt>
                <c:pt idx="170">
                  <c:v>15.14999999999997</c:v>
                </c:pt>
                <c:pt idx="171">
                  <c:v>15.23333333333337</c:v>
                </c:pt>
                <c:pt idx="172">
                  <c:v>15.316666666666663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15.683333333333387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15.949999999999989</c:v>
                </c:pt>
                <c:pt idx="180">
                  <c:v>16.033333333333388</c:v>
                </c:pt>
                <c:pt idx="181">
                  <c:v>16.116666666666681</c:v>
                </c:pt>
                <c:pt idx="182">
                  <c:v>16.199999999999974</c:v>
                </c:pt>
                <c:pt idx="183">
                  <c:v>16.29999999999999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16.649999999999991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17.366666666666717</c:v>
                </c:pt>
                <c:pt idx="196">
                  <c:v>17.466666666666733</c:v>
                </c:pt>
                <c:pt idx="197">
                  <c:v>17.550000000000026</c:v>
                </c:pt>
                <c:pt idx="198">
                  <c:v>17.650000000000041</c:v>
                </c:pt>
                <c:pt idx="199">
                  <c:v>17.733333333333334</c:v>
                </c:pt>
                <c:pt idx="200">
                  <c:v>17.816666666666734</c:v>
                </c:pt>
                <c:pt idx="201">
                  <c:v>17.916666666666643</c:v>
                </c:pt>
                <c:pt idx="202">
                  <c:v>18.000000000000043</c:v>
                </c:pt>
                <c:pt idx="203">
                  <c:v>18.100000000000058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18.45000000000006</c:v>
                </c:pt>
                <c:pt idx="208">
                  <c:v>18.549999999999969</c:v>
                </c:pt>
                <c:pt idx="209">
                  <c:v>18.633333333333368</c:v>
                </c:pt>
                <c:pt idx="210">
                  <c:v>18.716666666666661</c:v>
                </c:pt>
                <c:pt idx="211">
                  <c:v>18.800000000000061</c:v>
                </c:pt>
                <c:pt idx="212">
                  <c:v>18.89999999999997</c:v>
                </c:pt>
                <c:pt idx="213">
                  <c:v>18.98333333333337</c:v>
                </c:pt>
                <c:pt idx="214">
                  <c:v>19.066666666666663</c:v>
                </c:pt>
                <c:pt idx="215">
                  <c:v>19.166666666666679</c:v>
                </c:pt>
                <c:pt idx="216">
                  <c:v>19.266666666666694</c:v>
                </c:pt>
                <c:pt idx="217">
                  <c:v>19.349999999999987</c:v>
                </c:pt>
                <c:pt idx="218">
                  <c:v>19.450000000000003</c:v>
                </c:pt>
                <c:pt idx="219">
                  <c:v>19.533333333333296</c:v>
                </c:pt>
                <c:pt idx="220">
                  <c:v>19.616666666666696</c:v>
                </c:pt>
                <c:pt idx="221">
                  <c:v>19.716666666666711</c:v>
                </c:pt>
                <c:pt idx="222">
                  <c:v>19.800000000000004</c:v>
                </c:pt>
                <c:pt idx="223">
                  <c:v>19.883333333333297</c:v>
                </c:pt>
                <c:pt idx="224">
                  <c:v>19.983333333333313</c:v>
                </c:pt>
                <c:pt idx="225">
                  <c:v>20.066666666666713</c:v>
                </c:pt>
                <c:pt idx="226">
                  <c:v>20.166666666666728</c:v>
                </c:pt>
                <c:pt idx="227">
                  <c:v>20.250000000000021</c:v>
                </c:pt>
                <c:pt idx="228">
                  <c:v>20.333333333333314</c:v>
                </c:pt>
                <c:pt idx="229">
                  <c:v>20.43333333333333</c:v>
                </c:pt>
                <c:pt idx="230">
                  <c:v>20.51666666666673</c:v>
                </c:pt>
                <c:pt idx="231">
                  <c:v>20.600000000000023</c:v>
                </c:pt>
                <c:pt idx="232">
                  <c:v>20.700000000000038</c:v>
                </c:pt>
                <c:pt idx="233">
                  <c:v>20.783333333333331</c:v>
                </c:pt>
                <c:pt idx="234">
                  <c:v>20.866666666666731</c:v>
                </c:pt>
                <c:pt idx="235">
                  <c:v>20.96666666666664</c:v>
                </c:pt>
                <c:pt idx="236">
                  <c:v>21.05000000000004</c:v>
                </c:pt>
                <c:pt idx="237">
                  <c:v>21.133333333333333</c:v>
                </c:pt>
                <c:pt idx="238">
                  <c:v>21.233333333333348</c:v>
                </c:pt>
                <c:pt idx="239">
                  <c:v>21.333333333333364</c:v>
                </c:pt>
                <c:pt idx="240">
                  <c:v>21.43333333333338</c:v>
                </c:pt>
                <c:pt idx="241">
                  <c:v>21.516666666666673</c:v>
                </c:pt>
                <c:pt idx="242">
                  <c:v>21.599999999999966</c:v>
                </c:pt>
                <c:pt idx="243">
                  <c:v>21.699999999999982</c:v>
                </c:pt>
                <c:pt idx="244">
                  <c:v>21.783333333333381</c:v>
                </c:pt>
                <c:pt idx="245">
                  <c:v>21.900000000000013</c:v>
                </c:pt>
                <c:pt idx="246">
                  <c:v>21.983333333333306</c:v>
                </c:pt>
                <c:pt idx="247">
                  <c:v>22.066666666666706</c:v>
                </c:pt>
                <c:pt idx="248">
                  <c:v>22.15</c:v>
                </c:pt>
                <c:pt idx="249">
                  <c:v>22.250000000000014</c:v>
                </c:pt>
                <c:pt idx="250">
                  <c:v>22.333333333333307</c:v>
                </c:pt>
                <c:pt idx="251">
                  <c:v>22.416666666666707</c:v>
                </c:pt>
                <c:pt idx="252">
                  <c:v>22.516666666666723</c:v>
                </c:pt>
                <c:pt idx="253">
                  <c:v>22.600000000000016</c:v>
                </c:pt>
                <c:pt idx="254">
                  <c:v>22.700000000000031</c:v>
                </c:pt>
                <c:pt idx="255">
                  <c:v>22.783333333333324</c:v>
                </c:pt>
                <c:pt idx="256">
                  <c:v>22.866666666666724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23.133333333333326</c:v>
                </c:pt>
                <c:pt idx="260">
                  <c:v>23.216666666666725</c:v>
                </c:pt>
                <c:pt idx="261">
                  <c:v>23.300000000000018</c:v>
                </c:pt>
                <c:pt idx="262">
                  <c:v>23.400000000000034</c:v>
                </c:pt>
                <c:pt idx="263">
                  <c:v>23.50000000000005</c:v>
                </c:pt>
                <c:pt idx="264">
                  <c:v>23.583333333333343</c:v>
                </c:pt>
                <c:pt idx="265">
                  <c:v>23.666666666666636</c:v>
                </c:pt>
                <c:pt idx="266">
                  <c:v>23.750000000000036</c:v>
                </c:pt>
                <c:pt idx="267">
                  <c:v>23.850000000000051</c:v>
                </c:pt>
                <c:pt idx="268">
                  <c:v>23.933333333333344</c:v>
                </c:pt>
                <c:pt idx="269">
                  <c:v>24.016666666666637</c:v>
                </c:pt>
                <c:pt idx="270">
                  <c:v>24.116666666666653</c:v>
                </c:pt>
                <c:pt idx="271">
                  <c:v>24.233333333333391</c:v>
                </c:pt>
                <c:pt idx="272">
                  <c:v>24.3333333333333</c:v>
                </c:pt>
                <c:pt idx="273">
                  <c:v>24.4166666666667</c:v>
                </c:pt>
                <c:pt idx="274">
                  <c:v>24.516666666666715</c:v>
                </c:pt>
                <c:pt idx="275">
                  <c:v>24.600000000000009</c:v>
                </c:pt>
                <c:pt idx="276">
                  <c:v>24.683333333333302</c:v>
                </c:pt>
                <c:pt idx="277">
                  <c:v>24.783333333333317</c:v>
                </c:pt>
                <c:pt idx="278">
                  <c:v>24.883333333333333</c:v>
                </c:pt>
                <c:pt idx="279">
                  <c:v>24.966666666666733</c:v>
                </c:pt>
                <c:pt idx="280">
                  <c:v>25.066666666666642</c:v>
                </c:pt>
                <c:pt idx="281">
                  <c:v>25.166666666666657</c:v>
                </c:pt>
                <c:pt idx="282">
                  <c:v>25.250000000000057</c:v>
                </c:pt>
                <c:pt idx="283">
                  <c:v>25.349999999999966</c:v>
                </c:pt>
                <c:pt idx="284">
                  <c:v>25.433333333333366</c:v>
                </c:pt>
                <c:pt idx="285">
                  <c:v>25.516666666666659</c:v>
                </c:pt>
                <c:pt idx="286">
                  <c:v>25.600000000000058</c:v>
                </c:pt>
                <c:pt idx="287">
                  <c:v>25.699999999999967</c:v>
                </c:pt>
                <c:pt idx="288">
                  <c:v>25.799999999999983</c:v>
                </c:pt>
                <c:pt idx="289">
                  <c:v>25.883333333333383</c:v>
                </c:pt>
                <c:pt idx="290">
                  <c:v>25.966666666666676</c:v>
                </c:pt>
                <c:pt idx="291">
                  <c:v>26.049999999999969</c:v>
                </c:pt>
                <c:pt idx="292">
                  <c:v>26.133333333333368</c:v>
                </c:pt>
                <c:pt idx="293">
                  <c:v>26.266666666666723</c:v>
                </c:pt>
                <c:pt idx="294">
                  <c:v>26.366666666666632</c:v>
                </c:pt>
                <c:pt idx="295">
                  <c:v>26.450000000000031</c:v>
                </c:pt>
                <c:pt idx="296">
                  <c:v>26.550000000000047</c:v>
                </c:pt>
                <c:pt idx="297">
                  <c:v>26.63333333333334</c:v>
                </c:pt>
                <c:pt idx="298">
                  <c:v>26.716666666666633</c:v>
                </c:pt>
                <c:pt idx="299">
                  <c:v>26.800000000000033</c:v>
                </c:pt>
                <c:pt idx="300">
                  <c:v>26.883333333333326</c:v>
                </c:pt>
                <c:pt idx="301">
                  <c:v>26.983333333333341</c:v>
                </c:pt>
                <c:pt idx="302">
                  <c:v>27.066666666666634</c:v>
                </c:pt>
                <c:pt idx="303">
                  <c:v>27.183333333333373</c:v>
                </c:pt>
                <c:pt idx="304">
                  <c:v>27.266666666666666</c:v>
                </c:pt>
                <c:pt idx="305">
                  <c:v>27.350000000000065</c:v>
                </c:pt>
                <c:pt idx="306">
                  <c:v>27.433333333333358</c:v>
                </c:pt>
                <c:pt idx="307">
                  <c:v>27.533333333333374</c:v>
                </c:pt>
                <c:pt idx="308">
                  <c:v>27.616666666666667</c:v>
                </c:pt>
                <c:pt idx="309">
                  <c:v>27.700000000000067</c:v>
                </c:pt>
                <c:pt idx="310">
                  <c:v>27.799999999999976</c:v>
                </c:pt>
                <c:pt idx="311">
                  <c:v>27.883333333333375</c:v>
                </c:pt>
                <c:pt idx="312">
                  <c:v>27.966666666666669</c:v>
                </c:pt>
                <c:pt idx="313">
                  <c:v>28.066666666666684</c:v>
                </c:pt>
                <c:pt idx="314">
                  <c:v>28.149999999999977</c:v>
                </c:pt>
                <c:pt idx="315">
                  <c:v>28.233333333333377</c:v>
                </c:pt>
                <c:pt idx="316">
                  <c:v>28.31666666666667</c:v>
                </c:pt>
                <c:pt idx="317">
                  <c:v>28.399999999999963</c:v>
                </c:pt>
                <c:pt idx="318">
                  <c:v>28.499999999999979</c:v>
                </c:pt>
                <c:pt idx="319">
                  <c:v>28.583333333333378</c:v>
                </c:pt>
                <c:pt idx="320">
                  <c:v>28.666666666666671</c:v>
                </c:pt>
                <c:pt idx="321">
                  <c:v>28.749999999999964</c:v>
                </c:pt>
                <c:pt idx="322">
                  <c:v>28.84999999999998</c:v>
                </c:pt>
                <c:pt idx="323">
                  <c:v>28.93333333333338</c:v>
                </c:pt>
                <c:pt idx="324">
                  <c:v>29.033333333333395</c:v>
                </c:pt>
                <c:pt idx="325">
                  <c:v>29.116666666666688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29.500000000000028</c:v>
                </c:pt>
                <c:pt idx="330">
                  <c:v>29.583333333333321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29.85000000000003</c:v>
                </c:pt>
                <c:pt idx="334">
                  <c:v>29.933333333333323</c:v>
                </c:pt>
                <c:pt idx="335">
                  <c:v>30.016666666666723</c:v>
                </c:pt>
                <c:pt idx="336">
                  <c:v>30.116666666666632</c:v>
                </c:pt>
                <c:pt idx="337">
                  <c:v>30.200000000000031</c:v>
                </c:pt>
                <c:pt idx="338">
                  <c:v>30.283333333333324</c:v>
                </c:pt>
                <c:pt idx="339">
                  <c:v>30.38333333333334</c:v>
                </c:pt>
                <c:pt idx="340">
                  <c:v>30.466666666666633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30.750000000000064</c:v>
                </c:pt>
                <c:pt idx="344">
                  <c:v>30.833333333333357</c:v>
                </c:pt>
                <c:pt idx="345">
                  <c:v>30.91666666666665</c:v>
                </c:pt>
                <c:pt idx="346">
                  <c:v>31.00000000000005</c:v>
                </c:pt>
                <c:pt idx="347">
                  <c:v>31.116666666666681</c:v>
                </c:pt>
                <c:pt idx="348">
                  <c:v>31.199999999999974</c:v>
                </c:pt>
                <c:pt idx="349">
                  <c:v>31.29999999999999</c:v>
                </c:pt>
                <c:pt idx="350">
                  <c:v>31.38333333333339</c:v>
                </c:pt>
                <c:pt idx="351">
                  <c:v>31.466666666666683</c:v>
                </c:pt>
                <c:pt idx="352">
                  <c:v>31.566666666666698</c:v>
                </c:pt>
                <c:pt idx="353">
                  <c:v>31.649999999999991</c:v>
                </c:pt>
                <c:pt idx="354">
                  <c:v>31.733333333333391</c:v>
                </c:pt>
                <c:pt idx="355">
                  <c:v>31.816666666666684</c:v>
                </c:pt>
                <c:pt idx="356">
                  <c:v>31.899999999999977</c:v>
                </c:pt>
                <c:pt idx="357">
                  <c:v>31.999999999999993</c:v>
                </c:pt>
                <c:pt idx="358">
                  <c:v>32.100000000000009</c:v>
                </c:pt>
                <c:pt idx="359">
                  <c:v>32.183333333333302</c:v>
                </c:pt>
                <c:pt idx="360">
                  <c:v>32.266666666666701</c:v>
                </c:pt>
                <c:pt idx="361">
                  <c:v>32.349999999999994</c:v>
                </c:pt>
                <c:pt idx="362">
                  <c:v>32.45000000000001</c:v>
                </c:pt>
                <c:pt idx="363">
                  <c:v>32.533333333333303</c:v>
                </c:pt>
                <c:pt idx="364">
                  <c:v>32.633333333333319</c:v>
                </c:pt>
                <c:pt idx="365">
                  <c:v>32.716666666666718</c:v>
                </c:pt>
                <c:pt idx="366">
                  <c:v>32.816666666666734</c:v>
                </c:pt>
                <c:pt idx="367">
                  <c:v>32.900000000000027</c:v>
                </c:pt>
                <c:pt idx="368">
                  <c:v>33.000000000000043</c:v>
                </c:pt>
                <c:pt idx="369">
                  <c:v>33.083333333333336</c:v>
                </c:pt>
                <c:pt idx="370">
                  <c:v>33.166666666666629</c:v>
                </c:pt>
                <c:pt idx="371">
                  <c:v>33.250000000000028</c:v>
                </c:pt>
                <c:pt idx="372">
                  <c:v>33.350000000000044</c:v>
                </c:pt>
                <c:pt idx="373">
                  <c:v>33.433333333333337</c:v>
                </c:pt>
                <c:pt idx="374">
                  <c:v>33.51666666666663</c:v>
                </c:pt>
                <c:pt idx="375">
                  <c:v>33.616666666666646</c:v>
                </c:pt>
                <c:pt idx="376">
                  <c:v>33.700000000000045</c:v>
                </c:pt>
                <c:pt idx="377">
                  <c:v>33.800000000000061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34.083333333333385</c:v>
                </c:pt>
                <c:pt idx="381">
                  <c:v>34.183333333333294</c:v>
                </c:pt>
                <c:pt idx="382">
                  <c:v>34.266666666666694</c:v>
                </c:pt>
                <c:pt idx="383">
                  <c:v>34.349999999999987</c:v>
                </c:pt>
                <c:pt idx="384">
                  <c:v>34.450000000000003</c:v>
                </c:pt>
                <c:pt idx="385">
                  <c:v>34.566666666666634</c:v>
                </c:pt>
                <c:pt idx="386">
                  <c:v>34.650000000000034</c:v>
                </c:pt>
                <c:pt idx="387">
                  <c:v>34.733333333333327</c:v>
                </c:pt>
                <c:pt idx="388">
                  <c:v>34.833333333333343</c:v>
                </c:pt>
                <c:pt idx="389">
                  <c:v>34.916666666666636</c:v>
                </c:pt>
                <c:pt idx="390">
                  <c:v>35.000000000000036</c:v>
                </c:pt>
                <c:pt idx="391">
                  <c:v>35.083333333333329</c:v>
                </c:pt>
                <c:pt idx="392">
                  <c:v>35.183333333333344</c:v>
                </c:pt>
                <c:pt idx="393">
                  <c:v>35.28333333333336</c:v>
                </c:pt>
                <c:pt idx="394">
                  <c:v>35.366666666666653</c:v>
                </c:pt>
                <c:pt idx="395">
                  <c:v>35.450000000000053</c:v>
                </c:pt>
                <c:pt idx="396">
                  <c:v>35.533333333333346</c:v>
                </c:pt>
                <c:pt idx="397">
                  <c:v>35.633333333333361</c:v>
                </c:pt>
                <c:pt idx="398">
                  <c:v>35.766666666666715</c:v>
                </c:pt>
                <c:pt idx="399">
                  <c:v>35.850000000000009</c:v>
                </c:pt>
                <c:pt idx="400">
                  <c:v>35.950000000000024</c:v>
                </c:pt>
                <c:pt idx="401">
                  <c:v>36.05000000000004</c:v>
                </c:pt>
                <c:pt idx="402">
                  <c:v>36.133333333333333</c:v>
                </c:pt>
                <c:pt idx="403">
                  <c:v>36.233333333333348</c:v>
                </c:pt>
                <c:pt idx="404">
                  <c:v>36.333333333333364</c:v>
                </c:pt>
                <c:pt idx="405">
                  <c:v>36.416666666666657</c:v>
                </c:pt>
                <c:pt idx="406">
                  <c:v>36.516666666666673</c:v>
                </c:pt>
                <c:pt idx="407">
                  <c:v>36.599999999999966</c:v>
                </c:pt>
                <c:pt idx="408">
                  <c:v>36.683333333333366</c:v>
                </c:pt>
                <c:pt idx="409">
                  <c:v>36.783333333333381</c:v>
                </c:pt>
                <c:pt idx="410">
                  <c:v>36.866666666666674</c:v>
                </c:pt>
                <c:pt idx="411">
                  <c:v>36.949999999999967</c:v>
                </c:pt>
                <c:pt idx="412">
                  <c:v>37.033333333333367</c:v>
                </c:pt>
                <c:pt idx="413">
                  <c:v>37.133333333333383</c:v>
                </c:pt>
                <c:pt idx="414">
                  <c:v>37.216666666666676</c:v>
                </c:pt>
                <c:pt idx="415">
                  <c:v>37.299999999999969</c:v>
                </c:pt>
                <c:pt idx="416">
                  <c:v>37.399999999999984</c:v>
                </c:pt>
                <c:pt idx="417">
                  <c:v>37.5</c:v>
                </c:pt>
                <c:pt idx="418">
                  <c:v>37.5833333333334</c:v>
                </c:pt>
                <c:pt idx="419">
                  <c:v>37.683333333333309</c:v>
                </c:pt>
                <c:pt idx="420">
                  <c:v>37.766666666666708</c:v>
                </c:pt>
                <c:pt idx="421">
                  <c:v>37.85</c:v>
                </c:pt>
                <c:pt idx="422">
                  <c:v>37.950000000000017</c:v>
                </c:pt>
                <c:pt idx="423">
                  <c:v>38.03333333333331</c:v>
                </c:pt>
                <c:pt idx="424">
                  <c:v>38.11666666666671</c:v>
                </c:pt>
                <c:pt idx="425">
                  <c:v>38.216666666666725</c:v>
                </c:pt>
                <c:pt idx="426">
                  <c:v>38.300000000000018</c:v>
                </c:pt>
                <c:pt idx="427">
                  <c:v>38.400000000000034</c:v>
                </c:pt>
                <c:pt idx="428">
                  <c:v>38.483333333333327</c:v>
                </c:pt>
                <c:pt idx="429">
                  <c:v>38.583333333333343</c:v>
                </c:pt>
                <c:pt idx="430">
                  <c:v>38.666666666666636</c:v>
                </c:pt>
                <c:pt idx="431">
                  <c:v>38.750000000000036</c:v>
                </c:pt>
                <c:pt idx="432">
                  <c:v>38.850000000000051</c:v>
                </c:pt>
                <c:pt idx="433">
                  <c:v>38.933333333333344</c:v>
                </c:pt>
                <c:pt idx="434">
                  <c:v>39.016666666666637</c:v>
                </c:pt>
                <c:pt idx="435">
                  <c:v>39.100000000000037</c:v>
                </c:pt>
                <c:pt idx="436">
                  <c:v>39.18333333333333</c:v>
                </c:pt>
                <c:pt idx="437">
                  <c:v>39.283333333333346</c:v>
                </c:pt>
                <c:pt idx="438">
                  <c:v>39.366666666666639</c:v>
                </c:pt>
                <c:pt idx="439">
                  <c:v>39.466666666666654</c:v>
                </c:pt>
                <c:pt idx="440">
                  <c:v>39.550000000000054</c:v>
                </c:pt>
                <c:pt idx="441">
                  <c:v>39.633333333333347</c:v>
                </c:pt>
                <c:pt idx="442">
                  <c:v>39.733333333333363</c:v>
                </c:pt>
                <c:pt idx="443">
                  <c:v>39.816666666666656</c:v>
                </c:pt>
                <c:pt idx="444">
                  <c:v>39.916666666666671</c:v>
                </c:pt>
                <c:pt idx="445">
                  <c:v>39.999999999999964</c:v>
                </c:pt>
                <c:pt idx="446">
                  <c:v>40.083333333333364</c:v>
                </c:pt>
                <c:pt idx="447">
                  <c:v>40.18333333333338</c:v>
                </c:pt>
                <c:pt idx="448">
                  <c:v>40.266666666666673</c:v>
                </c:pt>
                <c:pt idx="449">
                  <c:v>40.366666666666688</c:v>
                </c:pt>
                <c:pt idx="450">
                  <c:v>40.449999999999982</c:v>
                </c:pt>
                <c:pt idx="451">
                  <c:v>40.533333333333381</c:v>
                </c:pt>
                <c:pt idx="452">
                  <c:v>40.633333333333397</c:v>
                </c:pt>
                <c:pt idx="453">
                  <c:v>40.71666666666669</c:v>
                </c:pt>
                <c:pt idx="454">
                  <c:v>40.816666666666706</c:v>
                </c:pt>
                <c:pt idx="455">
                  <c:v>40.9</c:v>
                </c:pt>
                <c:pt idx="456">
                  <c:v>41.000000000000014</c:v>
                </c:pt>
                <c:pt idx="457">
                  <c:v>41.083333333333307</c:v>
                </c:pt>
                <c:pt idx="458">
                  <c:v>41.166666666666707</c:v>
                </c:pt>
                <c:pt idx="459">
                  <c:v>41.266666666666723</c:v>
                </c:pt>
                <c:pt idx="460">
                  <c:v>41.350000000000016</c:v>
                </c:pt>
                <c:pt idx="461">
                  <c:v>41.466666666666647</c:v>
                </c:pt>
                <c:pt idx="462">
                  <c:v>41.550000000000047</c:v>
                </c:pt>
                <c:pt idx="463">
                  <c:v>41.650000000000063</c:v>
                </c:pt>
                <c:pt idx="464">
                  <c:v>41.733333333333356</c:v>
                </c:pt>
                <c:pt idx="465">
                  <c:v>41.833333333333371</c:v>
                </c:pt>
                <c:pt idx="466">
                  <c:v>41.916666666666664</c:v>
                </c:pt>
                <c:pt idx="467">
                  <c:v>42.000000000000064</c:v>
                </c:pt>
                <c:pt idx="468">
                  <c:v>42.099999999999973</c:v>
                </c:pt>
                <c:pt idx="469">
                  <c:v>42.183333333333373</c:v>
                </c:pt>
                <c:pt idx="470">
                  <c:v>42.300000000000004</c:v>
                </c:pt>
                <c:pt idx="471">
                  <c:v>42.383333333333297</c:v>
                </c:pt>
                <c:pt idx="472">
                  <c:v>42.466666666666697</c:v>
                </c:pt>
                <c:pt idx="473">
                  <c:v>42.54999999999999</c:v>
                </c:pt>
                <c:pt idx="474">
                  <c:v>42.650000000000006</c:v>
                </c:pt>
                <c:pt idx="475">
                  <c:v>42.750000000000021</c:v>
                </c:pt>
                <c:pt idx="476">
                  <c:v>42.833333333333314</c:v>
                </c:pt>
                <c:pt idx="477">
                  <c:v>42.916666666666714</c:v>
                </c:pt>
                <c:pt idx="478">
                  <c:v>43.01666666666673</c:v>
                </c:pt>
                <c:pt idx="479">
                  <c:v>43.116666666666639</c:v>
                </c:pt>
                <c:pt idx="480">
                  <c:v>43.200000000000038</c:v>
                </c:pt>
                <c:pt idx="481">
                  <c:v>43.283333333333331</c:v>
                </c:pt>
                <c:pt idx="482">
                  <c:v>43.366666666666731</c:v>
                </c:pt>
                <c:pt idx="483">
                  <c:v>43.46666666666664</c:v>
                </c:pt>
                <c:pt idx="484">
                  <c:v>43.55000000000004</c:v>
                </c:pt>
                <c:pt idx="485">
                  <c:v>43.650000000000055</c:v>
                </c:pt>
                <c:pt idx="486">
                  <c:v>43.749999999999964</c:v>
                </c:pt>
                <c:pt idx="487">
                  <c:v>43.833333333333364</c:v>
                </c:pt>
                <c:pt idx="488">
                  <c:v>43.93333333333338</c:v>
                </c:pt>
                <c:pt idx="489">
                  <c:v>44.033333333333395</c:v>
                </c:pt>
                <c:pt idx="490">
                  <c:v>44.116666666666688</c:v>
                </c:pt>
                <c:pt idx="491">
                  <c:v>44.216666666666704</c:v>
                </c:pt>
                <c:pt idx="492">
                  <c:v>44.31666666666672</c:v>
                </c:pt>
                <c:pt idx="493">
                  <c:v>44.400000000000013</c:v>
                </c:pt>
                <c:pt idx="494">
                  <c:v>44.500000000000028</c:v>
                </c:pt>
                <c:pt idx="495">
                  <c:v>44.583333333333321</c:v>
                </c:pt>
                <c:pt idx="496">
                  <c:v>44.683333333333337</c:v>
                </c:pt>
                <c:pt idx="497">
                  <c:v>44.76666666666663</c:v>
                </c:pt>
                <c:pt idx="498">
                  <c:v>44.85000000000003</c:v>
                </c:pt>
                <c:pt idx="499">
                  <c:v>44.950000000000045</c:v>
                </c:pt>
                <c:pt idx="500">
                  <c:v>45.033333333333232</c:v>
                </c:pt>
                <c:pt idx="501">
                  <c:v>45.133333333333354</c:v>
                </c:pt>
                <c:pt idx="502">
                  <c:v>45.233333333333263</c:v>
                </c:pt>
                <c:pt idx="503">
                  <c:v>45.316666666666663</c:v>
                </c:pt>
                <c:pt idx="504">
                  <c:v>45.416666666666785</c:v>
                </c:pt>
                <c:pt idx="505">
                  <c:v>45.499999999999972</c:v>
                </c:pt>
                <c:pt idx="506">
                  <c:v>45.599999999999987</c:v>
                </c:pt>
                <c:pt idx="507">
                  <c:v>45.683333333333387</c:v>
                </c:pt>
                <c:pt idx="508">
                  <c:v>45.783333333333189</c:v>
                </c:pt>
                <c:pt idx="509">
                  <c:v>45.883333333333312</c:v>
                </c:pt>
                <c:pt idx="510">
                  <c:v>45.966666666666711</c:v>
                </c:pt>
                <c:pt idx="511">
                  <c:v>46.083333333333343</c:v>
                </c:pt>
                <c:pt idx="512">
                  <c:v>46.166666666666742</c:v>
                </c:pt>
                <c:pt idx="513">
                  <c:v>46.250000000000142</c:v>
                </c:pt>
                <c:pt idx="514">
                  <c:v>46.366666666666774</c:v>
                </c:pt>
                <c:pt idx="515">
                  <c:v>46.466666666666683</c:v>
                </c:pt>
                <c:pt idx="516">
                  <c:v>46.566666666666805</c:v>
                </c:pt>
                <c:pt idx="517">
                  <c:v>46.666666666666714</c:v>
                </c:pt>
                <c:pt idx="518">
                  <c:v>46.750000000000007</c:v>
                </c:pt>
                <c:pt idx="519">
                  <c:v>46.850000000000023</c:v>
                </c:pt>
                <c:pt idx="520">
                  <c:v>46.933333333333209</c:v>
                </c:pt>
                <c:pt idx="521">
                  <c:v>47.033333333333331</c:v>
                </c:pt>
                <c:pt idx="522">
                  <c:v>47.116666666666731</c:v>
                </c:pt>
                <c:pt idx="523">
                  <c:v>47.200000000000131</c:v>
                </c:pt>
                <c:pt idx="524">
                  <c:v>47.30000000000004</c:v>
                </c:pt>
                <c:pt idx="525">
                  <c:v>47.383333333333333</c:v>
                </c:pt>
                <c:pt idx="526">
                  <c:v>47.483333333333348</c:v>
                </c:pt>
                <c:pt idx="527">
                  <c:v>47.583333333333364</c:v>
                </c:pt>
                <c:pt idx="528">
                  <c:v>47.68333333333338</c:v>
                </c:pt>
                <c:pt idx="529">
                  <c:v>47.766666666666566</c:v>
                </c:pt>
                <c:pt idx="530">
                  <c:v>47.866666666666688</c:v>
                </c:pt>
                <c:pt idx="531">
                  <c:v>47.950000000000088</c:v>
                </c:pt>
                <c:pt idx="532">
                  <c:v>48.05</c:v>
                </c:pt>
                <c:pt idx="533">
                  <c:v>48.133333333333397</c:v>
                </c:pt>
                <c:pt idx="534">
                  <c:v>48.233333333333306</c:v>
                </c:pt>
                <c:pt idx="535">
                  <c:v>48.316666666666706</c:v>
                </c:pt>
                <c:pt idx="536">
                  <c:v>48.416666666666721</c:v>
                </c:pt>
                <c:pt idx="537">
                  <c:v>48.500000000000014</c:v>
                </c:pt>
                <c:pt idx="538">
                  <c:v>48.599999999999923</c:v>
                </c:pt>
                <c:pt idx="539">
                  <c:v>48.683333333333323</c:v>
                </c:pt>
                <c:pt idx="540">
                  <c:v>48.766666666666723</c:v>
                </c:pt>
                <c:pt idx="541">
                  <c:v>48.866666666666632</c:v>
                </c:pt>
                <c:pt idx="542">
                  <c:v>48.950000000000031</c:v>
                </c:pt>
                <c:pt idx="543">
                  <c:v>49.050000000000047</c:v>
                </c:pt>
                <c:pt idx="544">
                  <c:v>49.150000000000063</c:v>
                </c:pt>
                <c:pt idx="545">
                  <c:v>49.233333333333249</c:v>
                </c:pt>
                <c:pt idx="546">
                  <c:v>49.333333333333371</c:v>
                </c:pt>
                <c:pt idx="547">
                  <c:v>49.416666666666771</c:v>
                </c:pt>
                <c:pt idx="548">
                  <c:v>49.500000000000171</c:v>
                </c:pt>
                <c:pt idx="549">
                  <c:v>49.583333333333357</c:v>
                </c:pt>
                <c:pt idx="550">
                  <c:v>49.683333333333373</c:v>
                </c:pt>
                <c:pt idx="551">
                  <c:v>49.766666666666666</c:v>
                </c:pt>
                <c:pt idx="552">
                  <c:v>49.866666666666575</c:v>
                </c:pt>
                <c:pt idx="553">
                  <c:v>49.949999999999974</c:v>
                </c:pt>
                <c:pt idx="554">
                  <c:v>50.033333333333374</c:v>
                </c:pt>
                <c:pt idx="555">
                  <c:v>50.133333333333496</c:v>
                </c:pt>
                <c:pt idx="556">
                  <c:v>50.216666666666683</c:v>
                </c:pt>
                <c:pt idx="557">
                  <c:v>50.299999999999869</c:v>
                </c:pt>
                <c:pt idx="558">
                  <c:v>50.399999999999991</c:v>
                </c:pt>
                <c:pt idx="559">
                  <c:v>50.499999999999901</c:v>
                </c:pt>
                <c:pt idx="560">
                  <c:v>50.5833333333333</c:v>
                </c:pt>
                <c:pt idx="561">
                  <c:v>50.683333333333422</c:v>
                </c:pt>
                <c:pt idx="562">
                  <c:v>50.766666666666822</c:v>
                </c:pt>
                <c:pt idx="563">
                  <c:v>50.866666666666731</c:v>
                </c:pt>
                <c:pt idx="564">
                  <c:v>50.950000000000024</c:v>
                </c:pt>
                <c:pt idx="565">
                  <c:v>51.033333333333317</c:v>
                </c:pt>
                <c:pt idx="566">
                  <c:v>51.133333333333226</c:v>
                </c:pt>
                <c:pt idx="567">
                  <c:v>51.216666666666626</c:v>
                </c:pt>
                <c:pt idx="568">
                  <c:v>51.300000000000026</c:v>
                </c:pt>
                <c:pt idx="569">
                  <c:v>51.400000000000148</c:v>
                </c:pt>
                <c:pt idx="570">
                  <c:v>51.500000000000057</c:v>
                </c:pt>
                <c:pt idx="571">
                  <c:v>51.599999999999966</c:v>
                </c:pt>
                <c:pt idx="572">
                  <c:v>51.683333333333366</c:v>
                </c:pt>
                <c:pt idx="573">
                  <c:v>51.766666666666552</c:v>
                </c:pt>
                <c:pt idx="574">
                  <c:v>51.866666666666674</c:v>
                </c:pt>
                <c:pt idx="575">
                  <c:v>51.950000000000074</c:v>
                </c:pt>
                <c:pt idx="576">
                  <c:v>52.033333333333474</c:v>
                </c:pt>
                <c:pt idx="577">
                  <c:v>52.11666666666666</c:v>
                </c:pt>
                <c:pt idx="578">
                  <c:v>52.216666666666676</c:v>
                </c:pt>
                <c:pt idx="579">
                  <c:v>52.299999999999969</c:v>
                </c:pt>
                <c:pt idx="580">
                  <c:v>52.383333333333368</c:v>
                </c:pt>
                <c:pt idx="581">
                  <c:v>52.483333333333277</c:v>
                </c:pt>
                <c:pt idx="582">
                  <c:v>52.566666666666677</c:v>
                </c:pt>
                <c:pt idx="583">
                  <c:v>52.666666666666799</c:v>
                </c:pt>
                <c:pt idx="584">
                  <c:v>52.749999999999986</c:v>
                </c:pt>
                <c:pt idx="585">
                  <c:v>52.833333333333385</c:v>
                </c:pt>
                <c:pt idx="586">
                  <c:v>52.933333333333294</c:v>
                </c:pt>
                <c:pt idx="587">
                  <c:v>53.016666666666694</c:v>
                </c:pt>
                <c:pt idx="588">
                  <c:v>53.116666666666603</c:v>
                </c:pt>
                <c:pt idx="589">
                  <c:v>53.2</c:v>
                </c:pt>
                <c:pt idx="590">
                  <c:v>53.283333333333296</c:v>
                </c:pt>
                <c:pt idx="591">
                  <c:v>53.400000000000034</c:v>
                </c:pt>
                <c:pt idx="592">
                  <c:v>53.483333333333327</c:v>
                </c:pt>
                <c:pt idx="593">
                  <c:v>53.566666666666727</c:v>
                </c:pt>
                <c:pt idx="594">
                  <c:v>53.65000000000002</c:v>
                </c:pt>
                <c:pt idx="595">
                  <c:v>53.749999999999929</c:v>
                </c:pt>
                <c:pt idx="596">
                  <c:v>53.833333333333329</c:v>
                </c:pt>
                <c:pt idx="597">
                  <c:v>53.933333333333451</c:v>
                </c:pt>
                <c:pt idx="598">
                  <c:v>54.016666666666637</c:v>
                </c:pt>
                <c:pt idx="599">
                  <c:v>54.116666666666653</c:v>
                </c:pt>
                <c:pt idx="600">
                  <c:v>54.216666666666669</c:v>
                </c:pt>
                <c:pt idx="601">
                  <c:v>54.300000000000068</c:v>
                </c:pt>
                <c:pt idx="602">
                  <c:v>54.383333333333255</c:v>
                </c:pt>
                <c:pt idx="603">
                  <c:v>54.466666666666654</c:v>
                </c:pt>
                <c:pt idx="604">
                  <c:v>54.550000000000054</c:v>
                </c:pt>
                <c:pt idx="605">
                  <c:v>54.649999999999963</c:v>
                </c:pt>
                <c:pt idx="606">
                  <c:v>54.749999999999979</c:v>
                </c:pt>
                <c:pt idx="607">
                  <c:v>54.833333333333378</c:v>
                </c:pt>
                <c:pt idx="608">
                  <c:v>54.916666666666671</c:v>
                </c:pt>
                <c:pt idx="609">
                  <c:v>55.01666666666658</c:v>
                </c:pt>
                <c:pt idx="610">
                  <c:v>55.09999999999998</c:v>
                </c:pt>
                <c:pt idx="611">
                  <c:v>55.18333333333338</c:v>
                </c:pt>
                <c:pt idx="612">
                  <c:v>55.283333333333502</c:v>
                </c:pt>
                <c:pt idx="613">
                  <c:v>55.366666666666688</c:v>
                </c:pt>
                <c:pt idx="614">
                  <c:v>55.449999999999875</c:v>
                </c:pt>
                <c:pt idx="615">
                  <c:v>55.533333333333275</c:v>
                </c:pt>
                <c:pt idx="616">
                  <c:v>55.633333333333397</c:v>
                </c:pt>
                <c:pt idx="617">
                  <c:v>55.733333333333306</c:v>
                </c:pt>
                <c:pt idx="618">
                  <c:v>55.816666666666706</c:v>
                </c:pt>
                <c:pt idx="619">
                  <c:v>55.9</c:v>
                </c:pt>
                <c:pt idx="620">
                  <c:v>55.983333333333398</c:v>
                </c:pt>
                <c:pt idx="621">
                  <c:v>56.083333333333201</c:v>
                </c:pt>
                <c:pt idx="622">
                  <c:v>56.1666666666666</c:v>
                </c:pt>
                <c:pt idx="623">
                  <c:v>56.266666666666723</c:v>
                </c:pt>
                <c:pt idx="624">
                  <c:v>56.350000000000122</c:v>
                </c:pt>
                <c:pt idx="625">
                  <c:v>56.450000000000031</c:v>
                </c:pt>
                <c:pt idx="626">
                  <c:v>56.533333333333324</c:v>
                </c:pt>
                <c:pt idx="627">
                  <c:v>56.616666666666724</c:v>
                </c:pt>
                <c:pt idx="628">
                  <c:v>56.716666666666526</c:v>
                </c:pt>
                <c:pt idx="629">
                  <c:v>56.799999999999926</c:v>
                </c:pt>
                <c:pt idx="630">
                  <c:v>56.883333333333326</c:v>
                </c:pt>
                <c:pt idx="631">
                  <c:v>56.966666666666725</c:v>
                </c:pt>
                <c:pt idx="632">
                  <c:v>57.050000000000018</c:v>
                </c:pt>
                <c:pt idx="633">
                  <c:v>57.133333333333312</c:v>
                </c:pt>
                <c:pt idx="634">
                  <c:v>57.233333333333221</c:v>
                </c:pt>
                <c:pt idx="635">
                  <c:v>57.333333333333343</c:v>
                </c:pt>
                <c:pt idx="636">
                  <c:v>57.416666666666742</c:v>
                </c:pt>
                <c:pt idx="637">
                  <c:v>57.500000000000142</c:v>
                </c:pt>
                <c:pt idx="638">
                  <c:v>57.583333333333329</c:v>
                </c:pt>
                <c:pt idx="639">
                  <c:v>57.683333333333344</c:v>
                </c:pt>
                <c:pt idx="640">
                  <c:v>57.766666666666637</c:v>
                </c:pt>
                <c:pt idx="641">
                  <c:v>57.850000000000037</c:v>
                </c:pt>
                <c:pt idx="642">
                  <c:v>57.949999999999946</c:v>
                </c:pt>
                <c:pt idx="643">
                  <c:v>58.033333333333346</c:v>
                </c:pt>
                <c:pt idx="644">
                  <c:v>58.133333333333468</c:v>
                </c:pt>
                <c:pt idx="645">
                  <c:v>58.233333333333377</c:v>
                </c:pt>
                <c:pt idx="646">
                  <c:v>58.333333333333499</c:v>
                </c:pt>
                <c:pt idx="647">
                  <c:v>58.416666666666686</c:v>
                </c:pt>
                <c:pt idx="648">
                  <c:v>58.499999999999872</c:v>
                </c:pt>
                <c:pt idx="649">
                  <c:v>58.583333333333272</c:v>
                </c:pt>
                <c:pt idx="650">
                  <c:v>58.666666666666671</c:v>
                </c:pt>
                <c:pt idx="651">
                  <c:v>58.766666666666794</c:v>
                </c:pt>
                <c:pt idx="652">
                  <c:v>58.84999999999998</c:v>
                </c:pt>
                <c:pt idx="653">
                  <c:v>58.93333333333338</c:v>
                </c:pt>
                <c:pt idx="654">
                  <c:v>59.050000000000011</c:v>
                </c:pt>
                <c:pt idx="655">
                  <c:v>59.133333333333198</c:v>
                </c:pt>
                <c:pt idx="656">
                  <c:v>59.216666666666598</c:v>
                </c:pt>
                <c:pt idx="657">
                  <c:v>59.3</c:v>
                </c:pt>
                <c:pt idx="658">
                  <c:v>59.416666666666629</c:v>
                </c:pt>
                <c:pt idx="659">
                  <c:v>59.500000000000028</c:v>
                </c:pt>
                <c:pt idx="660">
                  <c:v>59.600000000000151</c:v>
                </c:pt>
                <c:pt idx="661">
                  <c:v>59.683333333333337</c:v>
                </c:pt>
                <c:pt idx="662">
                  <c:v>59.783333333333353</c:v>
                </c:pt>
                <c:pt idx="663">
                  <c:v>59.883333333333368</c:v>
                </c:pt>
                <c:pt idx="664">
                  <c:v>59.966666666666555</c:v>
                </c:pt>
                <c:pt idx="665">
                  <c:v>60.049999999999955</c:v>
                </c:pt>
                <c:pt idx="666">
                  <c:v>60.150000000000077</c:v>
                </c:pt>
                <c:pt idx="667">
                  <c:v>60.233333333333476</c:v>
                </c:pt>
                <c:pt idx="668">
                  <c:v>60.333333333333385</c:v>
                </c:pt>
                <c:pt idx="669">
                  <c:v>60.416666666666679</c:v>
                </c:pt>
                <c:pt idx="670">
                  <c:v>60.499999999999972</c:v>
                </c:pt>
                <c:pt idx="671">
                  <c:v>60.583333333333371</c:v>
                </c:pt>
                <c:pt idx="672">
                  <c:v>60.666666666666771</c:v>
                </c:pt>
                <c:pt idx="673">
                  <c:v>60.76666666666668</c:v>
                </c:pt>
                <c:pt idx="674">
                  <c:v>60.849999999999973</c:v>
                </c:pt>
                <c:pt idx="675">
                  <c:v>60.933333333333373</c:v>
                </c:pt>
                <c:pt idx="676">
                  <c:v>61.033333333333388</c:v>
                </c:pt>
                <c:pt idx="677">
                  <c:v>61.116666666666575</c:v>
                </c:pt>
                <c:pt idx="678">
                  <c:v>61.216666666666697</c:v>
                </c:pt>
              </c:numCache>
            </c:numRef>
          </c:xVal>
          <c:yVal>
            <c:numRef>
              <c:f>'VAR I'!$K$13:$K$691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1.1145833333331652</c:v>
                </c:pt>
                <c:pt idx="37">
                  <c:v>1.1745833333335625</c:v>
                </c:pt>
                <c:pt idx="38">
                  <c:v>1.0425833333331305</c:v>
                </c:pt>
                <c:pt idx="39">
                  <c:v>1.0305833333336771</c:v>
                </c:pt>
                <c:pt idx="40">
                  <c:v>1.1925833333330877</c:v>
                </c:pt>
                <c:pt idx="41">
                  <c:v>1.0065833333336962</c:v>
                </c:pt>
                <c:pt idx="42">
                  <c:v>1.0525833333333974</c:v>
                </c:pt>
                <c:pt idx="43">
                  <c:v>0.97058333333309565</c:v>
                </c:pt>
                <c:pt idx="44">
                  <c:v>0.91058333333306662</c:v>
                </c:pt>
                <c:pt idx="45">
                  <c:v>0.88658333333379169</c:v>
                </c:pt>
                <c:pt idx="46">
                  <c:v>0.98258333333310144</c:v>
                </c:pt>
                <c:pt idx="47">
                  <c:v>0.90258333333342089</c:v>
                </c:pt>
                <c:pt idx="48">
                  <c:v>0.73058333333297965</c:v>
                </c:pt>
                <c:pt idx="49">
                  <c:v>0.75458333333389682</c:v>
                </c:pt>
                <c:pt idx="50">
                  <c:v>0.86258333333342718</c:v>
                </c:pt>
                <c:pt idx="51">
                  <c:v>0.71858333333297386</c:v>
                </c:pt>
                <c:pt idx="52">
                  <c:v>0.74258333333298543</c:v>
                </c:pt>
                <c:pt idx="53">
                  <c:v>0.88258333333342398</c:v>
                </c:pt>
                <c:pt idx="54">
                  <c:v>0.74258333333390636</c:v>
                </c:pt>
                <c:pt idx="55">
                  <c:v>0.71858333333297386</c:v>
                </c:pt>
                <c:pt idx="56">
                  <c:v>0.69458333333296229</c:v>
                </c:pt>
                <c:pt idx="57">
                  <c:v>0.85258333333342873</c:v>
                </c:pt>
                <c:pt idx="58">
                  <c:v>0.80258333333343657</c:v>
                </c:pt>
                <c:pt idx="59">
                  <c:v>0.64658333333293905</c:v>
                </c:pt>
                <c:pt idx="60">
                  <c:v>0.63458333333399231</c:v>
                </c:pt>
                <c:pt idx="61">
                  <c:v>0.62258333333292748</c:v>
                </c:pt>
                <c:pt idx="62">
                  <c:v>0.61058333333401138</c:v>
                </c:pt>
                <c:pt idx="63">
                  <c:v>0.71258333333345059</c:v>
                </c:pt>
                <c:pt idx="64">
                  <c:v>0.53858333333288688</c:v>
                </c:pt>
                <c:pt idx="65">
                  <c:v>0.47858333333285796</c:v>
                </c:pt>
                <c:pt idx="66">
                  <c:v>0.49058333333410686</c:v>
                </c:pt>
                <c:pt idx="67">
                  <c:v>0.64258333333258755</c:v>
                </c:pt>
                <c:pt idx="68">
                  <c:v>0.43058333333415466</c:v>
                </c:pt>
                <c:pt idx="69">
                  <c:v>0.47858333333285796</c:v>
                </c:pt>
                <c:pt idx="70">
                  <c:v>0.48258333333348657</c:v>
                </c:pt>
                <c:pt idx="71">
                  <c:v>0.41858333333282882</c:v>
                </c:pt>
                <c:pt idx="72">
                  <c:v>0.68258333333395405</c:v>
                </c:pt>
                <c:pt idx="73">
                  <c:v>0.83258333333343182</c:v>
                </c:pt>
                <c:pt idx="74">
                  <c:v>0.53858333333288688</c:v>
                </c:pt>
                <c:pt idx="75">
                  <c:v>0.59858333333291591</c:v>
                </c:pt>
                <c:pt idx="76">
                  <c:v>0.7725833333334412</c:v>
                </c:pt>
                <c:pt idx="77">
                  <c:v>0.62258333333400184</c:v>
                </c:pt>
                <c:pt idx="78">
                  <c:v>0.65858333333294483</c:v>
                </c:pt>
                <c:pt idx="79">
                  <c:v>0.79258333333343811</c:v>
                </c:pt>
                <c:pt idx="80">
                  <c:v>0.63458333333293326</c:v>
                </c:pt>
                <c:pt idx="81">
                  <c:v>0.64658333333398277</c:v>
                </c:pt>
                <c:pt idx="82">
                  <c:v>0.78258333333343966</c:v>
                </c:pt>
                <c:pt idx="83">
                  <c:v>0.39458333333281725</c:v>
                </c:pt>
                <c:pt idx="84">
                  <c:v>0.76258333333344275</c:v>
                </c:pt>
                <c:pt idx="85">
                  <c:v>0.6105833333329217</c:v>
                </c:pt>
                <c:pt idx="86">
                  <c:v>0.50258333333409733</c:v>
                </c:pt>
                <c:pt idx="87">
                  <c:v>0.65258333333259666</c:v>
                </c:pt>
                <c:pt idx="88">
                  <c:v>0.71258333333345059</c:v>
                </c:pt>
                <c:pt idx="89">
                  <c:v>0.27458333333427887</c:v>
                </c:pt>
                <c:pt idx="90">
                  <c:v>0.71858333333297386</c:v>
                </c:pt>
                <c:pt idx="91">
                  <c:v>0.63258333333346306</c:v>
                </c:pt>
                <c:pt idx="92">
                  <c:v>0.22658333333273606</c:v>
                </c:pt>
                <c:pt idx="93">
                  <c:v>0.4185833333341642</c:v>
                </c:pt>
                <c:pt idx="94">
                  <c:v>0.67258333333261489</c:v>
                </c:pt>
                <c:pt idx="95">
                  <c:v>0.45458333333413559</c:v>
                </c:pt>
                <c:pt idx="96">
                  <c:v>0.43058333333283461</c:v>
                </c:pt>
                <c:pt idx="97">
                  <c:v>0.82258333333343336</c:v>
                </c:pt>
                <c:pt idx="98">
                  <c:v>0.19058333333271871</c:v>
                </c:pt>
                <c:pt idx="99">
                  <c:v>0.52658333333407825</c:v>
                </c:pt>
                <c:pt idx="100">
                  <c:v>0.4545833333328464</c:v>
                </c:pt>
                <c:pt idx="101">
                  <c:v>0.67258333333345688</c:v>
                </c:pt>
                <c:pt idx="102">
                  <c:v>0.54258333333347719</c:v>
                </c:pt>
                <c:pt idx="103">
                  <c:v>0.4545833333328464</c:v>
                </c:pt>
                <c:pt idx="104">
                  <c:v>0.67258333333345688</c:v>
                </c:pt>
                <c:pt idx="105">
                  <c:v>0.69258333333345368</c:v>
                </c:pt>
                <c:pt idx="106">
                  <c:v>0.53858333333288688</c:v>
                </c:pt>
                <c:pt idx="107">
                  <c:v>0.44258333333414512</c:v>
                </c:pt>
                <c:pt idx="108">
                  <c:v>0.69258333333345368</c:v>
                </c:pt>
                <c:pt idx="109">
                  <c:v>0.53858333333288688</c:v>
                </c:pt>
                <c:pt idx="110">
                  <c:v>0.5265833333328811</c:v>
                </c:pt>
                <c:pt idx="111">
                  <c:v>0.31058333333425003</c:v>
                </c:pt>
                <c:pt idx="112">
                  <c:v>0.72258333333344904</c:v>
                </c:pt>
                <c:pt idx="113">
                  <c:v>0.53258333333248753</c:v>
                </c:pt>
                <c:pt idx="114">
                  <c:v>0.28658333333426911</c:v>
                </c:pt>
                <c:pt idx="115">
                  <c:v>0.3725833333335038</c:v>
                </c:pt>
                <c:pt idx="116">
                  <c:v>0.33458333333278834</c:v>
                </c:pt>
                <c:pt idx="117">
                  <c:v>0.47258333333348812</c:v>
                </c:pt>
                <c:pt idx="118">
                  <c:v>0.50258333333286953</c:v>
                </c:pt>
                <c:pt idx="119">
                  <c:v>0.35858333333421188</c:v>
                </c:pt>
                <c:pt idx="120">
                  <c:v>0.59258333333254209</c:v>
                </c:pt>
                <c:pt idx="121">
                  <c:v>0.49058333333410686</c:v>
                </c:pt>
                <c:pt idx="122">
                  <c:v>0.47858333333285796</c:v>
                </c:pt>
                <c:pt idx="123">
                  <c:v>0.64258333333346151</c:v>
                </c:pt>
                <c:pt idx="124">
                  <c:v>0.50258333333286953</c:v>
                </c:pt>
                <c:pt idx="125">
                  <c:v>0.66258333333345842</c:v>
                </c:pt>
                <c:pt idx="126">
                  <c:v>0.55058333333405918</c:v>
                </c:pt>
                <c:pt idx="127">
                  <c:v>0.40658333333282304</c:v>
                </c:pt>
                <c:pt idx="128">
                  <c:v>0.55258333333347565</c:v>
                </c:pt>
                <c:pt idx="129">
                  <c:v>0.47858333333285796</c:v>
                </c:pt>
                <c:pt idx="130">
                  <c:v>0.4785833333341164</c:v>
                </c:pt>
                <c:pt idx="131">
                  <c:v>0.47858333333285796</c:v>
                </c:pt>
                <c:pt idx="132">
                  <c:v>0.4545833333328464</c:v>
                </c:pt>
                <c:pt idx="133">
                  <c:v>0.67258333333345688</c:v>
                </c:pt>
                <c:pt idx="134">
                  <c:v>0.25058333333429794</c:v>
                </c:pt>
                <c:pt idx="135">
                  <c:v>0.66258333333345842</c:v>
                </c:pt>
                <c:pt idx="136">
                  <c:v>0.47858333333285796</c:v>
                </c:pt>
                <c:pt idx="137">
                  <c:v>0.49058333333286375</c:v>
                </c:pt>
                <c:pt idx="138">
                  <c:v>0.45458333333413559</c:v>
                </c:pt>
                <c:pt idx="139">
                  <c:v>0.64258333333346151</c:v>
                </c:pt>
                <c:pt idx="140">
                  <c:v>0.57458333333290434</c:v>
                </c:pt>
                <c:pt idx="141">
                  <c:v>0.74258333333298543</c:v>
                </c:pt>
                <c:pt idx="142">
                  <c:v>0.57458333333403999</c:v>
                </c:pt>
                <c:pt idx="143">
                  <c:v>0.5125833333324693</c:v>
                </c:pt>
                <c:pt idx="144">
                  <c:v>0.59858333333402092</c:v>
                </c:pt>
                <c:pt idx="145">
                  <c:v>0.91258333333341934</c:v>
                </c:pt>
                <c:pt idx="146">
                  <c:v>0.34658333333279412</c:v>
                </c:pt>
                <c:pt idx="147">
                  <c:v>0.53858333333406871</c:v>
                </c:pt>
                <c:pt idx="148">
                  <c:v>0.74258333333267856</c:v>
                </c:pt>
                <c:pt idx="149">
                  <c:v>0.61058333333401138</c:v>
                </c:pt>
                <c:pt idx="150">
                  <c:v>0.69458333333296229</c:v>
                </c:pt>
                <c:pt idx="151">
                  <c:v>0.49258333333348503</c:v>
                </c:pt>
                <c:pt idx="152">
                  <c:v>0.56258333333289845</c:v>
                </c:pt>
                <c:pt idx="153">
                  <c:v>0.39458333333418327</c:v>
                </c:pt>
                <c:pt idx="154">
                  <c:v>0.61258333333346626</c:v>
                </c:pt>
                <c:pt idx="155">
                  <c:v>0.51458333333287531</c:v>
                </c:pt>
                <c:pt idx="156">
                  <c:v>0.32258333333351152</c:v>
                </c:pt>
                <c:pt idx="157">
                  <c:v>0.20258333333272449</c:v>
                </c:pt>
                <c:pt idx="158">
                  <c:v>0.19058333333434563</c:v>
                </c:pt>
                <c:pt idx="159">
                  <c:v>0.63258333333257843</c:v>
                </c:pt>
                <c:pt idx="160">
                  <c:v>0.22658333333431702</c:v>
                </c:pt>
                <c:pt idx="161">
                  <c:v>0.31258333333351307</c:v>
                </c:pt>
                <c:pt idx="162">
                  <c:v>0.55258333333250576</c:v>
                </c:pt>
                <c:pt idx="163">
                  <c:v>0.57258333333347244</c:v>
                </c:pt>
                <c:pt idx="164">
                  <c:v>0.44258333333414512</c:v>
                </c:pt>
                <c:pt idx="165">
                  <c:v>0.43058333333283461</c:v>
                </c:pt>
                <c:pt idx="166">
                  <c:v>0.41858333333282882</c:v>
                </c:pt>
                <c:pt idx="167">
                  <c:v>0.62258333333346461</c:v>
                </c:pt>
                <c:pt idx="168">
                  <c:v>0.38258333333350225</c:v>
                </c:pt>
                <c:pt idx="169">
                  <c:v>0.51458333333408779</c:v>
                </c:pt>
                <c:pt idx="170">
                  <c:v>0.68258333333262389</c:v>
                </c:pt>
                <c:pt idx="171">
                  <c:v>0.51458333333408779</c:v>
                </c:pt>
                <c:pt idx="172">
                  <c:v>0.47858333333285796</c:v>
                </c:pt>
                <c:pt idx="173">
                  <c:v>0.7725833333334412</c:v>
                </c:pt>
                <c:pt idx="174">
                  <c:v>0.53858333333288688</c:v>
                </c:pt>
                <c:pt idx="175">
                  <c:v>0.5825833333334709</c:v>
                </c:pt>
                <c:pt idx="176">
                  <c:v>0.38258333333419281</c:v>
                </c:pt>
                <c:pt idx="177">
                  <c:v>0.23858333333274184</c:v>
                </c:pt>
                <c:pt idx="178">
                  <c:v>0.32258333333278255</c:v>
                </c:pt>
                <c:pt idx="179">
                  <c:v>0.53258333333347874</c:v>
                </c:pt>
                <c:pt idx="180">
                  <c:v>0.64658333333398277</c:v>
                </c:pt>
                <c:pt idx="181">
                  <c:v>0.40658333333282304</c:v>
                </c:pt>
                <c:pt idx="182">
                  <c:v>0.44258333333284061</c:v>
                </c:pt>
                <c:pt idx="183">
                  <c:v>0.62258333333346461</c:v>
                </c:pt>
                <c:pt idx="184">
                  <c:v>0.38258333333419281</c:v>
                </c:pt>
                <c:pt idx="185">
                  <c:v>0.44258333333284061</c:v>
                </c:pt>
                <c:pt idx="186">
                  <c:v>0.51458333333287531</c:v>
                </c:pt>
                <c:pt idx="187">
                  <c:v>0.64258333333346151</c:v>
                </c:pt>
                <c:pt idx="188">
                  <c:v>0.35858333333421188</c:v>
                </c:pt>
                <c:pt idx="189">
                  <c:v>0.37058333333280569</c:v>
                </c:pt>
                <c:pt idx="190">
                  <c:v>0.54258333333347719</c:v>
                </c:pt>
                <c:pt idx="191">
                  <c:v>0.26258333333275363</c:v>
                </c:pt>
                <c:pt idx="192">
                  <c:v>0.40658333333417374</c:v>
                </c:pt>
                <c:pt idx="193">
                  <c:v>0.26258333333224204</c:v>
                </c:pt>
                <c:pt idx="194">
                  <c:v>0.37058333333420235</c:v>
                </c:pt>
                <c:pt idx="195">
                  <c:v>0.30258333333351461</c:v>
                </c:pt>
                <c:pt idx="196">
                  <c:v>0.28258333333351771</c:v>
                </c:pt>
                <c:pt idx="197">
                  <c:v>0.118583333332684</c:v>
                </c:pt>
                <c:pt idx="198">
                  <c:v>0.38258333333350225</c:v>
                </c:pt>
                <c:pt idx="199">
                  <c:v>0.53858333333288688</c:v>
                </c:pt>
                <c:pt idx="200">
                  <c:v>0.21458333333432655</c:v>
                </c:pt>
                <c:pt idx="201">
                  <c:v>0.4225833333323874</c:v>
                </c:pt>
                <c:pt idx="202">
                  <c:v>0.20258333333433609</c:v>
                </c:pt>
                <c:pt idx="203">
                  <c:v>0.52258333333348028</c:v>
                </c:pt>
                <c:pt idx="204">
                  <c:v>0.40658333333282304</c:v>
                </c:pt>
                <c:pt idx="205">
                  <c:v>0.3585833333327999</c:v>
                </c:pt>
                <c:pt idx="206">
                  <c:v>0.65258333333345997</c:v>
                </c:pt>
                <c:pt idx="207">
                  <c:v>0.34658333333422142</c:v>
                </c:pt>
                <c:pt idx="208">
                  <c:v>0.57258333333252387</c:v>
                </c:pt>
                <c:pt idx="209">
                  <c:v>0.4185833333341642</c:v>
                </c:pt>
                <c:pt idx="210">
                  <c:v>0.4545833333328464</c:v>
                </c:pt>
                <c:pt idx="211">
                  <c:v>0.19058333333434563</c:v>
                </c:pt>
                <c:pt idx="212">
                  <c:v>0.64258333333258755</c:v>
                </c:pt>
                <c:pt idx="213">
                  <c:v>0.46658333333412594</c:v>
                </c:pt>
                <c:pt idx="214">
                  <c:v>0.38258333333281147</c:v>
                </c:pt>
                <c:pt idx="215">
                  <c:v>0.56258333333347399</c:v>
                </c:pt>
                <c:pt idx="216">
                  <c:v>0.56258333333347399</c:v>
                </c:pt>
                <c:pt idx="217">
                  <c:v>0.38258333333281147</c:v>
                </c:pt>
                <c:pt idx="218">
                  <c:v>0.56258333333347399</c:v>
                </c:pt>
                <c:pt idx="219">
                  <c:v>0.27458333333275942</c:v>
                </c:pt>
                <c:pt idx="220">
                  <c:v>0.35858333333421188</c:v>
                </c:pt>
                <c:pt idx="221">
                  <c:v>0.61258333333346626</c:v>
                </c:pt>
                <c:pt idx="222">
                  <c:v>0.17858333333271292</c:v>
                </c:pt>
                <c:pt idx="223">
                  <c:v>0.67058333333295073</c:v>
                </c:pt>
                <c:pt idx="224">
                  <c:v>0.46258333333348967</c:v>
                </c:pt>
                <c:pt idx="225">
                  <c:v>0.4185833333341642</c:v>
                </c:pt>
                <c:pt idx="226">
                  <c:v>0.48258333333348657</c:v>
                </c:pt>
                <c:pt idx="227">
                  <c:v>0.33458333333278834</c:v>
                </c:pt>
                <c:pt idx="228">
                  <c:v>0.4545833333328464</c:v>
                </c:pt>
                <c:pt idx="229">
                  <c:v>0.59258333333346935</c:v>
                </c:pt>
                <c:pt idx="230">
                  <c:v>0.39458333333418327</c:v>
                </c:pt>
                <c:pt idx="231">
                  <c:v>0.23858333333274184</c:v>
                </c:pt>
                <c:pt idx="232">
                  <c:v>0.35258333333350689</c:v>
                </c:pt>
                <c:pt idx="233">
                  <c:v>0.47858333333285796</c:v>
                </c:pt>
                <c:pt idx="234">
                  <c:v>0.17858333333435517</c:v>
                </c:pt>
                <c:pt idx="235">
                  <c:v>0.53258333333248753</c:v>
                </c:pt>
                <c:pt idx="236">
                  <c:v>0.25058333333429794</c:v>
                </c:pt>
                <c:pt idx="237">
                  <c:v>7.0583333332660869E-2</c:v>
                </c:pt>
                <c:pt idx="238">
                  <c:v>0.61258333333346626</c:v>
                </c:pt>
                <c:pt idx="239">
                  <c:v>0.36258333333350534</c:v>
                </c:pt>
                <c:pt idx="240">
                  <c:v>0.31258333333351307</c:v>
                </c:pt>
                <c:pt idx="241">
                  <c:v>0.10658333333267822</c:v>
                </c:pt>
                <c:pt idx="242">
                  <c:v>0.38258333333281147</c:v>
                </c:pt>
                <c:pt idx="243">
                  <c:v>0.39258333333350071</c:v>
                </c:pt>
                <c:pt idx="244">
                  <c:v>0.35858333333421188</c:v>
                </c:pt>
                <c:pt idx="245">
                  <c:v>0.62258333333308091</c:v>
                </c:pt>
                <c:pt idx="246">
                  <c:v>0.20258333333272449</c:v>
                </c:pt>
                <c:pt idx="247">
                  <c:v>0.43058333333415466</c:v>
                </c:pt>
                <c:pt idx="248">
                  <c:v>0.27458333333275942</c:v>
                </c:pt>
                <c:pt idx="249">
                  <c:v>0.53258333333347874</c:v>
                </c:pt>
                <c:pt idx="250">
                  <c:v>0.68258333333295651</c:v>
                </c:pt>
                <c:pt idx="251">
                  <c:v>0.34658333333422142</c:v>
                </c:pt>
                <c:pt idx="252">
                  <c:v>0.60258333333346781</c:v>
                </c:pt>
                <c:pt idx="253">
                  <c:v>0.5265833333328811</c:v>
                </c:pt>
                <c:pt idx="254">
                  <c:v>0.38258333333350225</c:v>
                </c:pt>
                <c:pt idx="255">
                  <c:v>0.4545833333328464</c:v>
                </c:pt>
                <c:pt idx="256">
                  <c:v>0.17858333333435517</c:v>
                </c:pt>
                <c:pt idx="257">
                  <c:v>0.57458333333290434</c:v>
                </c:pt>
                <c:pt idx="258">
                  <c:v>0.61258333333346626</c:v>
                </c:pt>
                <c:pt idx="259">
                  <c:v>0.22658333333273606</c:v>
                </c:pt>
                <c:pt idx="260">
                  <c:v>0.43058333333415466</c:v>
                </c:pt>
                <c:pt idx="261">
                  <c:v>0.4545833333328464</c:v>
                </c:pt>
                <c:pt idx="262">
                  <c:v>0.57258333333347244</c:v>
                </c:pt>
                <c:pt idx="263">
                  <c:v>0.39258333333350071</c:v>
                </c:pt>
                <c:pt idx="264">
                  <c:v>0.37058333333280569</c:v>
                </c:pt>
                <c:pt idx="265">
                  <c:v>0.6105833333329217</c:v>
                </c:pt>
                <c:pt idx="266">
                  <c:v>0.33458333333423096</c:v>
                </c:pt>
                <c:pt idx="267">
                  <c:v>0.48258333333348657</c:v>
                </c:pt>
                <c:pt idx="268">
                  <c:v>0.3585833333327999</c:v>
                </c:pt>
                <c:pt idx="269">
                  <c:v>0.32258333333278255</c:v>
                </c:pt>
                <c:pt idx="270">
                  <c:v>0.51258333333348183</c:v>
                </c:pt>
                <c:pt idx="271">
                  <c:v>0.48544047619107533</c:v>
                </c:pt>
                <c:pt idx="272">
                  <c:v>0.18258333333216914</c:v>
                </c:pt>
                <c:pt idx="273">
                  <c:v>0.39458333333418327</c:v>
                </c:pt>
                <c:pt idx="274">
                  <c:v>0.72258333333344904</c:v>
                </c:pt>
                <c:pt idx="275">
                  <c:v>0.23858333333274184</c:v>
                </c:pt>
                <c:pt idx="276">
                  <c:v>0.34658333333279412</c:v>
                </c:pt>
                <c:pt idx="277">
                  <c:v>0.54258333333347719</c:v>
                </c:pt>
                <c:pt idx="278">
                  <c:v>0.44258333333349276</c:v>
                </c:pt>
                <c:pt idx="279">
                  <c:v>8.2583333334431464E-2</c:v>
                </c:pt>
                <c:pt idx="280">
                  <c:v>0.46258333333242385</c:v>
                </c:pt>
                <c:pt idx="281">
                  <c:v>0.54258333333347719</c:v>
                </c:pt>
                <c:pt idx="282">
                  <c:v>0.27458333333427887</c:v>
                </c:pt>
                <c:pt idx="283">
                  <c:v>0.61258333333256032</c:v>
                </c:pt>
                <c:pt idx="284">
                  <c:v>0.38258333333419281</c:v>
                </c:pt>
                <c:pt idx="285">
                  <c:v>0.2865833333327652</c:v>
                </c:pt>
                <c:pt idx="286">
                  <c:v>0.4785833333341164</c:v>
                </c:pt>
                <c:pt idx="287">
                  <c:v>0.692583333332633</c:v>
                </c:pt>
                <c:pt idx="288">
                  <c:v>0.28258333333351771</c:v>
                </c:pt>
                <c:pt idx="289">
                  <c:v>0.62258333333400184</c:v>
                </c:pt>
                <c:pt idx="290">
                  <c:v>0.31058333333277677</c:v>
                </c:pt>
                <c:pt idx="291">
                  <c:v>0.33458333333278834</c:v>
                </c:pt>
                <c:pt idx="292">
                  <c:v>0.33458333333423096</c:v>
                </c:pt>
                <c:pt idx="293">
                  <c:v>0.75758333333344352</c:v>
                </c:pt>
                <c:pt idx="294">
                  <c:v>0.52258333333247842</c:v>
                </c:pt>
                <c:pt idx="295">
                  <c:v>0.23858333333430748</c:v>
                </c:pt>
                <c:pt idx="296">
                  <c:v>0.42258333333349585</c:v>
                </c:pt>
                <c:pt idx="297">
                  <c:v>0.10658333333267822</c:v>
                </c:pt>
                <c:pt idx="298">
                  <c:v>0.58658333333291013</c:v>
                </c:pt>
                <c:pt idx="299">
                  <c:v>0.2625833333342884</c:v>
                </c:pt>
                <c:pt idx="300">
                  <c:v>0.63458333333293326</c:v>
                </c:pt>
                <c:pt idx="301">
                  <c:v>0.49258333333348503</c:v>
                </c:pt>
                <c:pt idx="302">
                  <c:v>0.39458333333281725</c:v>
                </c:pt>
                <c:pt idx="303">
                  <c:v>0.69972619047665818</c:v>
                </c:pt>
                <c:pt idx="304">
                  <c:v>9.4583333332672437E-2</c:v>
                </c:pt>
                <c:pt idx="305">
                  <c:v>0.22658333333431702</c:v>
                </c:pt>
                <c:pt idx="306">
                  <c:v>0.40658333333282304</c:v>
                </c:pt>
                <c:pt idx="307">
                  <c:v>0.71258333333345059</c:v>
                </c:pt>
                <c:pt idx="308">
                  <c:v>0.41858333333282882</c:v>
                </c:pt>
                <c:pt idx="309">
                  <c:v>0.34658333333422142</c:v>
                </c:pt>
                <c:pt idx="310">
                  <c:v>0.65258333333259666</c:v>
                </c:pt>
                <c:pt idx="311">
                  <c:v>0.45458333333413559</c:v>
                </c:pt>
                <c:pt idx="312">
                  <c:v>3.4583333332643296E-2</c:v>
                </c:pt>
                <c:pt idx="313">
                  <c:v>0.68258333333345522</c:v>
                </c:pt>
                <c:pt idx="314">
                  <c:v>0.32258333333278255</c:v>
                </c:pt>
                <c:pt idx="315">
                  <c:v>0.31058333333425003</c:v>
                </c:pt>
                <c:pt idx="316">
                  <c:v>0.55058333333289267</c:v>
                </c:pt>
                <c:pt idx="317">
                  <c:v>0.31058333333277677</c:v>
                </c:pt>
                <c:pt idx="318">
                  <c:v>0.67258333333345688</c:v>
                </c:pt>
                <c:pt idx="319">
                  <c:v>0.4185833333341642</c:v>
                </c:pt>
                <c:pt idx="320">
                  <c:v>0.29858333333277098</c:v>
                </c:pt>
                <c:pt idx="321">
                  <c:v>0.62258333333292748</c:v>
                </c:pt>
                <c:pt idx="322">
                  <c:v>0.45258333333349121</c:v>
                </c:pt>
                <c:pt idx="323">
                  <c:v>0.31058333333425003</c:v>
                </c:pt>
                <c:pt idx="324">
                  <c:v>0.49258333333348503</c:v>
                </c:pt>
                <c:pt idx="325">
                  <c:v>0.25058333333274785</c:v>
                </c:pt>
                <c:pt idx="326">
                  <c:v>0.45258333333349121</c:v>
                </c:pt>
                <c:pt idx="327">
                  <c:v>0.49258333333348503</c:v>
                </c:pt>
                <c:pt idx="328">
                  <c:v>0.14258333333269557</c:v>
                </c:pt>
                <c:pt idx="329">
                  <c:v>0.38258333333350225</c:v>
                </c:pt>
                <c:pt idx="330">
                  <c:v>0.5265833333328811</c:v>
                </c:pt>
                <c:pt idx="331">
                  <c:v>0.33458333333423096</c:v>
                </c:pt>
                <c:pt idx="332">
                  <c:v>0.32258333333278255</c:v>
                </c:pt>
                <c:pt idx="333">
                  <c:v>0.55258333333347565</c:v>
                </c:pt>
                <c:pt idx="334">
                  <c:v>0.2865833333327652</c:v>
                </c:pt>
                <c:pt idx="335">
                  <c:v>0.23858333333430748</c:v>
                </c:pt>
                <c:pt idx="336">
                  <c:v>0.47258333333243296</c:v>
                </c:pt>
                <c:pt idx="337">
                  <c:v>0.65858333333397323</c:v>
                </c:pt>
                <c:pt idx="338">
                  <c:v>0.25058333333274785</c:v>
                </c:pt>
                <c:pt idx="339">
                  <c:v>0.60258333333346781</c:v>
                </c:pt>
                <c:pt idx="340">
                  <c:v>5.8583333332655085E-2</c:v>
                </c:pt>
                <c:pt idx="341">
                  <c:v>0.3225833333342405</c:v>
                </c:pt>
                <c:pt idx="342">
                  <c:v>0.40258333333349894</c:v>
                </c:pt>
                <c:pt idx="343">
                  <c:v>0.39258333333350071</c:v>
                </c:pt>
                <c:pt idx="344">
                  <c:v>0.2865833333327652</c:v>
                </c:pt>
                <c:pt idx="345">
                  <c:v>0.49058333333286375</c:v>
                </c:pt>
                <c:pt idx="346">
                  <c:v>0.23858333333430748</c:v>
                </c:pt>
                <c:pt idx="347">
                  <c:v>0.5711547619044941</c:v>
                </c:pt>
                <c:pt idx="348">
                  <c:v>0.2865833333327652</c:v>
                </c:pt>
                <c:pt idx="349">
                  <c:v>0.40258333333349894</c:v>
                </c:pt>
                <c:pt idx="350">
                  <c:v>0.14258333333438378</c:v>
                </c:pt>
                <c:pt idx="351">
                  <c:v>0.19058333333271871</c:v>
                </c:pt>
                <c:pt idx="352">
                  <c:v>0.51258333333348183</c:v>
                </c:pt>
                <c:pt idx="353">
                  <c:v>0.25058333333274785</c:v>
                </c:pt>
                <c:pt idx="354">
                  <c:v>8.2583333334431464E-2</c:v>
                </c:pt>
                <c:pt idx="355">
                  <c:v>0.46658333333285207</c:v>
                </c:pt>
                <c:pt idx="356">
                  <c:v>0.27458333333275942</c:v>
                </c:pt>
                <c:pt idx="357">
                  <c:v>0.42258333333349585</c:v>
                </c:pt>
                <c:pt idx="358">
                  <c:v>0.39258333333350071</c:v>
                </c:pt>
                <c:pt idx="359">
                  <c:v>0.33458333333278834</c:v>
                </c:pt>
                <c:pt idx="360">
                  <c:v>9.4583333334421926E-2</c:v>
                </c:pt>
                <c:pt idx="361">
                  <c:v>0.4545833333328464</c:v>
                </c:pt>
                <c:pt idx="362">
                  <c:v>0.39258333333350071</c:v>
                </c:pt>
                <c:pt idx="363">
                  <c:v>0.16658333333270714</c:v>
                </c:pt>
                <c:pt idx="364">
                  <c:v>0.30258333333351461</c:v>
                </c:pt>
                <c:pt idx="365">
                  <c:v>0.3225833333342405</c:v>
                </c:pt>
                <c:pt idx="366">
                  <c:v>0.3725833333335038</c:v>
                </c:pt>
                <c:pt idx="367">
                  <c:v>0.14258333333269557</c:v>
                </c:pt>
                <c:pt idx="368">
                  <c:v>0.36258333333350534</c:v>
                </c:pt>
                <c:pt idx="369">
                  <c:v>0.14258333333269557</c:v>
                </c:pt>
                <c:pt idx="370">
                  <c:v>0.31058333333277677</c:v>
                </c:pt>
                <c:pt idx="371">
                  <c:v>0.13058333333439331</c:v>
                </c:pt>
                <c:pt idx="372">
                  <c:v>0.48258333333348657</c:v>
                </c:pt>
                <c:pt idx="373">
                  <c:v>0.17858333333271292</c:v>
                </c:pt>
                <c:pt idx="374">
                  <c:v>0.17858333333271292</c:v>
                </c:pt>
                <c:pt idx="375">
                  <c:v>0.72258333333344904</c:v>
                </c:pt>
                <c:pt idx="376">
                  <c:v>0.22658333333431702</c:v>
                </c:pt>
                <c:pt idx="377">
                  <c:v>0.49258333333348503</c:v>
                </c:pt>
                <c:pt idx="378">
                  <c:v>0.20258333333218737</c:v>
                </c:pt>
                <c:pt idx="379">
                  <c:v>0.37058333333420235</c:v>
                </c:pt>
                <c:pt idx="380">
                  <c:v>0.40258333333349894</c:v>
                </c:pt>
                <c:pt idx="381">
                  <c:v>0.55258333333250576</c:v>
                </c:pt>
                <c:pt idx="382">
                  <c:v>0.27458333333427887</c:v>
                </c:pt>
                <c:pt idx="383">
                  <c:v>0.14258333333269557</c:v>
                </c:pt>
                <c:pt idx="384">
                  <c:v>0.70258333333345213</c:v>
                </c:pt>
                <c:pt idx="385">
                  <c:v>0.50258333333304495</c:v>
                </c:pt>
                <c:pt idx="386">
                  <c:v>0.1665833333343647</c:v>
                </c:pt>
                <c:pt idx="387">
                  <c:v>0.40658333333282304</c:v>
                </c:pt>
                <c:pt idx="388">
                  <c:v>0.51258333333348183</c:v>
                </c:pt>
                <c:pt idx="389">
                  <c:v>0.2865833333327652</c:v>
                </c:pt>
                <c:pt idx="390">
                  <c:v>0.50258333333409733</c:v>
                </c:pt>
                <c:pt idx="391">
                  <c:v>0.27458333333275942</c:v>
                </c:pt>
                <c:pt idx="392">
                  <c:v>0.4325833333334943</c:v>
                </c:pt>
                <c:pt idx="393">
                  <c:v>0.36258333333350534</c:v>
                </c:pt>
                <c:pt idx="394">
                  <c:v>0.13058333333268979</c:v>
                </c:pt>
                <c:pt idx="395">
                  <c:v>0.19058333333434563</c:v>
                </c:pt>
                <c:pt idx="396">
                  <c:v>0.49058333333286375</c:v>
                </c:pt>
                <c:pt idx="397">
                  <c:v>0.44258333333349276</c:v>
                </c:pt>
                <c:pt idx="398">
                  <c:v>0.66008333333345881</c:v>
                </c:pt>
                <c:pt idx="399">
                  <c:v>0.26258333333275363</c:v>
                </c:pt>
                <c:pt idx="400">
                  <c:v>0.35258333333350689</c:v>
                </c:pt>
                <c:pt idx="401">
                  <c:v>0.54258333333347719</c:v>
                </c:pt>
                <c:pt idx="402">
                  <c:v>0.21458333333273027</c:v>
                </c:pt>
                <c:pt idx="403">
                  <c:v>0.57258333333347244</c:v>
                </c:pt>
                <c:pt idx="404">
                  <c:v>0.54258333333347719</c:v>
                </c:pt>
                <c:pt idx="405">
                  <c:v>0.21458333333273027</c:v>
                </c:pt>
                <c:pt idx="406">
                  <c:v>0.31258333333351307</c:v>
                </c:pt>
                <c:pt idx="407">
                  <c:v>0.29858333333277098</c:v>
                </c:pt>
                <c:pt idx="408">
                  <c:v>0.14258333333438378</c:v>
                </c:pt>
                <c:pt idx="409">
                  <c:v>0.28258333333351771</c:v>
                </c:pt>
                <c:pt idx="410">
                  <c:v>0.20258333333272449</c:v>
                </c:pt>
                <c:pt idx="411">
                  <c:v>0.25058333333274785</c:v>
                </c:pt>
                <c:pt idx="412">
                  <c:v>0.25058333333429794</c:v>
                </c:pt>
                <c:pt idx="413">
                  <c:v>0.46258333333348967</c:v>
                </c:pt>
                <c:pt idx="414">
                  <c:v>0.2865833333327652</c:v>
                </c:pt>
                <c:pt idx="415">
                  <c:v>0.44258333333284061</c:v>
                </c:pt>
                <c:pt idx="416">
                  <c:v>0.38258333333350225</c:v>
                </c:pt>
                <c:pt idx="417">
                  <c:v>0.57258333333347244</c:v>
                </c:pt>
                <c:pt idx="418">
                  <c:v>0.33458333333423096</c:v>
                </c:pt>
                <c:pt idx="419">
                  <c:v>0.46258333333242385</c:v>
                </c:pt>
                <c:pt idx="420">
                  <c:v>0.27458333333427887</c:v>
                </c:pt>
                <c:pt idx="421">
                  <c:v>0.32258333333278255</c:v>
                </c:pt>
                <c:pt idx="422">
                  <c:v>4.258333333355524E-2</c:v>
                </c:pt>
                <c:pt idx="423">
                  <c:v>0.16658333333270714</c:v>
                </c:pt>
                <c:pt idx="424">
                  <c:v>0.38258333333419281</c:v>
                </c:pt>
                <c:pt idx="425">
                  <c:v>0.47258333333348812</c:v>
                </c:pt>
                <c:pt idx="426">
                  <c:v>0.2865833333327652</c:v>
                </c:pt>
                <c:pt idx="427">
                  <c:v>0.39258333333350071</c:v>
                </c:pt>
                <c:pt idx="428">
                  <c:v>0.23858333333274184</c:v>
                </c:pt>
                <c:pt idx="429">
                  <c:v>0.35258333333350689</c:v>
                </c:pt>
                <c:pt idx="430">
                  <c:v>0.27458333333275942</c:v>
                </c:pt>
                <c:pt idx="431">
                  <c:v>0.27458333333427887</c:v>
                </c:pt>
                <c:pt idx="432">
                  <c:v>0.42258333333349585</c:v>
                </c:pt>
                <c:pt idx="433">
                  <c:v>0.26258333333275363</c:v>
                </c:pt>
                <c:pt idx="434">
                  <c:v>0.22658333333273606</c:v>
                </c:pt>
                <c:pt idx="435">
                  <c:v>0.40658333333417374</c:v>
                </c:pt>
                <c:pt idx="436">
                  <c:v>0.37058333333280569</c:v>
                </c:pt>
                <c:pt idx="437">
                  <c:v>0.3725833333335038</c:v>
                </c:pt>
                <c:pt idx="438">
                  <c:v>0.23858333333274184</c:v>
                </c:pt>
                <c:pt idx="439">
                  <c:v>0.51258333333348183</c:v>
                </c:pt>
                <c:pt idx="440">
                  <c:v>0.27458333333427887</c:v>
                </c:pt>
                <c:pt idx="441">
                  <c:v>0.31058333333277677</c:v>
                </c:pt>
                <c:pt idx="442">
                  <c:v>0.55258333333347565</c:v>
                </c:pt>
                <c:pt idx="443">
                  <c:v>0.46658333333285207</c:v>
                </c:pt>
                <c:pt idx="444">
                  <c:v>0.27258333333351947</c:v>
                </c:pt>
                <c:pt idx="445">
                  <c:v>0.31058333333277677</c:v>
                </c:pt>
                <c:pt idx="446">
                  <c:v>0.31058333333425003</c:v>
                </c:pt>
                <c:pt idx="447">
                  <c:v>0.46258333333348967</c:v>
                </c:pt>
                <c:pt idx="448">
                  <c:v>0.10658333333267822</c:v>
                </c:pt>
                <c:pt idx="449">
                  <c:v>0.65258333333345997</c:v>
                </c:pt>
                <c:pt idx="450">
                  <c:v>0.27458333333275942</c:v>
                </c:pt>
                <c:pt idx="451">
                  <c:v>0.20258333333433609</c:v>
                </c:pt>
                <c:pt idx="452">
                  <c:v>0.40258333333349894</c:v>
                </c:pt>
                <c:pt idx="453">
                  <c:v>0.19058333333271871</c:v>
                </c:pt>
                <c:pt idx="454">
                  <c:v>0.40258333333349894</c:v>
                </c:pt>
                <c:pt idx="455">
                  <c:v>0.19058333333271871</c:v>
                </c:pt>
                <c:pt idx="456">
                  <c:v>0.34258333333350843</c:v>
                </c:pt>
                <c:pt idx="457">
                  <c:v>1.0583333332631728E-2</c:v>
                </c:pt>
                <c:pt idx="458">
                  <c:v>0.53858333333406871</c:v>
                </c:pt>
                <c:pt idx="459">
                  <c:v>0.34258333333350843</c:v>
                </c:pt>
                <c:pt idx="460">
                  <c:v>0.23858333333274184</c:v>
                </c:pt>
                <c:pt idx="461">
                  <c:v>0.45972619047588914</c:v>
                </c:pt>
                <c:pt idx="462">
                  <c:v>1.0583333334488909E-2</c:v>
                </c:pt>
                <c:pt idx="463">
                  <c:v>0.47258333333348812</c:v>
                </c:pt>
                <c:pt idx="464">
                  <c:v>0.26258333333275363</c:v>
                </c:pt>
                <c:pt idx="465">
                  <c:v>0.34258333333350843</c:v>
                </c:pt>
                <c:pt idx="466">
                  <c:v>0.15458333333270136</c:v>
                </c:pt>
                <c:pt idx="467">
                  <c:v>0.19058333333434563</c:v>
                </c:pt>
                <c:pt idx="468">
                  <c:v>0.52258333333247842</c:v>
                </c:pt>
                <c:pt idx="469">
                  <c:v>8.2583333334431464E-2</c:v>
                </c:pt>
                <c:pt idx="470">
                  <c:v>0.44258333333302691</c:v>
                </c:pt>
                <c:pt idx="471">
                  <c:v>9.4583333332672437E-2</c:v>
                </c:pt>
                <c:pt idx="472">
                  <c:v>-3.7416666665472942E-2</c:v>
                </c:pt>
                <c:pt idx="473">
                  <c:v>0.37058333333280569</c:v>
                </c:pt>
                <c:pt idx="474">
                  <c:v>0.29258333333351616</c:v>
                </c:pt>
                <c:pt idx="475">
                  <c:v>0.23258333333352565</c:v>
                </c:pt>
                <c:pt idx="476">
                  <c:v>0.16658333333270714</c:v>
                </c:pt>
                <c:pt idx="477">
                  <c:v>0.19058333333434563</c:v>
                </c:pt>
                <c:pt idx="478">
                  <c:v>0.26258333333352102</c:v>
                </c:pt>
                <c:pt idx="479">
                  <c:v>0.34258333333231472</c:v>
                </c:pt>
                <c:pt idx="480">
                  <c:v>0.29858333333425957</c:v>
                </c:pt>
                <c:pt idx="481">
                  <c:v>1.0583333332631728E-2</c:v>
                </c:pt>
                <c:pt idx="482">
                  <c:v>0.55058333333405918</c:v>
                </c:pt>
                <c:pt idx="483">
                  <c:v>0.18258333333216914</c:v>
                </c:pt>
                <c:pt idx="484">
                  <c:v>0.37058333333420235</c:v>
                </c:pt>
                <c:pt idx="485">
                  <c:v>0.15258333333353802</c:v>
                </c:pt>
                <c:pt idx="486">
                  <c:v>0.19258333333217825</c:v>
                </c:pt>
                <c:pt idx="487">
                  <c:v>4.6583333334460297E-2</c:v>
                </c:pt>
                <c:pt idx="488">
                  <c:v>0.24258333333352411</c:v>
                </c:pt>
                <c:pt idx="489">
                  <c:v>0.2225833333335272</c:v>
                </c:pt>
                <c:pt idx="490">
                  <c:v>-4.9416666667397191E-2</c:v>
                </c:pt>
                <c:pt idx="491">
                  <c:v>0.42258333333349585</c:v>
                </c:pt>
                <c:pt idx="492">
                  <c:v>0.4325833333334943</c:v>
                </c:pt>
                <c:pt idx="493">
                  <c:v>0.20258333333272449</c:v>
                </c:pt>
                <c:pt idx="494">
                  <c:v>4.258333333355524E-2</c:v>
                </c:pt>
                <c:pt idx="495">
                  <c:v>0.14258333333269557</c:v>
                </c:pt>
                <c:pt idx="496">
                  <c:v>0.4325833333334943</c:v>
                </c:pt>
                <c:pt idx="497">
                  <c:v>0.33458333333278834</c:v>
                </c:pt>
                <c:pt idx="498">
                  <c:v>0.35858333333421188</c:v>
                </c:pt>
                <c:pt idx="499">
                  <c:v>0.40258333333349894</c:v>
                </c:pt>
                <c:pt idx="500">
                  <c:v>9.4583333330922725E-2</c:v>
                </c:pt>
                <c:pt idx="501">
                  <c:v>0.50258333333450655</c:v>
                </c:pt>
                <c:pt idx="502">
                  <c:v>0.47258333333243296</c:v>
                </c:pt>
                <c:pt idx="503">
                  <c:v>0.35858333333421188</c:v>
                </c:pt>
                <c:pt idx="504">
                  <c:v>0.36258333333467774</c:v>
                </c:pt>
                <c:pt idx="505">
                  <c:v>0.38258333333143013</c:v>
                </c:pt>
                <c:pt idx="506">
                  <c:v>0.36258333333350534</c:v>
                </c:pt>
                <c:pt idx="507">
                  <c:v>0.17858333333435517</c:v>
                </c:pt>
                <c:pt idx="508">
                  <c:v>0.38258333333120009</c:v>
                </c:pt>
                <c:pt idx="509">
                  <c:v>0.4025833333346287</c:v>
                </c:pt>
                <c:pt idx="510">
                  <c:v>0.11858333333440285</c:v>
                </c:pt>
                <c:pt idx="511">
                  <c:v>0.45115476190445802</c:v>
                </c:pt>
                <c:pt idx="512">
                  <c:v>0.22658333333431702</c:v>
                </c:pt>
                <c:pt idx="513">
                  <c:v>0.25058333333429794</c:v>
                </c:pt>
                <c:pt idx="514">
                  <c:v>0.50258333333304495</c:v>
                </c:pt>
                <c:pt idx="515">
                  <c:v>0.37258333333234206</c:v>
                </c:pt>
                <c:pt idx="516">
                  <c:v>0.44258333333457989</c:v>
                </c:pt>
                <c:pt idx="517">
                  <c:v>0.36258333333233295</c:v>
                </c:pt>
                <c:pt idx="518">
                  <c:v>9.4583333332672437E-2</c:v>
                </c:pt>
                <c:pt idx="519">
                  <c:v>0.48258333333348657</c:v>
                </c:pt>
                <c:pt idx="520">
                  <c:v>9.4583333330922725E-2</c:v>
                </c:pt>
                <c:pt idx="521">
                  <c:v>0.62258333333435989</c:v>
                </c:pt>
                <c:pt idx="522">
                  <c:v>0.11858333333440285</c:v>
                </c:pt>
                <c:pt idx="523">
                  <c:v>0.38258333333419281</c:v>
                </c:pt>
                <c:pt idx="524">
                  <c:v>0.38258333333235117</c:v>
                </c:pt>
                <c:pt idx="525">
                  <c:v>0.31058333333277677</c:v>
                </c:pt>
                <c:pt idx="526">
                  <c:v>0.38258333333350225</c:v>
                </c:pt>
                <c:pt idx="527">
                  <c:v>0.38258333333350225</c:v>
                </c:pt>
                <c:pt idx="528">
                  <c:v>0.38258333333350225</c:v>
                </c:pt>
                <c:pt idx="529">
                  <c:v>0.21458333333113422</c:v>
                </c:pt>
                <c:pt idx="530">
                  <c:v>0.36258333333467774</c:v>
                </c:pt>
                <c:pt idx="531">
                  <c:v>0.31058333333425003</c:v>
                </c:pt>
                <c:pt idx="532">
                  <c:v>0.39258333333236028</c:v>
                </c:pt>
                <c:pt idx="533">
                  <c:v>0.39458333333418327</c:v>
                </c:pt>
                <c:pt idx="534">
                  <c:v>0.47258333333243296</c:v>
                </c:pt>
                <c:pt idx="535">
                  <c:v>0.11858333333440285</c:v>
                </c:pt>
                <c:pt idx="536">
                  <c:v>0.32258333333351152</c:v>
                </c:pt>
                <c:pt idx="537">
                  <c:v>0.16658333333270714</c:v>
                </c:pt>
                <c:pt idx="538">
                  <c:v>0.43258333333239651</c:v>
                </c:pt>
                <c:pt idx="539">
                  <c:v>0.3225833333342405</c:v>
                </c:pt>
                <c:pt idx="540">
                  <c:v>0.21458333333432655</c:v>
                </c:pt>
                <c:pt idx="541">
                  <c:v>0.37258333333234206</c:v>
                </c:pt>
                <c:pt idx="542">
                  <c:v>0.19058333333434563</c:v>
                </c:pt>
                <c:pt idx="543">
                  <c:v>0.56258333333347399</c:v>
                </c:pt>
                <c:pt idx="544">
                  <c:v>0.33258333333350998</c:v>
                </c:pt>
                <c:pt idx="545">
                  <c:v>0.22658333333115532</c:v>
                </c:pt>
                <c:pt idx="546">
                  <c:v>0.49258333333451887</c:v>
                </c:pt>
                <c:pt idx="547">
                  <c:v>0.1665833333343647</c:v>
                </c:pt>
                <c:pt idx="548">
                  <c:v>0.49058333333410686</c:v>
                </c:pt>
                <c:pt idx="549">
                  <c:v>0.40658333333147256</c:v>
                </c:pt>
                <c:pt idx="550">
                  <c:v>0.46258333333348967</c:v>
                </c:pt>
                <c:pt idx="551">
                  <c:v>0.16658333333270714</c:v>
                </c:pt>
                <c:pt idx="552">
                  <c:v>0.64258333333258755</c:v>
                </c:pt>
                <c:pt idx="553">
                  <c:v>0.22658333333431702</c:v>
                </c:pt>
                <c:pt idx="554">
                  <c:v>0.20258333333433609</c:v>
                </c:pt>
                <c:pt idx="555">
                  <c:v>0.63258333333434769</c:v>
                </c:pt>
                <c:pt idx="556">
                  <c:v>0.15458333333102847</c:v>
                </c:pt>
                <c:pt idx="557">
                  <c:v>0.23858333333117643</c:v>
                </c:pt>
                <c:pt idx="558">
                  <c:v>0.38258333333465333</c:v>
                </c:pt>
                <c:pt idx="559">
                  <c:v>0.4225833333323874</c:v>
                </c:pt>
                <c:pt idx="560">
                  <c:v>0.10658333333441239</c:v>
                </c:pt>
                <c:pt idx="561">
                  <c:v>0.44258333333457989</c:v>
                </c:pt>
                <c:pt idx="562">
                  <c:v>0.52658333333407825</c:v>
                </c:pt>
                <c:pt idx="563">
                  <c:v>0.46258333333242385</c:v>
                </c:pt>
                <c:pt idx="564">
                  <c:v>0.3585833333327999</c:v>
                </c:pt>
                <c:pt idx="565">
                  <c:v>0.29858333333277098</c:v>
                </c:pt>
                <c:pt idx="566">
                  <c:v>0.44258333333240563</c:v>
                </c:pt>
                <c:pt idx="567">
                  <c:v>-1.4166666655015536E-3</c:v>
                </c:pt>
                <c:pt idx="568">
                  <c:v>0.43058333333415466</c:v>
                </c:pt>
                <c:pt idx="569">
                  <c:v>0.57258333333442102</c:v>
                </c:pt>
                <c:pt idx="570">
                  <c:v>0.43258333333239651</c:v>
                </c:pt>
                <c:pt idx="571">
                  <c:v>0.43258333333239651</c:v>
                </c:pt>
                <c:pt idx="572">
                  <c:v>0.25058333333429794</c:v>
                </c:pt>
                <c:pt idx="573">
                  <c:v>0.38258333333143013</c:v>
                </c:pt>
                <c:pt idx="574">
                  <c:v>0.4025833333346287</c:v>
                </c:pt>
                <c:pt idx="575">
                  <c:v>9.4583333334421926E-2</c:v>
                </c:pt>
                <c:pt idx="576">
                  <c:v>0.33458333333423096</c:v>
                </c:pt>
                <c:pt idx="577">
                  <c:v>0.51458333333166284</c:v>
                </c:pt>
                <c:pt idx="578">
                  <c:v>0.51258333333348183</c:v>
                </c:pt>
                <c:pt idx="579">
                  <c:v>0.25058333333274785</c:v>
                </c:pt>
                <c:pt idx="580">
                  <c:v>0.25058333333429794</c:v>
                </c:pt>
                <c:pt idx="581">
                  <c:v>0.62258333333256932</c:v>
                </c:pt>
                <c:pt idx="582">
                  <c:v>0.31058333333425003</c:v>
                </c:pt>
                <c:pt idx="583">
                  <c:v>0.62258333333435989</c:v>
                </c:pt>
                <c:pt idx="584">
                  <c:v>3.4583333330816979E-2</c:v>
                </c:pt>
                <c:pt idx="585">
                  <c:v>0.43058333333415466</c:v>
                </c:pt>
                <c:pt idx="586">
                  <c:v>0.47258333333243296</c:v>
                </c:pt>
                <c:pt idx="587">
                  <c:v>0.28658333333426911</c:v>
                </c:pt>
                <c:pt idx="588">
                  <c:v>0.48258333333244208</c:v>
                </c:pt>
                <c:pt idx="589">
                  <c:v>0.21458333333432655</c:v>
                </c:pt>
                <c:pt idx="590">
                  <c:v>0.26258333333275363</c:v>
                </c:pt>
                <c:pt idx="591">
                  <c:v>0.69115476190523484</c:v>
                </c:pt>
                <c:pt idx="592">
                  <c:v>0.15458333333270136</c:v>
                </c:pt>
                <c:pt idx="593">
                  <c:v>8.2583333334431464E-2</c:v>
                </c:pt>
                <c:pt idx="594">
                  <c:v>0.55058333333289267</c:v>
                </c:pt>
                <c:pt idx="595">
                  <c:v>0.46258333333242385</c:v>
                </c:pt>
                <c:pt idx="596">
                  <c:v>0.33458333333423096</c:v>
                </c:pt>
                <c:pt idx="597">
                  <c:v>0.48258333333453107</c:v>
                </c:pt>
                <c:pt idx="598">
                  <c:v>0.4665833333315782</c:v>
                </c:pt>
                <c:pt idx="599">
                  <c:v>0.45258333333349121</c:v>
                </c:pt>
                <c:pt idx="600">
                  <c:v>0.5825833333334709</c:v>
                </c:pt>
                <c:pt idx="601">
                  <c:v>0.31058333333425003</c:v>
                </c:pt>
                <c:pt idx="602">
                  <c:v>0.33458333333134571</c:v>
                </c:pt>
                <c:pt idx="603">
                  <c:v>0.13058333333439331</c:v>
                </c:pt>
                <c:pt idx="604">
                  <c:v>0.49058333333410686</c:v>
                </c:pt>
                <c:pt idx="605">
                  <c:v>0.37258333333234206</c:v>
                </c:pt>
                <c:pt idx="606">
                  <c:v>0.40258333333349894</c:v>
                </c:pt>
                <c:pt idx="607">
                  <c:v>0.33458333333423096</c:v>
                </c:pt>
                <c:pt idx="608">
                  <c:v>0.41858333333282882</c:v>
                </c:pt>
                <c:pt idx="609">
                  <c:v>0.46258333333242385</c:v>
                </c:pt>
                <c:pt idx="610">
                  <c:v>0.14258333333438378</c:v>
                </c:pt>
                <c:pt idx="611">
                  <c:v>0.1665833333343647</c:v>
                </c:pt>
                <c:pt idx="612">
                  <c:v>0.38258333333465333</c:v>
                </c:pt>
                <c:pt idx="613">
                  <c:v>0.16658333333104958</c:v>
                </c:pt>
                <c:pt idx="614">
                  <c:v>0.11858333333096494</c:v>
                </c:pt>
                <c:pt idx="615">
                  <c:v>0.28658333333426911</c:v>
                </c:pt>
                <c:pt idx="616">
                  <c:v>0.67258333333429887</c:v>
                </c:pt>
                <c:pt idx="617">
                  <c:v>0.38258333333235117</c:v>
                </c:pt>
                <c:pt idx="618">
                  <c:v>0.4185833333341642</c:v>
                </c:pt>
                <c:pt idx="619">
                  <c:v>0.29858333333277098</c:v>
                </c:pt>
                <c:pt idx="620">
                  <c:v>0.21458333333432655</c:v>
                </c:pt>
                <c:pt idx="621">
                  <c:v>0.43258333333129872</c:v>
                </c:pt>
                <c:pt idx="622">
                  <c:v>0.20258333333433609</c:v>
                </c:pt>
                <c:pt idx="623">
                  <c:v>0.54258333333445774</c:v>
                </c:pt>
                <c:pt idx="624">
                  <c:v>0.27458333333427887</c:v>
                </c:pt>
                <c:pt idx="625">
                  <c:v>0.43258333333239651</c:v>
                </c:pt>
                <c:pt idx="626">
                  <c:v>0.57458333333290434</c:v>
                </c:pt>
                <c:pt idx="627">
                  <c:v>0.13058333333439331</c:v>
                </c:pt>
                <c:pt idx="628">
                  <c:v>0.61258333333165438</c:v>
                </c:pt>
                <c:pt idx="629">
                  <c:v>7.0583333334441001E-2</c:v>
                </c:pt>
                <c:pt idx="630">
                  <c:v>0.68258333333395405</c:v>
                </c:pt>
                <c:pt idx="631">
                  <c:v>0.2625833333342884</c:v>
                </c:pt>
                <c:pt idx="632">
                  <c:v>0.39458333333281725</c:v>
                </c:pt>
                <c:pt idx="633">
                  <c:v>0.25058333333274785</c:v>
                </c:pt>
                <c:pt idx="634">
                  <c:v>0.40258333333236918</c:v>
                </c:pt>
                <c:pt idx="635">
                  <c:v>0.48258333333453107</c:v>
                </c:pt>
                <c:pt idx="636">
                  <c:v>0.33458333333423096</c:v>
                </c:pt>
                <c:pt idx="637">
                  <c:v>0.27458333333427887</c:v>
                </c:pt>
                <c:pt idx="638">
                  <c:v>0.38258333333143013</c:v>
                </c:pt>
                <c:pt idx="639">
                  <c:v>0.45258333333349121</c:v>
                </c:pt>
                <c:pt idx="640">
                  <c:v>0.2865833333327652</c:v>
                </c:pt>
                <c:pt idx="641">
                  <c:v>0.49058333333410686</c:v>
                </c:pt>
                <c:pt idx="642">
                  <c:v>0.5125833333324693</c:v>
                </c:pt>
                <c:pt idx="643">
                  <c:v>0.39458333333418327</c:v>
                </c:pt>
                <c:pt idx="644">
                  <c:v>0.59258333333439661</c:v>
                </c:pt>
                <c:pt idx="645">
                  <c:v>0.26258333333224204</c:v>
                </c:pt>
                <c:pt idx="646">
                  <c:v>0.4125833333346165</c:v>
                </c:pt>
                <c:pt idx="647">
                  <c:v>8.258333333090162E-2</c:v>
                </c:pt>
                <c:pt idx="648">
                  <c:v>0.26258333333121886</c:v>
                </c:pt>
                <c:pt idx="649">
                  <c:v>0.4785833333341164</c:v>
                </c:pt>
                <c:pt idx="650">
                  <c:v>0.3225833333342405</c:v>
                </c:pt>
                <c:pt idx="651">
                  <c:v>0.43258333333459209</c:v>
                </c:pt>
                <c:pt idx="652">
                  <c:v>0.47858333333159941</c:v>
                </c:pt>
                <c:pt idx="653">
                  <c:v>0.11858333333440285</c:v>
                </c:pt>
                <c:pt idx="654">
                  <c:v>0.57972619047592522</c:v>
                </c:pt>
                <c:pt idx="655">
                  <c:v>0.16658333333104958</c:v>
                </c:pt>
                <c:pt idx="656">
                  <c:v>0.27458333333427887</c:v>
                </c:pt>
                <c:pt idx="657">
                  <c:v>0.21458333333432655</c:v>
                </c:pt>
                <c:pt idx="658">
                  <c:v>0.68258333333309895</c:v>
                </c:pt>
                <c:pt idx="659">
                  <c:v>0.17858333333435517</c:v>
                </c:pt>
                <c:pt idx="660">
                  <c:v>0.33258333333471435</c:v>
                </c:pt>
                <c:pt idx="661">
                  <c:v>5.8583333330859189E-2</c:v>
                </c:pt>
                <c:pt idx="662">
                  <c:v>0.49258333333348503</c:v>
                </c:pt>
                <c:pt idx="663">
                  <c:v>0.47258333333348812</c:v>
                </c:pt>
                <c:pt idx="664">
                  <c:v>8.258333333090162E-2</c:v>
                </c:pt>
                <c:pt idx="665">
                  <c:v>0.10658333333441239</c:v>
                </c:pt>
                <c:pt idx="666">
                  <c:v>0.39258333333464113</c:v>
                </c:pt>
                <c:pt idx="667">
                  <c:v>0.3225833333342405</c:v>
                </c:pt>
                <c:pt idx="668">
                  <c:v>0.50258333333246019</c:v>
                </c:pt>
                <c:pt idx="669">
                  <c:v>0.31058333333277677</c:v>
                </c:pt>
                <c:pt idx="670">
                  <c:v>0.41858333333282882</c:v>
                </c:pt>
                <c:pt idx="671">
                  <c:v>0.1665833333343647</c:v>
                </c:pt>
                <c:pt idx="672">
                  <c:v>0.29858333333425957</c:v>
                </c:pt>
                <c:pt idx="673">
                  <c:v>0.43258333333239651</c:v>
                </c:pt>
                <c:pt idx="674">
                  <c:v>5.8583333332655085E-2</c:v>
                </c:pt>
                <c:pt idx="675">
                  <c:v>0.3225833333342405</c:v>
                </c:pt>
                <c:pt idx="676">
                  <c:v>0.34258333333350843</c:v>
                </c:pt>
                <c:pt idx="677">
                  <c:v>0.27458333333123996</c:v>
                </c:pt>
                <c:pt idx="678">
                  <c:v>0.75258333333420102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96-450D-A616-4090D4BF0AC1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6428879901568012E-3"/>
                  <c:y val="-0.549149894122242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3,08 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96-450D-A616-4090D4BF0AC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96-450D-A616-4090D4BF0AC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3.0830000000000002</c:v>
                </c:pt>
                <c:pt idx="1">
                  <c:v>3.0830000000000002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96-450D-A616-4090D4BF0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9872"/>
        <c:axId val="86321792"/>
      </c:scatterChart>
      <c:valAx>
        <c:axId val="8631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9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6321792"/>
        <c:crosses val="autoZero"/>
        <c:crossBetween val="midCat"/>
        <c:majorUnit val="10"/>
      </c:valAx>
      <c:valAx>
        <c:axId val="86321792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70016662866E-3"/>
              <c:y val="0.1575092696746242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6319872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8"/>
          <c:y val="0.90891176991004863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106" footer="0.4921259845000010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530225</xdr:colOff>
      <xdr:row>10</xdr:row>
      <xdr:rowOff>123825</xdr:rowOff>
    </xdr:from>
    <xdr:to>
      <xdr:col>30</xdr:col>
      <xdr:colOff>120650</xdr:colOff>
      <xdr:row>31</xdr:row>
      <xdr:rowOff>161925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609600</xdr:colOff>
      <xdr:row>34</xdr:row>
      <xdr:rowOff>0</xdr:rowOff>
    </xdr:from>
    <xdr:to>
      <xdr:col>30</xdr:col>
      <xdr:colOff>200025</xdr:colOff>
      <xdr:row>57</xdr:row>
      <xdr:rowOff>190500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14,33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7,77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0.83477</cdr:x>
      <cdr:y>0.05398</cdr:y>
    </cdr:from>
    <cdr:to>
      <cdr:x>1</cdr:x>
      <cdr:y>0.11878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683500" y="262549"/>
          <a:ext cx="1520824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14,33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0.84029</cdr:x>
      <cdr:y>0</cdr:y>
    </cdr:from>
    <cdr:to>
      <cdr:x>1</cdr:x>
      <cdr:y>0.0693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34300" y="0"/>
          <a:ext cx="14700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7,77 º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771"/>
  <sheetViews>
    <sheetView tabSelected="1" topLeftCell="C736" zoomScale="75" workbookViewId="0">
      <selection activeCell="I13" sqref="I13:I757"/>
    </sheetView>
  </sheetViews>
  <sheetFormatPr defaultColWidth="9" defaultRowHeight="15.5" x14ac:dyDescent="0.35"/>
  <cols>
    <col min="1" max="1" width="15.75" style="35" customWidth="1"/>
    <col min="2" max="2" width="15.75" style="82" customWidth="1"/>
    <col min="3" max="3" width="9.08203125" style="35" customWidth="1"/>
    <col min="4" max="4" width="9" style="35"/>
    <col min="5" max="5" width="11.33203125" style="62" customWidth="1"/>
    <col min="6" max="6" width="11.25" style="35" customWidth="1"/>
    <col min="7" max="7" width="13.25" style="36" customWidth="1"/>
    <col min="8" max="8" width="13.75" style="35" customWidth="1"/>
    <col min="9" max="9" width="13.75" style="82" customWidth="1"/>
    <col min="10" max="10" width="12.83203125" style="35" customWidth="1"/>
    <col min="11" max="11" width="12.08203125" style="36" bestFit="1" customWidth="1"/>
    <col min="12" max="12" width="14.58203125" style="36" customWidth="1"/>
    <col min="13" max="13" width="12.08203125" style="36" bestFit="1" customWidth="1"/>
    <col min="14" max="14" width="15.5" style="37" customWidth="1"/>
    <col min="15" max="15" width="11" style="37" customWidth="1"/>
    <col min="16" max="16" width="11.75" style="37" bestFit="1" customWidth="1"/>
    <col min="17" max="17" width="13.25" style="37" customWidth="1"/>
    <col min="18" max="18" width="11.75" style="37" bestFit="1" customWidth="1"/>
    <col min="19" max="19" width="12.58203125" style="37" customWidth="1"/>
    <col min="20" max="21" width="9" style="37"/>
    <col min="22" max="22" width="10.08203125" style="37" customWidth="1"/>
    <col min="23" max="23" width="8.83203125" style="37" customWidth="1"/>
    <col min="24" max="24" width="8.25" style="37" customWidth="1"/>
    <col min="25" max="25" width="11.25" style="37" customWidth="1"/>
    <col min="26" max="16384" width="9" style="37"/>
  </cols>
  <sheetData>
    <row r="2" spans="1:24" ht="25" x14ac:dyDescent="0.35">
      <c r="A2" s="34" t="s">
        <v>27</v>
      </c>
      <c r="B2" s="74"/>
      <c r="C2" s="71" t="s">
        <v>32</v>
      </c>
      <c r="D2" s="72"/>
      <c r="E2" s="72"/>
      <c r="F2" s="73"/>
      <c r="G2" s="73"/>
      <c r="H2" s="73"/>
      <c r="I2" s="73"/>
      <c r="J2" s="73"/>
      <c r="K2" s="73"/>
      <c r="L2" s="73"/>
    </row>
    <row r="3" spans="1:24" s="38" customFormat="1" x14ac:dyDescent="0.35">
      <c r="A3" s="6"/>
      <c r="B3" s="75"/>
      <c r="C3" s="6"/>
      <c r="D3" s="6"/>
      <c r="E3" s="12"/>
      <c r="F3" s="5"/>
      <c r="G3" s="4"/>
      <c r="H3" s="6"/>
      <c r="I3" s="75"/>
      <c r="J3" s="5"/>
      <c r="K3" s="4"/>
      <c r="L3" s="4"/>
      <c r="M3" s="4"/>
      <c r="N3" s="1"/>
      <c r="O3" s="1"/>
      <c r="P3" s="1"/>
      <c r="Q3" s="1"/>
      <c r="R3" s="1"/>
    </row>
    <row r="4" spans="1:24" s="38" customFormat="1" ht="30" x14ac:dyDescent="0.35">
      <c r="A4" s="14" t="s">
        <v>16</v>
      </c>
      <c r="B4" s="76"/>
      <c r="C4" s="39">
        <v>1</v>
      </c>
      <c r="D4" s="15"/>
      <c r="E4" s="12"/>
      <c r="F4" s="17" t="s">
        <v>24</v>
      </c>
      <c r="G4" s="18" t="s">
        <v>25</v>
      </c>
      <c r="H4" s="40"/>
      <c r="I4" s="83"/>
      <c r="J4" s="17" t="s">
        <v>26</v>
      </c>
      <c r="K4" s="18" t="s">
        <v>22</v>
      </c>
      <c r="L4" s="17"/>
      <c r="M4" s="16"/>
      <c r="N4" s="18" t="s">
        <v>15</v>
      </c>
      <c r="O4" s="1"/>
      <c r="P4" s="1"/>
    </row>
    <row r="5" spans="1:24" s="38" customFormat="1" x14ac:dyDescent="0.35">
      <c r="A5" s="13" t="s">
        <v>17</v>
      </c>
      <c r="B5" s="77"/>
      <c r="C5" s="24">
        <v>1</v>
      </c>
      <c r="D5" s="25">
        <f>(0.4081*$N$5 + 46.945)/60</f>
        <v>1.4625833333333333</v>
      </c>
      <c r="E5" s="41"/>
      <c r="F5" s="26">
        <v>1</v>
      </c>
      <c r="G5" s="64">
        <v>8.8000000000000007</v>
      </c>
      <c r="H5" s="6"/>
      <c r="I5" s="75"/>
      <c r="J5" s="23">
        <v>1</v>
      </c>
      <c r="K5" s="42">
        <v>687</v>
      </c>
      <c r="L5" s="29">
        <f>(-29.37*((700-K5)/K5)*((700-K5)/K5)+37.59*((700-K5)/K5)+0.75)*10</f>
        <v>14.50793399566497</v>
      </c>
      <c r="N5" s="70">
        <v>100</v>
      </c>
      <c r="O5" s="43"/>
      <c r="P5" s="10"/>
      <c r="Q5" s="37"/>
      <c r="R5" s="37"/>
      <c r="S5" s="1"/>
      <c r="T5" s="1"/>
      <c r="V5" s="1"/>
      <c r="X5" s="1"/>
    </row>
    <row r="6" spans="1:24" s="38" customFormat="1" x14ac:dyDescent="0.35">
      <c r="A6" s="13" t="s">
        <v>18</v>
      </c>
      <c r="B6" s="77"/>
      <c r="C6" s="24">
        <v>2</v>
      </c>
      <c r="D6" s="25">
        <f>(0.2452*$N$5 + 32.584)/60</f>
        <v>0.95173333333333332</v>
      </c>
      <c r="E6" s="41"/>
      <c r="F6" s="26">
        <v>2</v>
      </c>
      <c r="G6" s="64">
        <v>7.2</v>
      </c>
      <c r="H6" s="6"/>
      <c r="I6" s="75"/>
      <c r="J6" s="23">
        <v>2</v>
      </c>
      <c r="K6" s="42">
        <v>685</v>
      </c>
      <c r="L6" s="29">
        <f>(-29.37*((700-K6)/K6)*((700-K6)/K6)+37.59*((700-K6)/K6)+0.75)*10</f>
        <v>15.59055357237999</v>
      </c>
      <c r="M6" s="4"/>
      <c r="N6" s="70"/>
      <c r="O6" s="4"/>
      <c r="P6" s="1"/>
      <c r="Q6" s="1"/>
      <c r="R6" s="1"/>
      <c r="T6" s="1"/>
      <c r="V6" s="1"/>
      <c r="X6" s="1"/>
    </row>
    <row r="7" spans="1:24" s="38" customFormat="1" x14ac:dyDescent="0.35">
      <c r="A7" s="13" t="s">
        <v>19</v>
      </c>
      <c r="B7" s="77"/>
      <c r="C7" s="24">
        <v>3</v>
      </c>
      <c r="D7" s="25">
        <f>(0.2516*$N$5 + 122.71)/60</f>
        <v>2.4645000000000001</v>
      </c>
      <c r="E7" s="41"/>
      <c r="F7" s="26">
        <v>3</v>
      </c>
      <c r="G7" s="64">
        <v>7.3</v>
      </c>
      <c r="H7" s="6"/>
      <c r="I7" s="75"/>
      <c r="J7" s="23">
        <v>3</v>
      </c>
      <c r="K7" s="42">
        <v>690</v>
      </c>
      <c r="L7" s="29">
        <f>(-29.37*((700-K7)/K7)*((700-K7)/K7)+37.59*((700-K7)/K7)+0.75)*10</f>
        <v>12.886137366099559</v>
      </c>
      <c r="M7" s="4"/>
      <c r="N7" s="4"/>
      <c r="O7" s="4"/>
      <c r="P7" s="1"/>
      <c r="Q7" s="1"/>
      <c r="R7" s="1"/>
      <c r="T7" s="1"/>
      <c r="V7" s="1"/>
      <c r="X7" s="1"/>
    </row>
    <row r="8" spans="1:24" s="38" customFormat="1" ht="17.5" x14ac:dyDescent="0.35">
      <c r="A8" s="13" t="s">
        <v>20</v>
      </c>
      <c r="B8" s="77"/>
      <c r="C8" s="24">
        <v>4</v>
      </c>
      <c r="D8" s="25">
        <f>(0.1261*$N$5 + 77.111)/60</f>
        <v>1.49535</v>
      </c>
      <c r="E8" s="41"/>
      <c r="F8" s="27" t="s">
        <v>14</v>
      </c>
      <c r="G8" s="65">
        <f>AVERAGE(G5:G7)</f>
        <v>7.7666666666666666</v>
      </c>
      <c r="H8" s="5"/>
      <c r="I8" s="84"/>
      <c r="J8" s="27" t="s">
        <v>14</v>
      </c>
      <c r="K8" s="28"/>
      <c r="L8" s="30">
        <f>AVERAGE(L5:L7)</f>
        <v>14.328208311381507</v>
      </c>
      <c r="M8" s="4"/>
      <c r="N8" s="4"/>
      <c r="O8" s="4"/>
      <c r="P8" s="1"/>
      <c r="Q8" s="1"/>
      <c r="R8" s="1"/>
      <c r="S8" s="1"/>
      <c r="T8" s="1"/>
      <c r="U8" s="69"/>
      <c r="V8" s="69"/>
    </row>
    <row r="9" spans="1:24" s="38" customFormat="1" x14ac:dyDescent="0.35">
      <c r="A9" s="10"/>
      <c r="B9" s="78"/>
      <c r="C9" s="44"/>
      <c r="D9" s="37"/>
      <c r="E9" s="45"/>
      <c r="F9" s="5"/>
      <c r="G9" s="84">
        <f>TAN(RADIANS(G8))</f>
        <v>0.13639031473907745</v>
      </c>
      <c r="H9" s="5">
        <f>H13/1000/60</f>
        <v>2.4376388888888887E-5</v>
      </c>
      <c r="I9" s="84"/>
      <c r="J9" s="5"/>
      <c r="K9" s="5"/>
      <c r="L9" s="5"/>
      <c r="M9" s="5"/>
      <c r="N9" s="5"/>
      <c r="O9" s="4"/>
      <c r="P9" s="4"/>
      <c r="Q9" s="4"/>
      <c r="R9" s="1"/>
      <c r="S9" s="1"/>
      <c r="T9" s="1"/>
      <c r="U9" s="1"/>
      <c r="V9" s="1"/>
      <c r="W9" s="9"/>
      <c r="X9" s="9"/>
    </row>
    <row r="10" spans="1:24" s="38" customFormat="1" x14ac:dyDescent="0.35">
      <c r="A10" s="10"/>
      <c r="B10" s="78"/>
      <c r="C10" s="44"/>
      <c r="D10" s="37"/>
      <c r="E10" s="45"/>
      <c r="F10" s="5"/>
      <c r="G10" s="4"/>
      <c r="H10" s="5"/>
      <c r="I10" s="84"/>
      <c r="J10" s="5"/>
      <c r="K10" s="5"/>
      <c r="L10" s="5"/>
      <c r="M10" s="5"/>
      <c r="N10" s="5"/>
      <c r="O10" s="4"/>
      <c r="P10" s="4"/>
      <c r="Q10" s="4"/>
      <c r="R10" s="1"/>
      <c r="S10" s="1"/>
      <c r="T10" s="1"/>
      <c r="U10" s="1"/>
      <c r="V10" s="1"/>
      <c r="W10" s="9"/>
      <c r="X10" s="9"/>
    </row>
    <row r="11" spans="1:24" s="2" customFormat="1" ht="59.25" customHeight="1" x14ac:dyDescent="0.35">
      <c r="A11" s="32" t="s">
        <v>0</v>
      </c>
      <c r="B11" s="79"/>
      <c r="C11" s="20" t="s">
        <v>1</v>
      </c>
      <c r="D11" s="21" t="s">
        <v>23</v>
      </c>
      <c r="E11" s="33" t="s">
        <v>9</v>
      </c>
      <c r="F11" s="22" t="s">
        <v>12</v>
      </c>
      <c r="G11" s="20" t="s">
        <v>12</v>
      </c>
      <c r="H11" s="20" t="s">
        <v>2</v>
      </c>
      <c r="I11" s="85"/>
      <c r="J11" s="20" t="s">
        <v>21</v>
      </c>
      <c r="K11" s="20" t="s">
        <v>10</v>
      </c>
      <c r="L11" s="32" t="s">
        <v>13</v>
      </c>
      <c r="M11" s="19"/>
      <c r="N11" s="21" t="s">
        <v>11</v>
      </c>
      <c r="O11" s="21" t="s">
        <v>3</v>
      </c>
      <c r="P11" s="21" t="s">
        <v>4</v>
      </c>
      <c r="Q11" s="21" t="s">
        <v>12</v>
      </c>
    </row>
    <row r="12" spans="1:24" s="3" customFormat="1" ht="16" x14ac:dyDescent="0.3">
      <c r="A12" s="46" t="s">
        <v>5</v>
      </c>
      <c r="B12" s="80"/>
      <c r="C12" s="47" t="s">
        <v>6</v>
      </c>
      <c r="D12" s="48" t="s">
        <v>6</v>
      </c>
      <c r="E12" s="49" t="s">
        <v>28</v>
      </c>
      <c r="F12" s="50" t="s">
        <v>28</v>
      </c>
      <c r="G12" s="47" t="s">
        <v>29</v>
      </c>
      <c r="H12" s="47" t="s">
        <v>30</v>
      </c>
      <c r="I12" s="86"/>
      <c r="J12" s="47" t="s">
        <v>30</v>
      </c>
      <c r="K12" s="47" t="s">
        <v>30</v>
      </c>
      <c r="L12" s="46" t="s">
        <v>7</v>
      </c>
      <c r="M12" s="51" t="s">
        <v>8</v>
      </c>
      <c r="N12" s="48" t="s">
        <v>31</v>
      </c>
      <c r="O12" s="48" t="s">
        <v>31</v>
      </c>
      <c r="P12" s="48" t="s">
        <v>31</v>
      </c>
      <c r="Q12" s="48" t="s">
        <v>31</v>
      </c>
      <c r="T12" s="7"/>
      <c r="U12" s="8"/>
      <c r="V12" s="8"/>
    </row>
    <row r="13" spans="1:24" s="3" customFormat="1" x14ac:dyDescent="0.35">
      <c r="A13" s="63">
        <v>0.46892361111111108</v>
      </c>
      <c r="B13" s="81">
        <f>C13*60</f>
        <v>0</v>
      </c>
      <c r="C13" s="54">
        <f t="shared" ref="C13:C76" si="0">(A13*24-$A$13*24)*60</f>
        <v>0</v>
      </c>
      <c r="D13" s="54">
        <v>0</v>
      </c>
      <c r="E13">
        <v>0</v>
      </c>
      <c r="F13" s="31">
        <f>SUM($E$13:E13)</f>
        <v>0</v>
      </c>
      <c r="G13" s="52">
        <f t="shared" ref="G13:G78" si="1">F13/1000</f>
        <v>0</v>
      </c>
      <c r="H13" s="52">
        <f t="shared" ref="H13:H78" si="2">IF($C$4=$C$5,$D$5,IF($C$4=$C$6,$D$6,IF($C$4=$C$7,$D$7,$D$8)))</f>
        <v>1.4625833333333333</v>
      </c>
      <c r="I13" s="87">
        <f>-J13/1000/60</f>
        <v>0</v>
      </c>
      <c r="J13" s="54">
        <v>0</v>
      </c>
      <c r="K13" s="52">
        <f>H13-J13</f>
        <v>1.4625833333333333</v>
      </c>
      <c r="L13" s="55">
        <v>3.0830000000000002</v>
      </c>
      <c r="M13" s="53">
        <v>0</v>
      </c>
      <c r="N13" s="66">
        <v>0</v>
      </c>
      <c r="O13" s="66">
        <v>0</v>
      </c>
      <c r="P13" s="66">
        <v>0</v>
      </c>
      <c r="Q13" s="66">
        <v>0</v>
      </c>
      <c r="T13" s="7"/>
      <c r="U13" s="8"/>
      <c r="V13" s="8"/>
    </row>
    <row r="14" spans="1:24" s="3" customFormat="1" x14ac:dyDescent="0.35">
      <c r="A14" s="63">
        <v>0.4689814814814815</v>
      </c>
      <c r="B14" s="81">
        <f t="shared" ref="B14:B77" si="3">C14*60</f>
        <v>5.000000000003979</v>
      </c>
      <c r="C14" s="54">
        <f t="shared" si="0"/>
        <v>8.3333333333399651E-2</v>
      </c>
      <c r="D14" s="54">
        <f t="shared" ref="D14:D76" si="4">(A14*24-A13*24)*60</f>
        <v>8.3333333333399651E-2</v>
      </c>
      <c r="E14">
        <v>0</v>
      </c>
      <c r="F14" s="31">
        <f>SUM($E$13:E14)</f>
        <v>0</v>
      </c>
      <c r="G14" s="52">
        <f t="shared" si="1"/>
        <v>0</v>
      </c>
      <c r="H14" s="54">
        <f t="shared" si="2"/>
        <v>1.4625833333333333</v>
      </c>
      <c r="I14" s="87">
        <f t="shared" ref="I14:I77" si="5">-J14/1000/60</f>
        <v>0</v>
      </c>
      <c r="J14" s="54">
        <f t="shared" ref="J14:J77" si="6">2*E14/(1000*D14*1)</f>
        <v>0</v>
      </c>
      <c r="K14" s="54">
        <f>H14-J14</f>
        <v>1.4625833333333333</v>
      </c>
      <c r="L14" s="55">
        <v>3.0830000000000002</v>
      </c>
      <c r="M14" s="57">
        <v>1.6</v>
      </c>
      <c r="N14" s="56">
        <f t="shared" ref="N14:N77" si="7">C14*H14</f>
        <v>0.12188194444454144</v>
      </c>
      <c r="O14" s="56">
        <f t="shared" ref="O14:O77" si="8">K14*(D14)</f>
        <v>0.12188194444454144</v>
      </c>
      <c r="P14" s="56">
        <f>SUM($O$13:O14)</f>
        <v>0.12188194444454144</v>
      </c>
      <c r="Q14" s="56">
        <f t="shared" ref="Q14:Q77" si="9">N14-P14</f>
        <v>0</v>
      </c>
      <c r="T14" s="7"/>
      <c r="U14" s="8"/>
      <c r="V14" s="8"/>
    </row>
    <row r="15" spans="1:24" s="3" customFormat="1" x14ac:dyDescent="0.35">
      <c r="A15" s="63">
        <v>0.46903935185185186</v>
      </c>
      <c r="B15" s="81">
        <f t="shared" si="3"/>
        <v>10.000000000001563</v>
      </c>
      <c r="C15" s="54">
        <f t="shared" si="0"/>
        <v>0.16666666666669272</v>
      </c>
      <c r="D15" s="54">
        <f t="shared" si="4"/>
        <v>8.3333333333293069E-2</v>
      </c>
      <c r="E15">
        <v>0</v>
      </c>
      <c r="F15" s="31">
        <f>SUM($E$13:E15)</f>
        <v>0</v>
      </c>
      <c r="G15" s="52">
        <f t="shared" si="1"/>
        <v>0</v>
      </c>
      <c r="H15" s="52">
        <f t="shared" si="2"/>
        <v>1.4625833333333333</v>
      </c>
      <c r="I15" s="87">
        <f t="shared" si="5"/>
        <v>0</v>
      </c>
      <c r="J15" s="54">
        <f t="shared" si="6"/>
        <v>0</v>
      </c>
      <c r="K15" s="52">
        <f t="shared" ref="K15:K78" si="10">H15-J15</f>
        <v>1.4625833333333333</v>
      </c>
      <c r="L15" s="38"/>
      <c r="M15" s="38"/>
      <c r="N15" s="56">
        <f t="shared" si="7"/>
        <v>0.243763888888927</v>
      </c>
      <c r="O15" s="56">
        <f t="shared" si="8"/>
        <v>0.12188194444438556</v>
      </c>
      <c r="P15" s="56">
        <f>SUM($O$13:O15)</f>
        <v>0.243763888888927</v>
      </c>
      <c r="Q15" s="56">
        <f t="shared" si="9"/>
        <v>0</v>
      </c>
      <c r="T15" s="7"/>
      <c r="U15" s="8"/>
      <c r="V15" s="8"/>
    </row>
    <row r="16" spans="1:24" s="3" customFormat="1" x14ac:dyDescent="0.35">
      <c r="A16" s="63">
        <v>0.46910879629629632</v>
      </c>
      <c r="B16" s="81">
        <f t="shared" si="3"/>
        <v>16.000000000002501</v>
      </c>
      <c r="C16" s="54">
        <f t="shared" si="0"/>
        <v>0.26666666666670835</v>
      </c>
      <c r="D16" s="54">
        <f t="shared" si="4"/>
        <v>0.10000000000001563</v>
      </c>
      <c r="E16">
        <v>0</v>
      </c>
      <c r="F16" s="31">
        <f>SUM($E$13:E16)</f>
        <v>0</v>
      </c>
      <c r="G16" s="52">
        <f t="shared" si="1"/>
        <v>0</v>
      </c>
      <c r="H16" s="54">
        <f t="shared" si="2"/>
        <v>1.4625833333333333</v>
      </c>
      <c r="I16" s="87">
        <f t="shared" si="5"/>
        <v>0</v>
      </c>
      <c r="J16" s="54">
        <f t="shared" si="6"/>
        <v>0</v>
      </c>
      <c r="K16" s="54">
        <f t="shared" si="10"/>
        <v>1.4625833333333333</v>
      </c>
      <c r="L16" s="38"/>
      <c r="M16" s="38"/>
      <c r="N16" s="56">
        <f t="shared" si="7"/>
        <v>0.39002222222228322</v>
      </c>
      <c r="O16" s="56">
        <f t="shared" si="8"/>
        <v>0.14625833333335619</v>
      </c>
      <c r="P16" s="56">
        <f>SUM($O$13:O16)</f>
        <v>0.39002222222228322</v>
      </c>
      <c r="Q16" s="56">
        <f t="shared" si="9"/>
        <v>0</v>
      </c>
      <c r="T16" s="7"/>
      <c r="U16" s="8"/>
      <c r="V16" s="8"/>
    </row>
    <row r="17" spans="1:22" s="3" customFormat="1" x14ac:dyDescent="0.35">
      <c r="A17" s="63">
        <v>0.46916666666666668</v>
      </c>
      <c r="B17" s="81">
        <f t="shared" si="3"/>
        <v>21.000000000000085</v>
      </c>
      <c r="C17" s="54">
        <f t="shared" si="0"/>
        <v>0.35000000000000142</v>
      </c>
      <c r="D17" s="54">
        <f t="shared" si="4"/>
        <v>8.3333333333293069E-2</v>
      </c>
      <c r="E17">
        <v>0</v>
      </c>
      <c r="F17" s="31">
        <f>SUM($E$13:E17)</f>
        <v>0</v>
      </c>
      <c r="G17" s="52">
        <f t="shared" si="1"/>
        <v>0</v>
      </c>
      <c r="H17" s="52">
        <f t="shared" si="2"/>
        <v>1.4625833333333333</v>
      </c>
      <c r="I17" s="87">
        <f t="shared" si="5"/>
        <v>0</v>
      </c>
      <c r="J17" s="54">
        <f t="shared" si="6"/>
        <v>0</v>
      </c>
      <c r="K17" s="52">
        <f t="shared" si="10"/>
        <v>1.4625833333333333</v>
      </c>
      <c r="L17" s="38"/>
      <c r="M17" s="38"/>
      <c r="N17" s="56">
        <f t="shared" si="7"/>
        <v>0.51190416666666871</v>
      </c>
      <c r="O17" s="56">
        <f t="shared" si="8"/>
        <v>0.12188194444438556</v>
      </c>
      <c r="P17" s="56">
        <f>SUM($O$13:O17)</f>
        <v>0.51190416666666883</v>
      </c>
      <c r="Q17" s="56">
        <f t="shared" si="9"/>
        <v>0</v>
      </c>
      <c r="T17" s="7"/>
      <c r="U17" s="8"/>
      <c r="V17" s="8"/>
    </row>
    <row r="18" spans="1:22" s="3" customFormat="1" x14ac:dyDescent="0.35">
      <c r="A18" s="63">
        <v>0.46922453703703698</v>
      </c>
      <c r="B18" s="81">
        <f t="shared" si="3"/>
        <v>25.999999999997669</v>
      </c>
      <c r="C18" s="54">
        <f t="shared" si="0"/>
        <v>0.43333333333329449</v>
      </c>
      <c r="D18" s="54">
        <f t="shared" si="4"/>
        <v>8.3333333333293069E-2</v>
      </c>
      <c r="E18">
        <v>0</v>
      </c>
      <c r="F18" s="31">
        <f>SUM($E$13:E18)</f>
        <v>0</v>
      </c>
      <c r="G18" s="52">
        <f t="shared" si="1"/>
        <v>0</v>
      </c>
      <c r="H18" s="54">
        <f t="shared" si="2"/>
        <v>1.4625833333333333</v>
      </c>
      <c r="I18" s="87">
        <f t="shared" si="5"/>
        <v>0</v>
      </c>
      <c r="J18" s="54">
        <f t="shared" si="6"/>
        <v>0</v>
      </c>
      <c r="K18" s="54">
        <f t="shared" si="10"/>
        <v>1.4625833333333333</v>
      </c>
      <c r="L18" s="38"/>
      <c r="M18" s="38"/>
      <c r="N18" s="56">
        <f t="shared" si="7"/>
        <v>0.63378611111105432</v>
      </c>
      <c r="O18" s="56">
        <f t="shared" si="8"/>
        <v>0.12188194444438556</v>
      </c>
      <c r="P18" s="56">
        <f>SUM($O$13:O18)</f>
        <v>0.63378611111105443</v>
      </c>
      <c r="Q18" s="56">
        <f t="shared" si="9"/>
        <v>0</v>
      </c>
      <c r="T18" s="7"/>
      <c r="U18" s="8"/>
      <c r="V18" s="8"/>
    </row>
    <row r="19" spans="1:22" s="3" customFormat="1" x14ac:dyDescent="0.35">
      <c r="A19" s="63">
        <v>0.46929398148148144</v>
      </c>
      <c r="B19" s="81">
        <f t="shared" si="3"/>
        <v>31.999999999998607</v>
      </c>
      <c r="C19" s="54">
        <f t="shared" si="0"/>
        <v>0.53333333333331012</v>
      </c>
      <c r="D19" s="54">
        <f t="shared" si="4"/>
        <v>0.10000000000001563</v>
      </c>
      <c r="E19">
        <v>0</v>
      </c>
      <c r="F19" s="31">
        <f>SUM($E$13:E19)</f>
        <v>0</v>
      </c>
      <c r="G19" s="52">
        <f t="shared" si="1"/>
        <v>0</v>
      </c>
      <c r="H19" s="52">
        <f t="shared" si="2"/>
        <v>1.4625833333333333</v>
      </c>
      <c r="I19" s="87">
        <f t="shared" si="5"/>
        <v>0</v>
      </c>
      <c r="J19" s="54">
        <f t="shared" si="6"/>
        <v>0</v>
      </c>
      <c r="K19" s="54">
        <f t="shared" si="10"/>
        <v>1.4625833333333333</v>
      </c>
      <c r="L19" s="38"/>
      <c r="M19" s="38"/>
      <c r="N19" s="56">
        <f t="shared" si="7"/>
        <v>0.78004444444441046</v>
      </c>
      <c r="O19" s="56">
        <f t="shared" si="8"/>
        <v>0.14625833333335619</v>
      </c>
      <c r="P19" s="56">
        <f>SUM($O$13:O19)</f>
        <v>0.78004444444441057</v>
      </c>
      <c r="Q19" s="56">
        <f t="shared" si="9"/>
        <v>0</v>
      </c>
      <c r="T19" s="7"/>
      <c r="U19" s="8"/>
      <c r="V19" s="8"/>
    </row>
    <row r="20" spans="1:22" s="3" customFormat="1" x14ac:dyDescent="0.35">
      <c r="A20" s="63">
        <v>0.46935185185185185</v>
      </c>
      <c r="B20" s="81">
        <f t="shared" si="3"/>
        <v>37.000000000002586</v>
      </c>
      <c r="C20" s="54">
        <f t="shared" si="0"/>
        <v>0.61666666666670977</v>
      </c>
      <c r="D20" s="54">
        <f t="shared" si="4"/>
        <v>8.3333333333399651E-2</v>
      </c>
      <c r="E20">
        <v>0</v>
      </c>
      <c r="F20" s="31">
        <f>SUM($E$13:E20)</f>
        <v>0</v>
      </c>
      <c r="G20" s="52">
        <f t="shared" si="1"/>
        <v>0</v>
      </c>
      <c r="H20" s="54">
        <f t="shared" si="2"/>
        <v>1.4625833333333333</v>
      </c>
      <c r="I20" s="87">
        <f t="shared" si="5"/>
        <v>0</v>
      </c>
      <c r="J20" s="54">
        <f t="shared" si="6"/>
        <v>0</v>
      </c>
      <c r="K20" s="54">
        <f t="shared" si="10"/>
        <v>1.4625833333333333</v>
      </c>
      <c r="L20" s="38"/>
      <c r="M20" s="38"/>
      <c r="N20" s="56">
        <f t="shared" si="7"/>
        <v>0.90192638888895194</v>
      </c>
      <c r="O20" s="56">
        <f t="shared" si="8"/>
        <v>0.12188194444454144</v>
      </c>
      <c r="P20" s="56">
        <f>SUM($O$13:O20)</f>
        <v>0.90192638888895205</v>
      </c>
      <c r="Q20" s="56">
        <f t="shared" si="9"/>
        <v>0</v>
      </c>
      <c r="T20" s="7"/>
      <c r="U20" s="8"/>
      <c r="V20" s="8"/>
    </row>
    <row r="21" spans="1:22" s="3" customFormat="1" x14ac:dyDescent="0.35">
      <c r="A21" s="63">
        <v>0.46940972222222221</v>
      </c>
      <c r="B21" s="81">
        <f t="shared" si="3"/>
        <v>42.000000000000171</v>
      </c>
      <c r="C21" s="54">
        <f t="shared" si="0"/>
        <v>0.70000000000000284</v>
      </c>
      <c r="D21" s="54">
        <f t="shared" si="4"/>
        <v>8.3333333333293069E-2</v>
      </c>
      <c r="E21">
        <v>0</v>
      </c>
      <c r="F21" s="31">
        <f>SUM($E$13:E21)</f>
        <v>0</v>
      </c>
      <c r="G21" s="52">
        <f t="shared" si="1"/>
        <v>0</v>
      </c>
      <c r="H21" s="52">
        <f t="shared" si="2"/>
        <v>1.4625833333333333</v>
      </c>
      <c r="I21" s="87">
        <f t="shared" si="5"/>
        <v>0</v>
      </c>
      <c r="J21" s="54">
        <f t="shared" si="6"/>
        <v>0</v>
      </c>
      <c r="K21" s="54">
        <f t="shared" si="10"/>
        <v>1.4625833333333333</v>
      </c>
      <c r="L21" s="38"/>
      <c r="M21" s="38"/>
      <c r="N21" s="56">
        <f t="shared" si="7"/>
        <v>1.0238083333333374</v>
      </c>
      <c r="O21" s="56">
        <f t="shared" si="8"/>
        <v>0.12188194444438556</v>
      </c>
      <c r="P21" s="56">
        <f>SUM($O$13:O21)</f>
        <v>1.0238083333333377</v>
      </c>
      <c r="Q21" s="56">
        <f t="shared" si="9"/>
        <v>0</v>
      </c>
      <c r="T21" s="7"/>
      <c r="U21" s="8"/>
      <c r="V21" s="8"/>
    </row>
    <row r="22" spans="1:22" s="3" customFormat="1" x14ac:dyDescent="0.35">
      <c r="A22" s="63">
        <v>0.46946759259259263</v>
      </c>
      <c r="B22" s="81">
        <f t="shared" si="3"/>
        <v>47.00000000000415</v>
      </c>
      <c r="C22" s="54">
        <f t="shared" si="0"/>
        <v>0.78333333333340249</v>
      </c>
      <c r="D22" s="54">
        <f t="shared" si="4"/>
        <v>8.3333333333399651E-2</v>
      </c>
      <c r="E22">
        <v>0</v>
      </c>
      <c r="F22" s="31">
        <f>SUM($E$13:E22)</f>
        <v>0</v>
      </c>
      <c r="G22" s="52">
        <f t="shared" si="1"/>
        <v>0</v>
      </c>
      <c r="H22" s="54">
        <f t="shared" si="2"/>
        <v>1.4625833333333333</v>
      </c>
      <c r="I22" s="87">
        <f t="shared" si="5"/>
        <v>0</v>
      </c>
      <c r="J22" s="54">
        <f t="shared" si="6"/>
        <v>0</v>
      </c>
      <c r="K22" s="54">
        <f t="shared" si="10"/>
        <v>1.4625833333333333</v>
      </c>
      <c r="L22" s="38"/>
      <c r="M22" s="38"/>
      <c r="N22" s="56">
        <f t="shared" si="7"/>
        <v>1.145690277777879</v>
      </c>
      <c r="O22" s="56">
        <f t="shared" si="8"/>
        <v>0.12188194444454144</v>
      </c>
      <c r="P22" s="56">
        <f>SUM($O$13:O22)</f>
        <v>1.145690277777879</v>
      </c>
      <c r="Q22" s="56">
        <f t="shared" si="9"/>
        <v>0</v>
      </c>
      <c r="T22" s="7"/>
      <c r="U22" s="8"/>
      <c r="V22" s="8"/>
    </row>
    <row r="23" spans="1:22" s="3" customFormat="1" x14ac:dyDescent="0.35">
      <c r="A23" s="63">
        <v>0.46953703703703703</v>
      </c>
      <c r="B23" s="81">
        <f t="shared" si="3"/>
        <v>52.999999999998693</v>
      </c>
      <c r="C23" s="54">
        <f t="shared" si="0"/>
        <v>0.88333333333331154</v>
      </c>
      <c r="D23" s="54">
        <f t="shared" si="4"/>
        <v>9.9999999999909051E-2</v>
      </c>
      <c r="E23">
        <v>0</v>
      </c>
      <c r="F23" s="31">
        <f>SUM($E$13:E23)</f>
        <v>0</v>
      </c>
      <c r="G23" s="52">
        <f t="shared" si="1"/>
        <v>0</v>
      </c>
      <c r="H23" s="52">
        <f t="shared" si="2"/>
        <v>1.4625833333333333</v>
      </c>
      <c r="I23" s="87">
        <f t="shared" si="5"/>
        <v>0</v>
      </c>
      <c r="J23" s="54">
        <f t="shared" si="6"/>
        <v>0</v>
      </c>
      <c r="K23" s="54">
        <f t="shared" si="10"/>
        <v>1.4625833333333333</v>
      </c>
      <c r="L23" s="38"/>
      <c r="M23" s="38"/>
      <c r="N23" s="56">
        <f t="shared" si="7"/>
        <v>1.2919486111110792</v>
      </c>
      <c r="O23" s="56">
        <f t="shared" si="8"/>
        <v>0.14625833333320032</v>
      </c>
      <c r="P23" s="56">
        <f>SUM($O$13:O23)</f>
        <v>1.2919486111110794</v>
      </c>
      <c r="Q23" s="56">
        <f t="shared" si="9"/>
        <v>0</v>
      </c>
      <c r="T23" s="7"/>
      <c r="U23" s="8"/>
      <c r="V23" s="8"/>
    </row>
    <row r="24" spans="1:22" s="3" customFormat="1" x14ac:dyDescent="0.35">
      <c r="A24" s="63">
        <v>0.46959490740740745</v>
      </c>
      <c r="B24" s="81">
        <f t="shared" si="3"/>
        <v>58.000000000002672</v>
      </c>
      <c r="C24" s="54">
        <f t="shared" si="0"/>
        <v>0.96666666666671119</v>
      </c>
      <c r="D24" s="54">
        <f t="shared" si="4"/>
        <v>8.3333333333399651E-2</v>
      </c>
      <c r="E24">
        <v>0</v>
      </c>
      <c r="F24" s="31">
        <f>SUM($E$13:E24)</f>
        <v>0</v>
      </c>
      <c r="G24" s="52">
        <f t="shared" si="1"/>
        <v>0</v>
      </c>
      <c r="H24" s="54">
        <f t="shared" si="2"/>
        <v>1.4625833333333333</v>
      </c>
      <c r="I24" s="87">
        <f t="shared" si="5"/>
        <v>0</v>
      </c>
      <c r="J24" s="54">
        <f t="shared" si="6"/>
        <v>0</v>
      </c>
      <c r="K24" s="54">
        <f t="shared" si="10"/>
        <v>1.4625833333333333</v>
      </c>
      <c r="L24" s="38"/>
      <c r="M24" s="38"/>
      <c r="N24" s="56">
        <f t="shared" si="7"/>
        <v>1.4138305555556208</v>
      </c>
      <c r="O24" s="56">
        <f t="shared" si="8"/>
        <v>0.12188194444454144</v>
      </c>
      <c r="P24" s="56">
        <f>SUM($O$13:O24)</f>
        <v>1.4138305555556208</v>
      </c>
      <c r="Q24" s="56">
        <f t="shared" si="9"/>
        <v>0</v>
      </c>
      <c r="T24" s="7"/>
      <c r="U24" s="8"/>
      <c r="V24" s="8"/>
    </row>
    <row r="25" spans="1:22" s="3" customFormat="1" x14ac:dyDescent="0.35">
      <c r="A25" s="63">
        <v>0.46965277777777775</v>
      </c>
      <c r="B25" s="81">
        <f t="shared" si="3"/>
        <v>63.000000000000256</v>
      </c>
      <c r="C25" s="54">
        <f t="shared" si="0"/>
        <v>1.0500000000000043</v>
      </c>
      <c r="D25" s="54">
        <f t="shared" si="4"/>
        <v>8.3333333333293069E-2</v>
      </c>
      <c r="E25">
        <v>0</v>
      </c>
      <c r="F25" s="31">
        <f>SUM($E$13:E25)</f>
        <v>0</v>
      </c>
      <c r="G25" s="52">
        <f t="shared" si="1"/>
        <v>0</v>
      </c>
      <c r="H25" s="52">
        <f t="shared" si="2"/>
        <v>1.4625833333333333</v>
      </c>
      <c r="I25" s="87">
        <f t="shared" si="5"/>
        <v>0</v>
      </c>
      <c r="J25" s="54">
        <f t="shared" si="6"/>
        <v>0</v>
      </c>
      <c r="K25" s="54">
        <f t="shared" si="10"/>
        <v>1.4625833333333333</v>
      </c>
      <c r="L25" s="38"/>
      <c r="M25" s="38"/>
      <c r="N25" s="56">
        <f t="shared" si="7"/>
        <v>1.5357125000000063</v>
      </c>
      <c r="O25" s="56">
        <f t="shared" si="8"/>
        <v>0.12188194444438556</v>
      </c>
      <c r="P25" s="56">
        <f>SUM($O$13:O25)</f>
        <v>1.5357125000000063</v>
      </c>
      <c r="Q25" s="56">
        <f t="shared" si="9"/>
        <v>0</v>
      </c>
      <c r="T25" s="7"/>
      <c r="U25" s="8"/>
      <c r="V25" s="8"/>
    </row>
    <row r="26" spans="1:22" s="3" customFormat="1" x14ac:dyDescent="0.35">
      <c r="A26" s="63">
        <v>0.46972222222222221</v>
      </c>
      <c r="B26" s="81">
        <f t="shared" si="3"/>
        <v>69.000000000001194</v>
      </c>
      <c r="C26" s="54">
        <f t="shared" si="0"/>
        <v>1.1500000000000199</v>
      </c>
      <c r="D26" s="54">
        <f t="shared" si="4"/>
        <v>0.10000000000001563</v>
      </c>
      <c r="E26">
        <v>0</v>
      </c>
      <c r="F26" s="31">
        <f>SUM($E$13:E26)</f>
        <v>0</v>
      </c>
      <c r="G26" s="52">
        <f t="shared" si="1"/>
        <v>0</v>
      </c>
      <c r="H26" s="54">
        <f t="shared" si="2"/>
        <v>1.4625833333333333</v>
      </c>
      <c r="I26" s="87">
        <f t="shared" si="5"/>
        <v>0</v>
      </c>
      <c r="J26" s="54">
        <f t="shared" si="6"/>
        <v>0</v>
      </c>
      <c r="K26" s="54">
        <f t="shared" si="10"/>
        <v>1.4625833333333333</v>
      </c>
      <c r="L26" s="38"/>
      <c r="M26" s="38"/>
      <c r="N26" s="56">
        <f t="shared" si="7"/>
        <v>1.6819708333333625</v>
      </c>
      <c r="O26" s="56">
        <f t="shared" si="8"/>
        <v>0.14625833333335619</v>
      </c>
      <c r="P26" s="56">
        <f>SUM($O$13:O26)</f>
        <v>1.6819708333333625</v>
      </c>
      <c r="Q26" s="56">
        <f t="shared" si="9"/>
        <v>0</v>
      </c>
      <c r="T26" s="7"/>
      <c r="U26" s="8"/>
      <c r="V26" s="8"/>
    </row>
    <row r="27" spans="1:22" s="3" customFormat="1" x14ac:dyDescent="0.35">
      <c r="A27" s="63">
        <v>0.46979166666666666</v>
      </c>
      <c r="B27" s="81">
        <f t="shared" si="3"/>
        <v>75.000000000002132</v>
      </c>
      <c r="C27" s="54">
        <f t="shared" si="0"/>
        <v>1.2500000000000355</v>
      </c>
      <c r="D27" s="54">
        <f t="shared" si="4"/>
        <v>0.10000000000001563</v>
      </c>
      <c r="E27">
        <v>0</v>
      </c>
      <c r="F27" s="31">
        <f>SUM($E$13:E27)</f>
        <v>0</v>
      </c>
      <c r="G27" s="52">
        <f t="shared" si="1"/>
        <v>0</v>
      </c>
      <c r="H27" s="52">
        <f t="shared" si="2"/>
        <v>1.4625833333333333</v>
      </c>
      <c r="I27" s="87">
        <f t="shared" si="5"/>
        <v>0</v>
      </c>
      <c r="J27" s="54">
        <f t="shared" si="6"/>
        <v>0</v>
      </c>
      <c r="K27" s="54">
        <f t="shared" si="10"/>
        <v>1.4625833333333333</v>
      </c>
      <c r="L27" s="38"/>
      <c r="M27" s="38"/>
      <c r="N27" s="56">
        <f t="shared" si="7"/>
        <v>1.8282291666667188</v>
      </c>
      <c r="O27" s="56">
        <f t="shared" si="8"/>
        <v>0.14625833333335619</v>
      </c>
      <c r="P27" s="56">
        <f>SUM($O$13:O27)</f>
        <v>1.8282291666667188</v>
      </c>
      <c r="Q27" s="56">
        <f t="shared" si="9"/>
        <v>0</v>
      </c>
      <c r="T27" s="7"/>
      <c r="U27" s="8"/>
      <c r="V27" s="8"/>
    </row>
    <row r="28" spans="1:22" s="3" customFormat="1" x14ac:dyDescent="0.35">
      <c r="A28" s="63">
        <v>0.46984953703703702</v>
      </c>
      <c r="B28" s="81">
        <f t="shared" si="3"/>
        <v>79.999999999999716</v>
      </c>
      <c r="C28" s="54">
        <f t="shared" si="0"/>
        <v>1.3333333333333286</v>
      </c>
      <c r="D28" s="54">
        <f t="shared" si="4"/>
        <v>8.3333333333293069E-2</v>
      </c>
      <c r="E28">
        <v>0</v>
      </c>
      <c r="F28" s="31">
        <f>SUM($E$13:E28)</f>
        <v>0</v>
      </c>
      <c r="G28" s="52">
        <f t="shared" si="1"/>
        <v>0</v>
      </c>
      <c r="H28" s="54">
        <f t="shared" si="2"/>
        <v>1.4625833333333333</v>
      </c>
      <c r="I28" s="87">
        <f t="shared" si="5"/>
        <v>0</v>
      </c>
      <c r="J28" s="54">
        <f t="shared" si="6"/>
        <v>0</v>
      </c>
      <c r="K28" s="54">
        <f t="shared" si="10"/>
        <v>1.4625833333333333</v>
      </c>
      <c r="L28" s="38"/>
      <c r="M28" s="38"/>
      <c r="N28" s="56">
        <f t="shared" si="7"/>
        <v>1.9501111111111042</v>
      </c>
      <c r="O28" s="56">
        <f t="shared" si="8"/>
        <v>0.12188194444438556</v>
      </c>
      <c r="P28" s="56">
        <f>SUM($O$13:O28)</f>
        <v>1.9501111111111042</v>
      </c>
      <c r="Q28" s="56">
        <f t="shared" si="9"/>
        <v>0</v>
      </c>
      <c r="T28" s="7"/>
      <c r="U28" s="8"/>
      <c r="V28" s="8"/>
    </row>
    <row r="29" spans="1:22" s="3" customFormat="1" x14ac:dyDescent="0.35">
      <c r="A29" s="63">
        <v>0.46990740740740744</v>
      </c>
      <c r="B29" s="81">
        <f t="shared" si="3"/>
        <v>85.000000000003695</v>
      </c>
      <c r="C29" s="54">
        <f t="shared" si="0"/>
        <v>1.4166666666667282</v>
      </c>
      <c r="D29" s="54">
        <f t="shared" si="4"/>
        <v>8.3333333333399651E-2</v>
      </c>
      <c r="E29">
        <v>0</v>
      </c>
      <c r="F29" s="31">
        <f>SUM($E$13:E29)</f>
        <v>0</v>
      </c>
      <c r="G29" s="52">
        <f t="shared" si="1"/>
        <v>0</v>
      </c>
      <c r="H29" s="52">
        <f t="shared" si="2"/>
        <v>1.4625833333333333</v>
      </c>
      <c r="I29" s="87">
        <f t="shared" si="5"/>
        <v>0</v>
      </c>
      <c r="J29" s="54">
        <f t="shared" si="6"/>
        <v>0</v>
      </c>
      <c r="K29" s="54">
        <f t="shared" si="10"/>
        <v>1.4625833333333333</v>
      </c>
      <c r="L29" s="38"/>
      <c r="M29" s="38"/>
      <c r="N29" s="56">
        <f t="shared" si="7"/>
        <v>2.0719930555556458</v>
      </c>
      <c r="O29" s="56">
        <f t="shared" si="8"/>
        <v>0.12188194444454144</v>
      </c>
      <c r="P29" s="56">
        <f>SUM($O$13:O29)</f>
        <v>2.0719930555556458</v>
      </c>
      <c r="Q29" s="56">
        <f t="shared" si="9"/>
        <v>0</v>
      </c>
      <c r="T29" s="7"/>
      <c r="U29" s="8"/>
      <c r="V29" s="8"/>
    </row>
    <row r="30" spans="1:22" s="3" customFormat="1" x14ac:dyDescent="0.35">
      <c r="A30" s="63">
        <v>0.46997685185185184</v>
      </c>
      <c r="B30" s="81">
        <f t="shared" si="3"/>
        <v>90.999999999998238</v>
      </c>
      <c r="C30" s="54">
        <f t="shared" si="0"/>
        <v>1.5166666666666373</v>
      </c>
      <c r="D30" s="54">
        <f t="shared" si="4"/>
        <v>9.9999999999909051E-2</v>
      </c>
      <c r="E30">
        <v>0</v>
      </c>
      <c r="F30" s="31">
        <f>SUM($E$13:E30)</f>
        <v>0</v>
      </c>
      <c r="G30" s="52">
        <f t="shared" si="1"/>
        <v>0</v>
      </c>
      <c r="H30" s="54">
        <f t="shared" si="2"/>
        <v>1.4625833333333333</v>
      </c>
      <c r="I30" s="87">
        <f t="shared" si="5"/>
        <v>0</v>
      </c>
      <c r="J30" s="54">
        <f t="shared" si="6"/>
        <v>0</v>
      </c>
      <c r="K30" s="54">
        <f t="shared" si="10"/>
        <v>1.4625833333333333</v>
      </c>
      <c r="L30" s="38"/>
      <c r="M30" s="38"/>
      <c r="N30" s="56">
        <f t="shared" si="7"/>
        <v>2.218251388888846</v>
      </c>
      <c r="O30" s="56">
        <f t="shared" si="8"/>
        <v>0.14625833333320032</v>
      </c>
      <c r="P30" s="56">
        <f>SUM($O$13:O30)</f>
        <v>2.218251388888846</v>
      </c>
      <c r="Q30" s="56">
        <f t="shared" si="9"/>
        <v>0</v>
      </c>
      <c r="T30" s="7"/>
      <c r="U30" s="8"/>
      <c r="V30" s="8"/>
    </row>
    <row r="31" spans="1:22" s="3" customFormat="1" x14ac:dyDescent="0.35">
      <c r="A31" s="63">
        <v>0.47003472222222226</v>
      </c>
      <c r="B31" s="81">
        <f t="shared" si="3"/>
        <v>96.000000000002217</v>
      </c>
      <c r="C31" s="54">
        <f t="shared" si="0"/>
        <v>1.6000000000000369</v>
      </c>
      <c r="D31" s="54">
        <f t="shared" si="4"/>
        <v>8.3333333333399651E-2</v>
      </c>
      <c r="E31">
        <v>0</v>
      </c>
      <c r="F31" s="31">
        <f>SUM($E$13:E31)</f>
        <v>0</v>
      </c>
      <c r="G31" s="52">
        <f t="shared" si="1"/>
        <v>0</v>
      </c>
      <c r="H31" s="52">
        <f t="shared" si="2"/>
        <v>1.4625833333333333</v>
      </c>
      <c r="I31" s="87">
        <f t="shared" si="5"/>
        <v>0</v>
      </c>
      <c r="J31" s="54">
        <f t="shared" si="6"/>
        <v>0</v>
      </c>
      <c r="K31" s="54">
        <f t="shared" si="10"/>
        <v>1.4625833333333333</v>
      </c>
      <c r="L31" s="38"/>
      <c r="M31" s="38"/>
      <c r="N31" s="56">
        <f t="shared" si="7"/>
        <v>2.3401333333333874</v>
      </c>
      <c r="O31" s="56">
        <f t="shared" si="8"/>
        <v>0.12188194444454144</v>
      </c>
      <c r="P31" s="56">
        <f>SUM($O$13:O31)</f>
        <v>2.3401333333333874</v>
      </c>
      <c r="Q31" s="56">
        <f t="shared" si="9"/>
        <v>0</v>
      </c>
      <c r="T31" s="7"/>
      <c r="U31" s="8"/>
      <c r="V31" s="8"/>
    </row>
    <row r="32" spans="1:22" s="3" customFormat="1" x14ac:dyDescent="0.35">
      <c r="A32" s="63">
        <v>0.47009259259259256</v>
      </c>
      <c r="B32" s="81">
        <f t="shared" si="3"/>
        <v>100.9999999999998</v>
      </c>
      <c r="C32" s="54">
        <f t="shared" si="0"/>
        <v>1.68333333333333</v>
      </c>
      <c r="D32" s="54">
        <f t="shared" si="4"/>
        <v>8.3333333333293069E-2</v>
      </c>
      <c r="E32">
        <v>0</v>
      </c>
      <c r="F32" s="31">
        <f>SUM($E$13:E32)</f>
        <v>0</v>
      </c>
      <c r="G32" s="52">
        <f t="shared" si="1"/>
        <v>0</v>
      </c>
      <c r="H32" s="54">
        <f t="shared" si="2"/>
        <v>1.4625833333333333</v>
      </c>
      <c r="I32" s="87">
        <f t="shared" si="5"/>
        <v>0</v>
      </c>
      <c r="J32" s="54">
        <f t="shared" si="6"/>
        <v>0</v>
      </c>
      <c r="K32" s="54">
        <f t="shared" si="10"/>
        <v>1.4625833333333333</v>
      </c>
      <c r="L32" s="38"/>
      <c r="M32" s="38"/>
      <c r="N32" s="56">
        <f t="shared" si="7"/>
        <v>2.4620152777777728</v>
      </c>
      <c r="O32" s="56">
        <f t="shared" si="8"/>
        <v>0.12188194444438556</v>
      </c>
      <c r="P32" s="56">
        <f>SUM($O$13:O32)</f>
        <v>2.4620152777777728</v>
      </c>
      <c r="Q32" s="56">
        <f t="shared" si="9"/>
        <v>0</v>
      </c>
      <c r="T32" s="7"/>
      <c r="U32" s="8"/>
      <c r="V32" s="8"/>
    </row>
    <row r="33" spans="1:22" s="3" customFormat="1" x14ac:dyDescent="0.35">
      <c r="A33" s="63">
        <v>0.47015046296296298</v>
      </c>
      <c r="B33" s="81">
        <f t="shared" si="3"/>
        <v>106.00000000000378</v>
      </c>
      <c r="C33" s="54">
        <f t="shared" si="0"/>
        <v>1.7666666666667297</v>
      </c>
      <c r="D33" s="54">
        <f t="shared" si="4"/>
        <v>8.3333333333399651E-2</v>
      </c>
      <c r="E33">
        <v>0</v>
      </c>
      <c r="F33" s="31">
        <f>SUM($E$13:E33)</f>
        <v>0</v>
      </c>
      <c r="G33" s="52">
        <f t="shared" si="1"/>
        <v>0</v>
      </c>
      <c r="H33" s="52">
        <f t="shared" si="2"/>
        <v>1.4625833333333333</v>
      </c>
      <c r="I33" s="87">
        <f t="shared" si="5"/>
        <v>0</v>
      </c>
      <c r="J33" s="54">
        <f t="shared" si="6"/>
        <v>0</v>
      </c>
      <c r="K33" s="54">
        <f t="shared" si="10"/>
        <v>1.4625833333333333</v>
      </c>
      <c r="L33" s="38"/>
      <c r="M33" s="38"/>
      <c r="N33" s="56">
        <f t="shared" si="7"/>
        <v>2.5838972222223142</v>
      </c>
      <c r="O33" s="56">
        <f t="shared" si="8"/>
        <v>0.12188194444454144</v>
      </c>
      <c r="P33" s="56">
        <f>SUM($O$13:O33)</f>
        <v>2.5838972222223142</v>
      </c>
      <c r="Q33" s="56">
        <f t="shared" si="9"/>
        <v>0</v>
      </c>
      <c r="T33" s="7"/>
      <c r="U33" s="8"/>
      <c r="V33" s="8"/>
    </row>
    <row r="34" spans="1:22" s="3" customFormat="1" x14ac:dyDescent="0.35">
      <c r="A34" s="63">
        <v>0.47021990740740738</v>
      </c>
      <c r="B34" s="81">
        <f t="shared" si="3"/>
        <v>111.99999999999832</v>
      </c>
      <c r="C34" s="54">
        <f t="shared" si="0"/>
        <v>1.8666666666666387</v>
      </c>
      <c r="D34" s="54">
        <f t="shared" si="4"/>
        <v>9.9999999999909051E-2</v>
      </c>
      <c r="E34">
        <v>0</v>
      </c>
      <c r="F34" s="31">
        <f>SUM($E$13:E34)</f>
        <v>0</v>
      </c>
      <c r="G34" s="52">
        <f t="shared" si="1"/>
        <v>0</v>
      </c>
      <c r="H34" s="54">
        <f t="shared" si="2"/>
        <v>1.4625833333333333</v>
      </c>
      <c r="I34" s="87">
        <f t="shared" si="5"/>
        <v>0</v>
      </c>
      <c r="J34" s="54">
        <f t="shared" si="6"/>
        <v>0</v>
      </c>
      <c r="K34" s="54">
        <f t="shared" si="10"/>
        <v>1.4625833333333333</v>
      </c>
      <c r="L34" s="38"/>
      <c r="M34" s="38"/>
      <c r="N34" s="56">
        <f t="shared" si="7"/>
        <v>2.7301555555555148</v>
      </c>
      <c r="O34" s="56">
        <f t="shared" si="8"/>
        <v>0.14625833333320032</v>
      </c>
      <c r="P34" s="56">
        <f>SUM($O$13:O34)</f>
        <v>2.7301555555555144</v>
      </c>
      <c r="Q34" s="56">
        <f t="shared" si="9"/>
        <v>0</v>
      </c>
      <c r="T34" s="7"/>
      <c r="U34" s="8"/>
      <c r="V34" s="8"/>
    </row>
    <row r="35" spans="1:22" s="3" customFormat="1" x14ac:dyDescent="0.35">
      <c r="A35" s="63">
        <v>0.47027777777777779</v>
      </c>
      <c r="B35" s="81">
        <f t="shared" si="3"/>
        <v>117.0000000000023</v>
      </c>
      <c r="C35" s="54">
        <f t="shared" si="0"/>
        <v>1.9500000000000384</v>
      </c>
      <c r="D35" s="54">
        <f t="shared" si="4"/>
        <v>8.3333333333399651E-2</v>
      </c>
      <c r="E35">
        <v>0</v>
      </c>
      <c r="F35" s="31">
        <f>SUM($E$13:E35)</f>
        <v>0</v>
      </c>
      <c r="G35" s="52">
        <f t="shared" si="1"/>
        <v>0</v>
      </c>
      <c r="H35" s="52">
        <f t="shared" si="2"/>
        <v>1.4625833333333333</v>
      </c>
      <c r="I35" s="87">
        <f t="shared" si="5"/>
        <v>0</v>
      </c>
      <c r="J35" s="54">
        <f t="shared" si="6"/>
        <v>0</v>
      </c>
      <c r="K35" s="54">
        <f t="shared" si="10"/>
        <v>1.4625833333333333</v>
      </c>
      <c r="L35" s="38"/>
      <c r="M35" s="38"/>
      <c r="N35" s="56">
        <f t="shared" si="7"/>
        <v>2.8520375000000562</v>
      </c>
      <c r="O35" s="56">
        <f t="shared" si="8"/>
        <v>0.12188194444454144</v>
      </c>
      <c r="P35" s="56">
        <f>SUM($O$13:O35)</f>
        <v>2.8520375000000557</v>
      </c>
      <c r="Q35" s="56">
        <f t="shared" si="9"/>
        <v>0</v>
      </c>
      <c r="T35" s="7"/>
      <c r="U35" s="8"/>
      <c r="V35" s="8"/>
    </row>
    <row r="36" spans="1:22" s="3" customFormat="1" x14ac:dyDescent="0.35">
      <c r="A36" s="63">
        <v>0.47033564814814816</v>
      </c>
      <c r="B36" s="81">
        <f t="shared" si="3"/>
        <v>121.99999999999989</v>
      </c>
      <c r="C36" s="54">
        <f t="shared" si="0"/>
        <v>2.0333333333333314</v>
      </c>
      <c r="D36" s="54">
        <f t="shared" si="4"/>
        <v>8.3333333333293069E-2</v>
      </c>
      <c r="E36">
        <v>0</v>
      </c>
      <c r="F36" s="31">
        <f>SUM($E$13:E36)</f>
        <v>0</v>
      </c>
      <c r="G36" s="52">
        <f t="shared" si="1"/>
        <v>0</v>
      </c>
      <c r="H36" s="54">
        <f t="shared" si="2"/>
        <v>1.4625833333333333</v>
      </c>
      <c r="I36" s="87">
        <f t="shared" si="5"/>
        <v>0</v>
      </c>
      <c r="J36" s="54">
        <f t="shared" si="6"/>
        <v>0</v>
      </c>
      <c r="K36" s="54">
        <f t="shared" si="10"/>
        <v>1.4625833333333333</v>
      </c>
      <c r="L36" s="38"/>
      <c r="M36" s="38"/>
      <c r="N36" s="56">
        <f t="shared" si="7"/>
        <v>2.9739194444444417</v>
      </c>
      <c r="O36" s="56">
        <f t="shared" si="8"/>
        <v>0.12188194444438556</v>
      </c>
      <c r="P36" s="56">
        <f>SUM($O$13:O36)</f>
        <v>2.9739194444444412</v>
      </c>
      <c r="Q36" s="56">
        <f t="shared" si="9"/>
        <v>0</v>
      </c>
      <c r="T36" s="7"/>
      <c r="U36" s="8"/>
      <c r="V36" s="8"/>
    </row>
    <row r="37" spans="1:22" s="3" customFormat="1" x14ac:dyDescent="0.35">
      <c r="A37" s="63">
        <v>0.47039351851851857</v>
      </c>
      <c r="B37" s="81">
        <f t="shared" si="3"/>
        <v>127.00000000000387</v>
      </c>
      <c r="C37" s="54">
        <f t="shared" si="0"/>
        <v>2.1166666666667311</v>
      </c>
      <c r="D37" s="54">
        <f t="shared" si="4"/>
        <v>8.3333333333399651E-2</v>
      </c>
      <c r="E37">
        <v>0</v>
      </c>
      <c r="F37" s="31">
        <f>SUM($E$13:E37)</f>
        <v>0</v>
      </c>
      <c r="G37" s="52">
        <f t="shared" si="1"/>
        <v>0</v>
      </c>
      <c r="H37" s="52">
        <f t="shared" si="2"/>
        <v>1.4625833333333333</v>
      </c>
      <c r="I37" s="87">
        <f t="shared" si="5"/>
        <v>0</v>
      </c>
      <c r="J37" s="54">
        <f t="shared" si="6"/>
        <v>0</v>
      </c>
      <c r="K37" s="54">
        <f t="shared" si="10"/>
        <v>1.4625833333333333</v>
      </c>
      <c r="L37" s="38"/>
      <c r="M37" s="38"/>
      <c r="N37" s="56">
        <f t="shared" si="7"/>
        <v>3.095801388888983</v>
      </c>
      <c r="O37" s="56">
        <f t="shared" si="8"/>
        <v>0.12188194444454144</v>
      </c>
      <c r="P37" s="56">
        <f>SUM($O$13:O37)</f>
        <v>3.0958013888889826</v>
      </c>
      <c r="Q37" s="56">
        <f t="shared" si="9"/>
        <v>0</v>
      </c>
      <c r="T37" s="7"/>
      <c r="U37" s="8"/>
      <c r="V37" s="8"/>
    </row>
    <row r="38" spans="1:22" s="3" customFormat="1" x14ac:dyDescent="0.35">
      <c r="A38" s="63">
        <v>0.47045138888888888</v>
      </c>
      <c r="B38" s="81">
        <f t="shared" si="3"/>
        <v>132.00000000000145</v>
      </c>
      <c r="C38" s="54">
        <f t="shared" si="0"/>
        <v>2.2000000000000242</v>
      </c>
      <c r="D38" s="54">
        <f t="shared" si="4"/>
        <v>8.3333333333293069E-2</v>
      </c>
      <c r="E38">
        <v>0</v>
      </c>
      <c r="F38" s="31">
        <f>SUM($E$13:E38)</f>
        <v>0</v>
      </c>
      <c r="G38" s="52">
        <f t="shared" si="1"/>
        <v>0</v>
      </c>
      <c r="H38" s="54">
        <f t="shared" si="2"/>
        <v>1.4625833333333333</v>
      </c>
      <c r="I38" s="87">
        <f t="shared" si="5"/>
        <v>0</v>
      </c>
      <c r="J38" s="54">
        <f t="shared" si="6"/>
        <v>0</v>
      </c>
      <c r="K38" s="54">
        <f t="shared" si="10"/>
        <v>1.4625833333333333</v>
      </c>
      <c r="L38" s="38"/>
      <c r="M38" s="38"/>
      <c r="N38" s="56">
        <f t="shared" si="7"/>
        <v>3.2176833333333685</v>
      </c>
      <c r="O38" s="56">
        <f t="shared" si="8"/>
        <v>0.12188194444438556</v>
      </c>
      <c r="P38" s="56">
        <f>SUM($O$13:O38)</f>
        <v>3.2176833333333681</v>
      </c>
      <c r="Q38" s="56">
        <f t="shared" si="9"/>
        <v>0</v>
      </c>
      <c r="T38" s="7"/>
      <c r="U38" s="8"/>
      <c r="V38" s="8"/>
    </row>
    <row r="39" spans="1:22" s="3" customFormat="1" x14ac:dyDescent="0.35">
      <c r="A39" s="63">
        <v>0.47052083333333333</v>
      </c>
      <c r="B39" s="81">
        <f t="shared" si="3"/>
        <v>138.00000000000239</v>
      </c>
      <c r="C39" s="54">
        <f t="shared" si="0"/>
        <v>2.3000000000000398</v>
      </c>
      <c r="D39" s="54">
        <f t="shared" si="4"/>
        <v>0.10000000000001563</v>
      </c>
      <c r="E39">
        <v>0</v>
      </c>
      <c r="F39" s="31">
        <f>SUM($E$13:E39)</f>
        <v>0</v>
      </c>
      <c r="G39" s="52">
        <f t="shared" si="1"/>
        <v>0</v>
      </c>
      <c r="H39" s="52">
        <f t="shared" si="2"/>
        <v>1.4625833333333333</v>
      </c>
      <c r="I39" s="87">
        <f t="shared" si="5"/>
        <v>0</v>
      </c>
      <c r="J39" s="54">
        <f t="shared" si="6"/>
        <v>0</v>
      </c>
      <c r="K39" s="54">
        <f t="shared" si="10"/>
        <v>1.4625833333333333</v>
      </c>
      <c r="L39" s="38"/>
      <c r="M39" s="38"/>
      <c r="N39" s="56">
        <f t="shared" si="7"/>
        <v>3.363941666666725</v>
      </c>
      <c r="O39" s="56">
        <f t="shared" si="8"/>
        <v>0.14625833333335619</v>
      </c>
      <c r="P39" s="56">
        <f>SUM($O$13:O39)</f>
        <v>3.3639416666667241</v>
      </c>
      <c r="Q39" s="56">
        <f t="shared" si="9"/>
        <v>0</v>
      </c>
      <c r="T39" s="7"/>
      <c r="U39" s="8"/>
      <c r="V39" s="8"/>
    </row>
    <row r="40" spans="1:22" s="3" customFormat="1" x14ac:dyDescent="0.35">
      <c r="A40" s="63">
        <v>0.47057870370370369</v>
      </c>
      <c r="B40" s="81">
        <f t="shared" si="3"/>
        <v>142.99999999999997</v>
      </c>
      <c r="C40" s="54">
        <f t="shared" si="0"/>
        <v>2.3833333333333329</v>
      </c>
      <c r="D40" s="54">
        <f t="shared" si="4"/>
        <v>8.3333333333293069E-2</v>
      </c>
      <c r="E40">
        <v>0</v>
      </c>
      <c r="F40" s="31">
        <f>SUM($E$13:E40)</f>
        <v>0</v>
      </c>
      <c r="G40" s="52">
        <f t="shared" si="1"/>
        <v>0</v>
      </c>
      <c r="H40" s="54">
        <f t="shared" si="2"/>
        <v>1.4625833333333333</v>
      </c>
      <c r="I40" s="87">
        <f t="shared" si="5"/>
        <v>0</v>
      </c>
      <c r="J40" s="54">
        <f t="shared" si="6"/>
        <v>0</v>
      </c>
      <c r="K40" s="54">
        <f t="shared" si="10"/>
        <v>1.4625833333333333</v>
      </c>
      <c r="L40" s="38"/>
      <c r="M40" s="38"/>
      <c r="N40" s="56">
        <f t="shared" si="7"/>
        <v>3.4858236111111105</v>
      </c>
      <c r="O40" s="56">
        <f t="shared" si="8"/>
        <v>0.12188194444438556</v>
      </c>
      <c r="P40" s="56">
        <f>SUM($O$13:O40)</f>
        <v>3.4858236111111096</v>
      </c>
      <c r="Q40" s="56">
        <f t="shared" si="9"/>
        <v>0</v>
      </c>
      <c r="T40" s="7"/>
      <c r="U40" s="8"/>
      <c r="V40" s="8"/>
    </row>
    <row r="41" spans="1:22" s="3" customFormat="1" x14ac:dyDescent="0.35">
      <c r="A41" s="63">
        <v>0.47063657407407405</v>
      </c>
      <c r="B41" s="81">
        <f t="shared" si="3"/>
        <v>147.99999999999756</v>
      </c>
      <c r="C41" s="54">
        <f t="shared" si="0"/>
        <v>2.4666666666666259</v>
      </c>
      <c r="D41" s="54">
        <f t="shared" si="4"/>
        <v>8.3333333333293069E-2</v>
      </c>
      <c r="E41">
        <v>0</v>
      </c>
      <c r="F41" s="31">
        <f>SUM($E$13:E41)</f>
        <v>0</v>
      </c>
      <c r="G41" s="52">
        <f t="shared" si="1"/>
        <v>0</v>
      </c>
      <c r="H41" s="52">
        <f t="shared" si="2"/>
        <v>1.4625833333333333</v>
      </c>
      <c r="I41" s="87">
        <f t="shared" si="5"/>
        <v>0</v>
      </c>
      <c r="J41" s="54">
        <f t="shared" si="6"/>
        <v>0</v>
      </c>
      <c r="K41" s="54">
        <f t="shared" si="10"/>
        <v>1.4625833333333333</v>
      </c>
      <c r="L41" s="38"/>
      <c r="M41" s="38"/>
      <c r="N41" s="56">
        <f t="shared" si="7"/>
        <v>3.607705555555496</v>
      </c>
      <c r="O41" s="56">
        <f t="shared" si="8"/>
        <v>0.12188194444438556</v>
      </c>
      <c r="P41" s="56">
        <f>SUM($O$13:O41)</f>
        <v>3.6077055555554951</v>
      </c>
      <c r="Q41" s="56">
        <f t="shared" si="9"/>
        <v>0</v>
      </c>
      <c r="T41" s="7"/>
      <c r="U41" s="8"/>
      <c r="V41" s="8"/>
    </row>
    <row r="42" spans="1:22" s="3" customFormat="1" x14ac:dyDescent="0.35">
      <c r="A42" s="63">
        <v>0.47069444444444447</v>
      </c>
      <c r="B42" s="81">
        <f t="shared" si="3"/>
        <v>153.00000000000153</v>
      </c>
      <c r="C42" s="54">
        <f t="shared" si="0"/>
        <v>2.5500000000000256</v>
      </c>
      <c r="D42" s="54">
        <f t="shared" si="4"/>
        <v>8.3333333333399651E-2</v>
      </c>
      <c r="E42">
        <v>0</v>
      </c>
      <c r="F42" s="31">
        <f>SUM($E$13:E42)</f>
        <v>0</v>
      </c>
      <c r="G42" s="52">
        <f t="shared" si="1"/>
        <v>0</v>
      </c>
      <c r="H42" s="54">
        <f t="shared" si="2"/>
        <v>1.4625833333333333</v>
      </c>
      <c r="I42" s="87">
        <f t="shared" si="5"/>
        <v>0</v>
      </c>
      <c r="J42" s="54">
        <f t="shared" si="6"/>
        <v>0</v>
      </c>
      <c r="K42" s="54">
        <f t="shared" si="10"/>
        <v>1.4625833333333333</v>
      </c>
      <c r="L42" s="38"/>
      <c r="M42" s="38"/>
      <c r="N42" s="56">
        <f t="shared" si="7"/>
        <v>3.7295875000000374</v>
      </c>
      <c r="O42" s="56">
        <f t="shared" si="8"/>
        <v>0.12188194444454144</v>
      </c>
      <c r="P42" s="56">
        <f>SUM($O$13:O42)</f>
        <v>3.7295875000000365</v>
      </c>
      <c r="Q42" s="56">
        <f t="shared" si="9"/>
        <v>0</v>
      </c>
      <c r="T42" s="7"/>
      <c r="U42" s="8"/>
      <c r="V42" s="8"/>
    </row>
    <row r="43" spans="1:22" s="3" customFormat="1" x14ac:dyDescent="0.35">
      <c r="A43" s="63">
        <v>0.47076388888888893</v>
      </c>
      <c r="B43" s="81">
        <f t="shared" si="3"/>
        <v>159.00000000000247</v>
      </c>
      <c r="C43" s="54">
        <f t="shared" si="0"/>
        <v>2.6500000000000412</v>
      </c>
      <c r="D43" s="54">
        <f t="shared" si="4"/>
        <v>0.10000000000001563</v>
      </c>
      <c r="E43">
        <v>0</v>
      </c>
      <c r="F43" s="31">
        <f>SUM($E$13:E43)</f>
        <v>0</v>
      </c>
      <c r="G43" s="52">
        <f t="shared" si="1"/>
        <v>0</v>
      </c>
      <c r="H43" s="52">
        <f t="shared" si="2"/>
        <v>1.4625833333333333</v>
      </c>
      <c r="I43" s="87">
        <f t="shared" si="5"/>
        <v>0</v>
      </c>
      <c r="J43" s="54">
        <f t="shared" si="6"/>
        <v>0</v>
      </c>
      <c r="K43" s="54">
        <f t="shared" si="10"/>
        <v>1.4625833333333333</v>
      </c>
      <c r="L43" s="38"/>
      <c r="M43" s="38"/>
      <c r="N43" s="56">
        <f t="shared" si="7"/>
        <v>3.8758458333333938</v>
      </c>
      <c r="O43" s="56">
        <f t="shared" si="8"/>
        <v>0.14625833333335619</v>
      </c>
      <c r="P43" s="56">
        <f>SUM($O$13:O43)</f>
        <v>3.8758458333333925</v>
      </c>
      <c r="Q43" s="56">
        <f t="shared" si="9"/>
        <v>0</v>
      </c>
      <c r="T43" s="7"/>
      <c r="U43" s="8"/>
      <c r="V43" s="8"/>
    </row>
    <row r="44" spans="1:22" s="3" customFormat="1" x14ac:dyDescent="0.35">
      <c r="A44" s="63">
        <v>0.47082175925925923</v>
      </c>
      <c r="B44" s="81">
        <f t="shared" si="3"/>
        <v>164.00000000000006</v>
      </c>
      <c r="C44" s="54">
        <f t="shared" si="0"/>
        <v>2.7333333333333343</v>
      </c>
      <c r="D44" s="54">
        <f t="shared" si="4"/>
        <v>8.3333333333293069E-2</v>
      </c>
      <c r="E44">
        <v>0</v>
      </c>
      <c r="F44" s="31">
        <f>SUM($E$13:E44)</f>
        <v>0</v>
      </c>
      <c r="G44" s="52">
        <f t="shared" si="1"/>
        <v>0</v>
      </c>
      <c r="H44" s="54">
        <f t="shared" si="2"/>
        <v>1.4625833333333333</v>
      </c>
      <c r="I44" s="87">
        <f t="shared" si="5"/>
        <v>0</v>
      </c>
      <c r="J44" s="54">
        <f t="shared" si="6"/>
        <v>0</v>
      </c>
      <c r="K44" s="54">
        <f t="shared" si="10"/>
        <v>1.4625833333333333</v>
      </c>
      <c r="L44" s="38"/>
      <c r="M44" s="38"/>
      <c r="N44" s="56">
        <f t="shared" si="7"/>
        <v>3.9977277777777793</v>
      </c>
      <c r="O44" s="56">
        <f t="shared" si="8"/>
        <v>0.12188194444438556</v>
      </c>
      <c r="P44" s="56">
        <f>SUM($O$13:O44)</f>
        <v>3.997727777777778</v>
      </c>
      <c r="Q44" s="56">
        <f t="shared" si="9"/>
        <v>0</v>
      </c>
      <c r="T44" s="7"/>
      <c r="U44" s="8"/>
      <c r="V44" s="8"/>
    </row>
    <row r="45" spans="1:22" s="3" customFormat="1" x14ac:dyDescent="0.35">
      <c r="A45" s="63">
        <v>0.47087962962962965</v>
      </c>
      <c r="B45" s="81">
        <f t="shared" si="3"/>
        <v>169.00000000000404</v>
      </c>
      <c r="C45" s="54">
        <f t="shared" si="0"/>
        <v>2.8166666666667339</v>
      </c>
      <c r="D45" s="54">
        <f t="shared" si="4"/>
        <v>8.3333333333399651E-2</v>
      </c>
      <c r="E45">
        <v>0</v>
      </c>
      <c r="F45" s="31">
        <f>SUM($E$13:E45)</f>
        <v>0</v>
      </c>
      <c r="G45" s="52">
        <f t="shared" si="1"/>
        <v>0</v>
      </c>
      <c r="H45" s="52">
        <f t="shared" si="2"/>
        <v>1.4625833333333333</v>
      </c>
      <c r="I45" s="87">
        <f t="shared" si="5"/>
        <v>0</v>
      </c>
      <c r="J45" s="54">
        <f t="shared" si="6"/>
        <v>0</v>
      </c>
      <c r="K45" s="54">
        <f t="shared" si="10"/>
        <v>1.4625833333333333</v>
      </c>
      <c r="L45" s="38"/>
      <c r="M45" s="38"/>
      <c r="N45" s="56">
        <f t="shared" si="7"/>
        <v>4.1196097222223207</v>
      </c>
      <c r="O45" s="56">
        <f t="shared" si="8"/>
        <v>0.12188194444454144</v>
      </c>
      <c r="P45" s="56">
        <f>SUM($O$13:O45)</f>
        <v>4.1196097222223198</v>
      </c>
      <c r="Q45" s="56">
        <f t="shared" si="9"/>
        <v>0</v>
      </c>
      <c r="T45" s="7"/>
      <c r="U45" s="8"/>
      <c r="V45" s="8"/>
    </row>
    <row r="46" spans="1:22" s="3" customFormat="1" x14ac:dyDescent="0.35">
      <c r="A46" s="63">
        <v>0.47093750000000001</v>
      </c>
      <c r="B46" s="81">
        <f t="shared" si="3"/>
        <v>174.00000000000162</v>
      </c>
      <c r="C46" s="54">
        <f t="shared" si="0"/>
        <v>2.900000000000027</v>
      </c>
      <c r="D46" s="54">
        <f t="shared" si="4"/>
        <v>8.3333333333293069E-2</v>
      </c>
      <c r="E46">
        <v>0</v>
      </c>
      <c r="F46" s="31">
        <f>SUM($E$13:E46)</f>
        <v>0</v>
      </c>
      <c r="G46" s="52">
        <f t="shared" si="1"/>
        <v>0</v>
      </c>
      <c r="H46" s="54">
        <f t="shared" si="2"/>
        <v>1.4625833333333333</v>
      </c>
      <c r="I46" s="87">
        <f t="shared" si="5"/>
        <v>0</v>
      </c>
      <c r="J46" s="54">
        <f t="shared" si="6"/>
        <v>0</v>
      </c>
      <c r="K46" s="54">
        <f t="shared" si="10"/>
        <v>1.4625833333333333</v>
      </c>
      <c r="L46" s="38"/>
      <c r="M46" s="38"/>
      <c r="N46" s="56">
        <f t="shared" si="7"/>
        <v>4.2414916666667066</v>
      </c>
      <c r="O46" s="56">
        <f t="shared" si="8"/>
        <v>0.12188194444438556</v>
      </c>
      <c r="P46" s="56">
        <f>SUM($O$13:O46)</f>
        <v>4.2414916666667057</v>
      </c>
      <c r="Q46" s="56">
        <f t="shared" si="9"/>
        <v>0</v>
      </c>
      <c r="T46" s="7"/>
      <c r="U46" s="8"/>
      <c r="V46" s="8"/>
    </row>
    <row r="47" spans="1:22" s="3" customFormat="1" x14ac:dyDescent="0.35">
      <c r="A47" s="63">
        <v>0.47099537037037037</v>
      </c>
      <c r="B47" s="81">
        <f t="shared" si="3"/>
        <v>178.9999999999992</v>
      </c>
      <c r="C47" s="54">
        <f t="shared" si="0"/>
        <v>2.9833333333333201</v>
      </c>
      <c r="D47" s="54">
        <f t="shared" si="4"/>
        <v>8.3333333333293069E-2</v>
      </c>
      <c r="E47">
        <v>0</v>
      </c>
      <c r="F47" s="31">
        <f>SUM($E$13:E47)</f>
        <v>0</v>
      </c>
      <c r="G47" s="52">
        <f t="shared" si="1"/>
        <v>0</v>
      </c>
      <c r="H47" s="52">
        <f t="shared" si="2"/>
        <v>1.4625833333333333</v>
      </c>
      <c r="I47" s="87">
        <f t="shared" si="5"/>
        <v>0</v>
      </c>
      <c r="J47" s="54">
        <f t="shared" si="6"/>
        <v>0</v>
      </c>
      <c r="K47" s="54">
        <f t="shared" si="10"/>
        <v>1.4625833333333333</v>
      </c>
      <c r="L47" s="38"/>
      <c r="M47" s="38"/>
      <c r="N47" s="56">
        <f t="shared" si="7"/>
        <v>4.3633736111110917</v>
      </c>
      <c r="O47" s="56">
        <f t="shared" si="8"/>
        <v>0.12188194444438556</v>
      </c>
      <c r="P47" s="56">
        <f>SUM($O$13:O47)</f>
        <v>4.3633736111110917</v>
      </c>
      <c r="Q47" s="56">
        <f t="shared" si="9"/>
        <v>0</v>
      </c>
      <c r="T47" s="7"/>
      <c r="U47" s="8"/>
      <c r="V47" s="8"/>
    </row>
    <row r="48" spans="1:22" s="3" customFormat="1" x14ac:dyDescent="0.35">
      <c r="A48" s="63">
        <v>0.47106481481481483</v>
      </c>
      <c r="B48" s="81">
        <f t="shared" si="3"/>
        <v>185.00000000000014</v>
      </c>
      <c r="C48" s="54">
        <f t="shared" si="0"/>
        <v>3.0833333333333357</v>
      </c>
      <c r="D48" s="54">
        <f t="shared" si="4"/>
        <v>0.10000000000001563</v>
      </c>
      <c r="E48">
        <v>0</v>
      </c>
      <c r="F48" s="31">
        <f>SUM($E$13:E48)</f>
        <v>0</v>
      </c>
      <c r="G48" s="52">
        <f t="shared" si="1"/>
        <v>0</v>
      </c>
      <c r="H48" s="54">
        <f t="shared" si="2"/>
        <v>1.4625833333333333</v>
      </c>
      <c r="I48" s="87">
        <f t="shared" si="5"/>
        <v>0</v>
      </c>
      <c r="J48" s="54">
        <f t="shared" si="6"/>
        <v>0</v>
      </c>
      <c r="K48" s="54">
        <f t="shared" si="10"/>
        <v>1.4625833333333333</v>
      </c>
      <c r="L48" s="38"/>
      <c r="M48" s="38"/>
      <c r="N48" s="56">
        <f t="shared" si="7"/>
        <v>4.5096319444444477</v>
      </c>
      <c r="O48" s="56">
        <f t="shared" si="8"/>
        <v>0.14625833333335619</v>
      </c>
      <c r="P48" s="56">
        <f>SUM($O$13:O48)</f>
        <v>4.5096319444444477</v>
      </c>
      <c r="Q48" s="56">
        <f t="shared" si="9"/>
        <v>0</v>
      </c>
      <c r="T48" s="7"/>
      <c r="U48" s="8"/>
      <c r="V48" s="8"/>
    </row>
    <row r="49" spans="1:22" s="3" customFormat="1" x14ac:dyDescent="0.35">
      <c r="A49" s="63">
        <v>0.47112268518518513</v>
      </c>
      <c r="B49" s="81">
        <f t="shared" si="3"/>
        <v>189.99999999999773</v>
      </c>
      <c r="C49" s="54">
        <f t="shared" si="0"/>
        <v>3.1666666666666288</v>
      </c>
      <c r="D49" s="54">
        <f t="shared" si="4"/>
        <v>8.3333333333293069E-2</v>
      </c>
      <c r="E49">
        <v>14.5</v>
      </c>
      <c r="F49" s="31">
        <f>SUM($E$13:E49)</f>
        <v>14.5</v>
      </c>
      <c r="G49" s="52">
        <f t="shared" si="1"/>
        <v>1.4500000000000001E-2</v>
      </c>
      <c r="H49" s="52">
        <f t="shared" si="2"/>
        <v>1.4625833333333333</v>
      </c>
      <c r="I49" s="87">
        <f t="shared" si="5"/>
        <v>-5.8000000000028015E-6</v>
      </c>
      <c r="J49" s="54">
        <f t="shared" si="6"/>
        <v>0.34800000000016812</v>
      </c>
      <c r="K49" s="54">
        <f t="shared" si="10"/>
        <v>1.1145833333331652</v>
      </c>
      <c r="L49" s="38"/>
      <c r="M49" s="38"/>
      <c r="N49" s="56">
        <f t="shared" si="7"/>
        <v>4.6315138888888336</v>
      </c>
      <c r="O49" s="56">
        <f t="shared" si="8"/>
        <v>9.288194444438555E-2</v>
      </c>
      <c r="P49" s="56">
        <f>SUM($O$13:O49)</f>
        <v>4.6025138888888328</v>
      </c>
      <c r="Q49" s="56">
        <f t="shared" si="9"/>
        <v>2.9000000000000803E-2</v>
      </c>
      <c r="T49" s="7"/>
      <c r="U49" s="8"/>
      <c r="V49" s="8"/>
    </row>
    <row r="50" spans="1:22" s="3" customFormat="1" x14ac:dyDescent="0.35">
      <c r="A50" s="63">
        <v>0.47118055555555555</v>
      </c>
      <c r="B50" s="81">
        <f t="shared" si="3"/>
        <v>195.00000000000171</v>
      </c>
      <c r="C50" s="54">
        <f t="shared" si="0"/>
        <v>3.2500000000000284</v>
      </c>
      <c r="D50" s="54">
        <f t="shared" si="4"/>
        <v>8.3333333333399651E-2</v>
      </c>
      <c r="E50">
        <v>12</v>
      </c>
      <c r="F50" s="31">
        <f>SUM($E$13:E50)</f>
        <v>26.5</v>
      </c>
      <c r="G50" s="52">
        <f t="shared" si="1"/>
        <v>2.6499999999999999E-2</v>
      </c>
      <c r="H50" s="54">
        <f t="shared" si="2"/>
        <v>1.4625833333333333</v>
      </c>
      <c r="I50" s="87">
        <f t="shared" si="5"/>
        <v>-4.7999999999961805E-6</v>
      </c>
      <c r="J50" s="54">
        <f t="shared" si="6"/>
        <v>0.28799999999977083</v>
      </c>
      <c r="K50" s="54">
        <f t="shared" si="10"/>
        <v>1.1745833333335625</v>
      </c>
      <c r="L50" s="38"/>
      <c r="M50" s="38"/>
      <c r="N50" s="56">
        <f t="shared" si="7"/>
        <v>4.753395833333375</v>
      </c>
      <c r="O50" s="56">
        <f t="shared" si="8"/>
        <v>9.788194444454143E-2</v>
      </c>
      <c r="P50" s="56">
        <f>SUM($O$13:O50)</f>
        <v>4.7003958333333742</v>
      </c>
      <c r="Q50" s="56">
        <f t="shared" si="9"/>
        <v>5.3000000000000824E-2</v>
      </c>
      <c r="T50" s="7"/>
      <c r="U50" s="8"/>
      <c r="V50" s="8"/>
    </row>
    <row r="51" spans="1:22" s="3" customFormat="1" x14ac:dyDescent="0.35">
      <c r="A51" s="63">
        <v>0.47123842592592591</v>
      </c>
      <c r="B51" s="81">
        <f t="shared" si="3"/>
        <v>199.99999999999929</v>
      </c>
      <c r="C51" s="54">
        <f t="shared" si="0"/>
        <v>3.3333333333333215</v>
      </c>
      <c r="D51" s="54">
        <f t="shared" si="4"/>
        <v>8.3333333333293069E-2</v>
      </c>
      <c r="E51">
        <v>17.5</v>
      </c>
      <c r="F51" s="31">
        <f>SUM($E$13:E51)</f>
        <v>44</v>
      </c>
      <c r="G51" s="52">
        <f t="shared" si="1"/>
        <v>4.3999999999999997E-2</v>
      </c>
      <c r="H51" s="52">
        <f t="shared" si="2"/>
        <v>1.4625833333333333</v>
      </c>
      <c r="I51" s="87">
        <f t="shared" si="5"/>
        <v>-7.0000000000033821E-6</v>
      </c>
      <c r="J51" s="54">
        <f t="shared" si="6"/>
        <v>0.42000000000020293</v>
      </c>
      <c r="K51" s="54">
        <f t="shared" si="10"/>
        <v>1.0425833333331305</v>
      </c>
      <c r="L51" s="38"/>
      <c r="M51" s="38"/>
      <c r="N51" s="56">
        <f t="shared" si="7"/>
        <v>4.8752777777777601</v>
      </c>
      <c r="O51" s="56">
        <f t="shared" si="8"/>
        <v>8.6881944444385559E-2</v>
      </c>
      <c r="P51" s="56">
        <f>SUM($O$13:O51)</f>
        <v>4.78727777777776</v>
      </c>
      <c r="Q51" s="56">
        <f t="shared" si="9"/>
        <v>8.8000000000000078E-2</v>
      </c>
      <c r="T51" s="7"/>
      <c r="U51" s="8"/>
      <c r="V51" s="8"/>
    </row>
    <row r="52" spans="1:22" s="3" customFormat="1" x14ac:dyDescent="0.35">
      <c r="A52" s="63">
        <v>0.47129629629629632</v>
      </c>
      <c r="B52" s="81">
        <f t="shared" si="3"/>
        <v>205.00000000000327</v>
      </c>
      <c r="C52" s="54">
        <f t="shared" si="0"/>
        <v>3.4166666666667211</v>
      </c>
      <c r="D52" s="54">
        <f t="shared" si="4"/>
        <v>8.3333333333399651E-2</v>
      </c>
      <c r="E52">
        <v>18</v>
      </c>
      <c r="F52" s="31">
        <f>SUM($E$13:E52)</f>
        <v>62</v>
      </c>
      <c r="G52" s="52">
        <f t="shared" si="1"/>
        <v>6.2E-2</v>
      </c>
      <c r="H52" s="54">
        <f t="shared" si="2"/>
        <v>1.4625833333333333</v>
      </c>
      <c r="I52" s="87">
        <f t="shared" si="5"/>
        <v>-7.1999999999942703E-6</v>
      </c>
      <c r="J52" s="54">
        <f t="shared" si="6"/>
        <v>0.43199999999965621</v>
      </c>
      <c r="K52" s="54">
        <f t="shared" si="10"/>
        <v>1.0305833333336771</v>
      </c>
      <c r="L52" s="38"/>
      <c r="M52" s="38"/>
      <c r="N52" s="56">
        <f t="shared" si="7"/>
        <v>4.9971597222223023</v>
      </c>
      <c r="O52" s="56">
        <f t="shared" si="8"/>
        <v>8.5881944444541433E-2</v>
      </c>
      <c r="P52" s="56">
        <f>SUM($O$13:O52)</f>
        <v>4.8731597222223018</v>
      </c>
      <c r="Q52" s="56">
        <f t="shared" si="9"/>
        <v>0.12400000000000055</v>
      </c>
      <c r="T52" s="7"/>
      <c r="U52" s="8"/>
      <c r="V52" s="8"/>
    </row>
    <row r="53" spans="1:22" s="3" customFormat="1" x14ac:dyDescent="0.35">
      <c r="A53" s="63">
        <v>0.47136574074074072</v>
      </c>
      <c r="B53" s="81">
        <f t="shared" si="3"/>
        <v>210.99999999999781</v>
      </c>
      <c r="C53" s="54">
        <f t="shared" si="0"/>
        <v>3.5166666666666302</v>
      </c>
      <c r="D53" s="54">
        <f t="shared" si="4"/>
        <v>9.9999999999909051E-2</v>
      </c>
      <c r="E53">
        <v>13.5</v>
      </c>
      <c r="F53" s="31">
        <f>SUM($E$13:E53)</f>
        <v>75.5</v>
      </c>
      <c r="G53" s="52">
        <f t="shared" si="1"/>
        <v>7.5499999999999998E-2</v>
      </c>
      <c r="H53" s="52">
        <f t="shared" si="2"/>
        <v>1.4625833333333333</v>
      </c>
      <c r="I53" s="87">
        <f t="shared" si="5"/>
        <v>-4.5000000000040921E-6</v>
      </c>
      <c r="J53" s="54">
        <f t="shared" si="6"/>
        <v>0.27000000000024554</v>
      </c>
      <c r="K53" s="54">
        <f t="shared" si="10"/>
        <v>1.1925833333330877</v>
      </c>
      <c r="L53" s="38"/>
      <c r="M53" s="38"/>
      <c r="N53" s="56">
        <f t="shared" si="7"/>
        <v>5.143418055555502</v>
      </c>
      <c r="O53" s="56">
        <f t="shared" si="8"/>
        <v>0.11925833333320031</v>
      </c>
      <c r="P53" s="56">
        <f>SUM($O$13:O53)</f>
        <v>4.9924180555555022</v>
      </c>
      <c r="Q53" s="56">
        <f t="shared" si="9"/>
        <v>0.1509999999999998</v>
      </c>
      <c r="T53" s="7"/>
      <c r="U53" s="8"/>
      <c r="V53" s="8"/>
    </row>
    <row r="54" spans="1:22" s="3" customFormat="1" x14ac:dyDescent="0.35">
      <c r="A54" s="63">
        <v>0.47142361111111114</v>
      </c>
      <c r="B54" s="81">
        <f t="shared" si="3"/>
        <v>216.00000000000179</v>
      </c>
      <c r="C54" s="54">
        <f t="shared" si="0"/>
        <v>3.6000000000000298</v>
      </c>
      <c r="D54" s="54">
        <f t="shared" si="4"/>
        <v>8.3333333333399651E-2</v>
      </c>
      <c r="E54">
        <v>19</v>
      </c>
      <c r="F54" s="31">
        <f>SUM($E$13:E54)</f>
        <v>94.5</v>
      </c>
      <c r="G54" s="52">
        <f t="shared" si="1"/>
        <v>9.4500000000000001E-2</v>
      </c>
      <c r="H54" s="54">
        <f t="shared" si="2"/>
        <v>1.4625833333333333</v>
      </c>
      <c r="I54" s="87">
        <f t="shared" si="5"/>
        <v>-7.5999999999939514E-6</v>
      </c>
      <c r="J54" s="54">
        <f t="shared" si="6"/>
        <v>0.45599999999963708</v>
      </c>
      <c r="K54" s="54">
        <f t="shared" si="10"/>
        <v>1.0065833333336962</v>
      </c>
      <c r="L54" s="38"/>
      <c r="M54" s="38"/>
      <c r="N54" s="56">
        <f t="shared" si="7"/>
        <v>5.2653000000000434</v>
      </c>
      <c r="O54" s="56">
        <f t="shared" si="8"/>
        <v>8.3881944444541431E-2</v>
      </c>
      <c r="P54" s="56">
        <f>SUM($O$13:O54)</f>
        <v>5.0763000000000433</v>
      </c>
      <c r="Q54" s="56">
        <f t="shared" si="9"/>
        <v>0.18900000000000006</v>
      </c>
      <c r="T54" s="7"/>
      <c r="U54" s="8"/>
      <c r="V54" s="8"/>
    </row>
    <row r="55" spans="1:22" s="3" customFormat="1" x14ac:dyDescent="0.35">
      <c r="A55" s="63">
        <v>0.4714930555555556</v>
      </c>
      <c r="B55" s="81">
        <f t="shared" si="3"/>
        <v>222.00000000000273</v>
      </c>
      <c r="C55" s="54">
        <f t="shared" si="0"/>
        <v>3.7000000000000455</v>
      </c>
      <c r="D55" s="54">
        <f t="shared" si="4"/>
        <v>0.10000000000001563</v>
      </c>
      <c r="E55">
        <v>20.5</v>
      </c>
      <c r="F55" s="31">
        <f>SUM($E$13:E55)</f>
        <v>115</v>
      </c>
      <c r="G55" s="52">
        <f t="shared" si="1"/>
        <v>0.115</v>
      </c>
      <c r="H55" s="52">
        <f t="shared" si="2"/>
        <v>1.4625833333333333</v>
      </c>
      <c r="I55" s="87">
        <f t="shared" si="5"/>
        <v>-6.8333333333322656E-6</v>
      </c>
      <c r="J55" s="54">
        <f t="shared" si="6"/>
        <v>0.40999999999993592</v>
      </c>
      <c r="K55" s="54">
        <f t="shared" si="10"/>
        <v>1.0525833333333974</v>
      </c>
      <c r="L55" s="38"/>
      <c r="M55" s="38"/>
      <c r="N55" s="56">
        <f t="shared" si="7"/>
        <v>5.4115583333334003</v>
      </c>
      <c r="O55" s="56">
        <f t="shared" si="8"/>
        <v>0.10525833333335619</v>
      </c>
      <c r="P55" s="56">
        <f>SUM($O$13:O55)</f>
        <v>5.1815583333333999</v>
      </c>
      <c r="Q55" s="56">
        <f t="shared" si="9"/>
        <v>0.23000000000000043</v>
      </c>
      <c r="T55" s="7"/>
      <c r="U55" s="8"/>
      <c r="V55" s="8"/>
    </row>
    <row r="56" spans="1:22" s="3" customFormat="1" x14ac:dyDescent="0.35">
      <c r="A56" s="63">
        <v>0.4715509259259259</v>
      </c>
      <c r="B56" s="81">
        <f t="shared" si="3"/>
        <v>227.00000000000031</v>
      </c>
      <c r="C56" s="54">
        <f t="shared" si="0"/>
        <v>3.7833333333333385</v>
      </c>
      <c r="D56" s="54">
        <f t="shared" si="4"/>
        <v>8.3333333333293069E-2</v>
      </c>
      <c r="E56">
        <v>20.5</v>
      </c>
      <c r="F56" s="31">
        <f>SUM($E$13:E56)</f>
        <v>135.5</v>
      </c>
      <c r="G56" s="52">
        <f t="shared" si="1"/>
        <v>0.13550000000000001</v>
      </c>
      <c r="H56" s="54">
        <f t="shared" si="2"/>
        <v>1.4625833333333333</v>
      </c>
      <c r="I56" s="87">
        <f t="shared" si="5"/>
        <v>-8.2000000000039618E-6</v>
      </c>
      <c r="J56" s="54">
        <f t="shared" si="6"/>
        <v>0.49200000000023769</v>
      </c>
      <c r="K56" s="54">
        <f t="shared" si="10"/>
        <v>0.97058333333309565</v>
      </c>
      <c r="L56" s="38"/>
      <c r="M56" s="38"/>
      <c r="N56" s="56">
        <f t="shared" si="7"/>
        <v>5.5334402777777854</v>
      </c>
      <c r="O56" s="56">
        <f t="shared" si="8"/>
        <v>8.0881944444385553E-2</v>
      </c>
      <c r="P56" s="56">
        <f>SUM($O$13:O56)</f>
        <v>5.2624402777777854</v>
      </c>
      <c r="Q56" s="56">
        <f t="shared" si="9"/>
        <v>0.27099999999999991</v>
      </c>
      <c r="T56" s="7"/>
      <c r="U56" s="8"/>
      <c r="V56" s="8"/>
    </row>
    <row r="57" spans="1:22" s="3" customFormat="1" x14ac:dyDescent="0.35">
      <c r="A57" s="63">
        <v>0.47160879629629626</v>
      </c>
      <c r="B57" s="81">
        <f t="shared" si="3"/>
        <v>231.9999999999979</v>
      </c>
      <c r="C57" s="54">
        <f t="shared" si="0"/>
        <v>3.8666666666666316</v>
      </c>
      <c r="D57" s="54">
        <f t="shared" si="4"/>
        <v>8.3333333333293069E-2</v>
      </c>
      <c r="E57">
        <v>23</v>
      </c>
      <c r="F57" s="31">
        <f>SUM($E$13:E57)</f>
        <v>158.5</v>
      </c>
      <c r="G57" s="52">
        <f t="shared" si="1"/>
        <v>0.1585</v>
      </c>
      <c r="H57" s="52">
        <f t="shared" si="2"/>
        <v>1.4625833333333333</v>
      </c>
      <c r="I57" s="87">
        <f t="shared" si="5"/>
        <v>-9.2000000000044452E-6</v>
      </c>
      <c r="J57" s="54">
        <f t="shared" si="6"/>
        <v>0.55200000000026672</v>
      </c>
      <c r="K57" s="54">
        <f t="shared" si="10"/>
        <v>0.91058333333306662</v>
      </c>
      <c r="L57" s="38"/>
      <c r="M57" s="38"/>
      <c r="N57" s="56">
        <f t="shared" si="7"/>
        <v>5.6553222222221713</v>
      </c>
      <c r="O57" s="56">
        <f t="shared" si="8"/>
        <v>7.5881944444385549E-2</v>
      </c>
      <c r="P57" s="56">
        <f>SUM($O$13:O57)</f>
        <v>5.3383222222221711</v>
      </c>
      <c r="Q57" s="56">
        <f t="shared" si="9"/>
        <v>0.31700000000000017</v>
      </c>
      <c r="T57" s="7"/>
      <c r="U57" s="8"/>
      <c r="V57" s="8"/>
    </row>
    <row r="58" spans="1:22" s="3" customFormat="1" x14ac:dyDescent="0.35">
      <c r="A58" s="63">
        <v>0.47166666666666668</v>
      </c>
      <c r="B58" s="81">
        <f t="shared" si="3"/>
        <v>237.00000000000188</v>
      </c>
      <c r="C58" s="54">
        <f t="shared" si="0"/>
        <v>3.9500000000000313</v>
      </c>
      <c r="D58" s="54">
        <f t="shared" si="4"/>
        <v>8.3333333333399651E-2</v>
      </c>
      <c r="E58">
        <v>24</v>
      </c>
      <c r="F58" s="31">
        <f>SUM($E$13:E58)</f>
        <v>182.5</v>
      </c>
      <c r="G58" s="52">
        <f t="shared" si="1"/>
        <v>0.1825</v>
      </c>
      <c r="H58" s="54">
        <f t="shared" si="2"/>
        <v>1.4625833333333333</v>
      </c>
      <c r="I58" s="87">
        <f t="shared" si="5"/>
        <v>-9.599999999992361E-6</v>
      </c>
      <c r="J58" s="54">
        <f t="shared" si="6"/>
        <v>0.57599999999954166</v>
      </c>
      <c r="K58" s="54">
        <f t="shared" si="10"/>
        <v>0.88658333333379169</v>
      </c>
      <c r="L58" s="38"/>
      <c r="M58" s="38"/>
      <c r="N58" s="56">
        <f t="shared" si="7"/>
        <v>5.7772041666667127</v>
      </c>
      <c r="O58" s="56">
        <f t="shared" si="8"/>
        <v>7.3881944444541436E-2</v>
      </c>
      <c r="P58" s="56">
        <f>SUM($O$13:O58)</f>
        <v>5.4122041666667124</v>
      </c>
      <c r="Q58" s="56">
        <f t="shared" si="9"/>
        <v>0.36500000000000021</v>
      </c>
      <c r="T58" s="7"/>
      <c r="U58" s="8"/>
      <c r="V58" s="8"/>
    </row>
    <row r="59" spans="1:22" s="3" customFormat="1" x14ac:dyDescent="0.35">
      <c r="A59" s="63">
        <v>0.47172453703703704</v>
      </c>
      <c r="B59" s="81">
        <f t="shared" si="3"/>
        <v>241.99999999999946</v>
      </c>
      <c r="C59" s="54">
        <f t="shared" si="0"/>
        <v>4.0333333333333243</v>
      </c>
      <c r="D59" s="54">
        <f t="shared" si="4"/>
        <v>8.3333333333293069E-2</v>
      </c>
      <c r="E59">
        <v>20</v>
      </c>
      <c r="F59" s="31">
        <f>SUM($E$13:E59)</f>
        <v>202.5</v>
      </c>
      <c r="G59" s="52">
        <f t="shared" si="1"/>
        <v>0.20250000000000001</v>
      </c>
      <c r="H59" s="52">
        <f t="shared" si="2"/>
        <v>1.4625833333333333</v>
      </c>
      <c r="I59" s="87">
        <f t="shared" si="5"/>
        <v>-8.0000000000038655E-6</v>
      </c>
      <c r="J59" s="54">
        <f t="shared" si="6"/>
        <v>0.48000000000023191</v>
      </c>
      <c r="K59" s="54">
        <f t="shared" si="10"/>
        <v>0.98258333333310144</v>
      </c>
      <c r="L59" s="38"/>
      <c r="M59" s="38"/>
      <c r="N59" s="56">
        <f t="shared" si="7"/>
        <v>5.8990861111110977</v>
      </c>
      <c r="O59" s="56">
        <f t="shared" si="8"/>
        <v>8.1881944444385554E-2</v>
      </c>
      <c r="P59" s="56">
        <f>SUM($O$13:O59)</f>
        <v>5.4940861111110983</v>
      </c>
      <c r="Q59" s="56">
        <f t="shared" si="9"/>
        <v>0.40499999999999936</v>
      </c>
      <c r="T59" s="7"/>
      <c r="U59" s="8"/>
      <c r="V59" s="8"/>
    </row>
    <row r="60" spans="1:22" s="3" customFormat="1" x14ac:dyDescent="0.35">
      <c r="A60" s="63">
        <v>0.47179398148148149</v>
      </c>
      <c r="B60" s="81">
        <f t="shared" si="3"/>
        <v>248.0000000000004</v>
      </c>
      <c r="C60" s="54">
        <f t="shared" si="0"/>
        <v>4.13333333333334</v>
      </c>
      <c r="D60" s="54">
        <f t="shared" si="4"/>
        <v>0.10000000000001563</v>
      </c>
      <c r="E60">
        <v>28</v>
      </c>
      <c r="F60" s="31">
        <f>SUM($E$13:E60)</f>
        <v>230.5</v>
      </c>
      <c r="G60" s="52">
        <f t="shared" si="1"/>
        <v>0.23050000000000001</v>
      </c>
      <c r="H60" s="54">
        <f t="shared" si="2"/>
        <v>1.4625833333333333</v>
      </c>
      <c r="I60" s="87">
        <f t="shared" si="5"/>
        <v>-9.333333333331874E-6</v>
      </c>
      <c r="J60" s="54">
        <f t="shared" si="6"/>
        <v>0.55999999999991246</v>
      </c>
      <c r="K60" s="54">
        <f t="shared" si="10"/>
        <v>0.90258333333342089</v>
      </c>
      <c r="L60" s="38"/>
      <c r="M60" s="38"/>
      <c r="N60" s="56">
        <f t="shared" si="7"/>
        <v>6.0453444444444546</v>
      </c>
      <c r="O60" s="56">
        <f t="shared" si="8"/>
        <v>9.02583333333562E-2</v>
      </c>
      <c r="P60" s="56">
        <f>SUM($O$13:O60)</f>
        <v>5.5843444444444543</v>
      </c>
      <c r="Q60" s="56">
        <f t="shared" si="9"/>
        <v>0.4610000000000003</v>
      </c>
      <c r="T60" s="7"/>
      <c r="U60" s="8"/>
      <c r="V60" s="8"/>
    </row>
    <row r="61" spans="1:22" s="3" customFormat="1" x14ac:dyDescent="0.35">
      <c r="A61" s="63">
        <v>0.4718518518518518</v>
      </c>
      <c r="B61" s="81">
        <f t="shared" si="3"/>
        <v>252.99999999999798</v>
      </c>
      <c r="C61" s="54">
        <f t="shared" si="0"/>
        <v>4.216666666666633</v>
      </c>
      <c r="D61" s="54">
        <f t="shared" si="4"/>
        <v>8.3333333333293069E-2</v>
      </c>
      <c r="E61">
        <v>30.5</v>
      </c>
      <c r="F61" s="31">
        <f>SUM($E$13:E61)</f>
        <v>261</v>
      </c>
      <c r="G61" s="52">
        <f t="shared" si="1"/>
        <v>0.26100000000000001</v>
      </c>
      <c r="H61" s="52">
        <f t="shared" si="2"/>
        <v>1.4625833333333333</v>
      </c>
      <c r="I61" s="87">
        <f t="shared" si="5"/>
        <v>-1.2200000000005895E-5</v>
      </c>
      <c r="J61" s="54">
        <f t="shared" si="6"/>
        <v>0.7320000000003537</v>
      </c>
      <c r="K61" s="54">
        <f t="shared" si="10"/>
        <v>0.73058333333297965</v>
      </c>
      <c r="L61" s="38"/>
      <c r="M61" s="38"/>
      <c r="N61" s="56">
        <f t="shared" si="7"/>
        <v>6.1672263888888397</v>
      </c>
      <c r="O61" s="56">
        <f t="shared" si="8"/>
        <v>6.0881944444385556E-2</v>
      </c>
      <c r="P61" s="56">
        <f>SUM($O$13:O61)</f>
        <v>5.6452263888888403</v>
      </c>
      <c r="Q61" s="56">
        <f t="shared" si="9"/>
        <v>0.52199999999999935</v>
      </c>
      <c r="T61" s="7"/>
      <c r="U61" s="8"/>
      <c r="V61" s="8"/>
    </row>
    <row r="62" spans="1:22" s="3" customFormat="1" x14ac:dyDescent="0.35">
      <c r="A62" s="63">
        <v>0.47190972222222222</v>
      </c>
      <c r="B62" s="81">
        <f t="shared" si="3"/>
        <v>258.00000000000193</v>
      </c>
      <c r="C62" s="54">
        <f t="shared" si="0"/>
        <v>4.3000000000000327</v>
      </c>
      <c r="D62" s="54">
        <f t="shared" si="4"/>
        <v>8.3333333333399651E-2</v>
      </c>
      <c r="E62">
        <v>29.5</v>
      </c>
      <c r="F62" s="31">
        <f>SUM($E$13:E62)</f>
        <v>290.5</v>
      </c>
      <c r="G62" s="52">
        <f t="shared" si="1"/>
        <v>0.29049999999999998</v>
      </c>
      <c r="H62" s="54">
        <f t="shared" si="2"/>
        <v>1.4625833333333333</v>
      </c>
      <c r="I62" s="87">
        <f t="shared" si="5"/>
        <v>-1.1799999999990609E-5</v>
      </c>
      <c r="J62" s="54">
        <f t="shared" si="6"/>
        <v>0.70799999999943652</v>
      </c>
      <c r="K62" s="54">
        <f t="shared" si="10"/>
        <v>0.75458333333389682</v>
      </c>
      <c r="L62" s="38"/>
      <c r="M62" s="38"/>
      <c r="N62" s="56">
        <f t="shared" si="7"/>
        <v>6.289108333333381</v>
      </c>
      <c r="O62" s="56">
        <f t="shared" si="8"/>
        <v>6.288194444454144E-2</v>
      </c>
      <c r="P62" s="56">
        <f>SUM($O$13:O62)</f>
        <v>5.7081083333333815</v>
      </c>
      <c r="Q62" s="56">
        <f t="shared" si="9"/>
        <v>0.58099999999999952</v>
      </c>
      <c r="T62" s="7"/>
      <c r="U62" s="8"/>
      <c r="V62" s="8"/>
    </row>
    <row r="63" spans="1:22" s="3" customFormat="1" x14ac:dyDescent="0.35">
      <c r="A63" s="63">
        <v>0.47197916666666667</v>
      </c>
      <c r="B63" s="81">
        <f t="shared" si="3"/>
        <v>264.0000000000029</v>
      </c>
      <c r="C63" s="54">
        <f t="shared" si="0"/>
        <v>4.4000000000000483</v>
      </c>
      <c r="D63" s="54">
        <f t="shared" si="4"/>
        <v>0.10000000000001563</v>
      </c>
      <c r="E63">
        <v>30</v>
      </c>
      <c r="F63" s="31">
        <f>SUM($E$13:E63)</f>
        <v>320.5</v>
      </c>
      <c r="G63" s="52">
        <f t="shared" si="1"/>
        <v>0.32050000000000001</v>
      </c>
      <c r="H63" s="52">
        <f t="shared" si="2"/>
        <v>1.4625833333333333</v>
      </c>
      <c r="I63" s="87">
        <f t="shared" si="5"/>
        <v>-9.9999999999984355E-6</v>
      </c>
      <c r="J63" s="54">
        <f t="shared" si="6"/>
        <v>0.59999999999990616</v>
      </c>
      <c r="K63" s="54">
        <f t="shared" si="10"/>
        <v>0.86258333333342718</v>
      </c>
      <c r="L63" s="38"/>
      <c r="M63" s="38"/>
      <c r="N63" s="56">
        <f t="shared" si="7"/>
        <v>6.4353666666667371</v>
      </c>
      <c r="O63" s="56">
        <f t="shared" si="8"/>
        <v>8.6258333333356196E-2</v>
      </c>
      <c r="P63" s="56">
        <f>SUM($O$13:O63)</f>
        <v>5.7943666666667379</v>
      </c>
      <c r="Q63" s="56">
        <f t="shared" si="9"/>
        <v>0.64099999999999913</v>
      </c>
      <c r="T63" s="7"/>
      <c r="U63" s="8"/>
      <c r="V63" s="8"/>
    </row>
    <row r="64" spans="1:22" s="3" customFormat="1" x14ac:dyDescent="0.35">
      <c r="A64" s="63">
        <v>0.47203703703703703</v>
      </c>
      <c r="B64" s="81">
        <f t="shared" si="3"/>
        <v>269.00000000000045</v>
      </c>
      <c r="C64" s="54">
        <f t="shared" si="0"/>
        <v>4.4833333333333414</v>
      </c>
      <c r="D64" s="54">
        <f t="shared" si="4"/>
        <v>8.3333333333293069E-2</v>
      </c>
      <c r="E64">
        <v>31</v>
      </c>
      <c r="F64" s="31">
        <f>SUM($E$13:E64)</f>
        <v>351.5</v>
      </c>
      <c r="G64" s="52">
        <f t="shared" si="1"/>
        <v>0.35149999999999998</v>
      </c>
      <c r="H64" s="54">
        <f t="shared" si="2"/>
        <v>1.4625833333333333</v>
      </c>
      <c r="I64" s="87">
        <f t="shared" si="5"/>
        <v>-1.2400000000005992E-5</v>
      </c>
      <c r="J64" s="54">
        <f t="shared" si="6"/>
        <v>0.74400000000035948</v>
      </c>
      <c r="K64" s="54">
        <f t="shared" si="10"/>
        <v>0.71858333333297386</v>
      </c>
      <c r="L64" s="38"/>
      <c r="M64" s="38"/>
      <c r="N64" s="56">
        <f t="shared" si="7"/>
        <v>6.557248611111123</v>
      </c>
      <c r="O64" s="56">
        <f t="shared" si="8"/>
        <v>5.9881944444385556E-2</v>
      </c>
      <c r="P64" s="56">
        <f>SUM($O$13:O64)</f>
        <v>5.8542486111111236</v>
      </c>
      <c r="Q64" s="56">
        <f t="shared" si="9"/>
        <v>0.7029999999999994</v>
      </c>
      <c r="T64" s="7"/>
      <c r="U64" s="8"/>
      <c r="V64" s="8"/>
    </row>
    <row r="65" spans="1:22" s="3" customFormat="1" x14ac:dyDescent="0.35">
      <c r="A65" s="63">
        <v>0.47209490740740739</v>
      </c>
      <c r="B65" s="81">
        <f t="shared" si="3"/>
        <v>273.99999999999807</v>
      </c>
      <c r="C65" s="54">
        <f t="shared" si="0"/>
        <v>4.5666666666666345</v>
      </c>
      <c r="D65" s="54">
        <f t="shared" si="4"/>
        <v>8.3333333333293069E-2</v>
      </c>
      <c r="E65">
        <v>30</v>
      </c>
      <c r="F65" s="31">
        <f>SUM($E$13:E65)</f>
        <v>381.5</v>
      </c>
      <c r="G65" s="52">
        <f t="shared" si="1"/>
        <v>0.38150000000000001</v>
      </c>
      <c r="H65" s="52">
        <f t="shared" si="2"/>
        <v>1.4625833333333333</v>
      </c>
      <c r="I65" s="87">
        <f t="shared" si="5"/>
        <v>-1.2000000000005799E-5</v>
      </c>
      <c r="J65" s="54">
        <f t="shared" si="6"/>
        <v>0.72000000000034792</v>
      </c>
      <c r="K65" s="54">
        <f t="shared" si="10"/>
        <v>0.74258333333298543</v>
      </c>
      <c r="L65" s="38"/>
      <c r="M65" s="38"/>
      <c r="N65" s="56">
        <f t="shared" si="7"/>
        <v>6.6791305555555089</v>
      </c>
      <c r="O65" s="56">
        <f t="shared" si="8"/>
        <v>6.188194444438555E-2</v>
      </c>
      <c r="P65" s="56">
        <f>SUM($O$13:O65)</f>
        <v>5.916130555555509</v>
      </c>
      <c r="Q65" s="56">
        <f t="shared" si="9"/>
        <v>0.7629999999999999</v>
      </c>
      <c r="T65" s="7"/>
      <c r="U65" s="8"/>
      <c r="V65" s="8"/>
    </row>
    <row r="66" spans="1:22" s="3" customFormat="1" x14ac:dyDescent="0.35">
      <c r="A66" s="63">
        <v>0.47216435185185185</v>
      </c>
      <c r="B66" s="81">
        <f t="shared" si="3"/>
        <v>279.99999999999898</v>
      </c>
      <c r="C66" s="54">
        <f t="shared" si="0"/>
        <v>4.6666666666666501</v>
      </c>
      <c r="D66" s="54">
        <f t="shared" si="4"/>
        <v>0.10000000000001563</v>
      </c>
      <c r="E66">
        <v>29</v>
      </c>
      <c r="F66" s="31">
        <f>SUM($E$13:E66)</f>
        <v>410.5</v>
      </c>
      <c r="G66" s="52">
        <f t="shared" si="1"/>
        <v>0.41049999999999998</v>
      </c>
      <c r="H66" s="54">
        <f t="shared" si="2"/>
        <v>1.4625833333333333</v>
      </c>
      <c r="I66" s="87">
        <f t="shared" si="5"/>
        <v>-9.6666666666651556E-6</v>
      </c>
      <c r="J66" s="54">
        <f t="shared" si="6"/>
        <v>0.57999999999990937</v>
      </c>
      <c r="K66" s="54">
        <f t="shared" si="10"/>
        <v>0.88258333333342398</v>
      </c>
      <c r="L66" s="38"/>
      <c r="M66" s="38"/>
      <c r="N66" s="56">
        <f t="shared" si="7"/>
        <v>6.825388888888865</v>
      </c>
      <c r="O66" s="56">
        <f t="shared" si="8"/>
        <v>8.8258333333356198E-2</v>
      </c>
      <c r="P66" s="56">
        <f>SUM($O$13:O66)</f>
        <v>6.0043888888888652</v>
      </c>
      <c r="Q66" s="56">
        <f t="shared" si="9"/>
        <v>0.82099999999999973</v>
      </c>
      <c r="T66" s="7"/>
      <c r="U66" s="8"/>
      <c r="V66" s="8"/>
    </row>
    <row r="67" spans="1:22" s="3" customFormat="1" x14ac:dyDescent="0.35">
      <c r="A67" s="63">
        <v>0.47222222222222227</v>
      </c>
      <c r="B67" s="81">
        <f t="shared" si="3"/>
        <v>285.00000000000296</v>
      </c>
      <c r="C67" s="54">
        <f t="shared" si="0"/>
        <v>4.7500000000000497</v>
      </c>
      <c r="D67" s="54">
        <f t="shared" si="4"/>
        <v>8.3333333333399651E-2</v>
      </c>
      <c r="E67">
        <v>30</v>
      </c>
      <c r="F67" s="31">
        <f>SUM($E$13:E67)</f>
        <v>440.5</v>
      </c>
      <c r="G67" s="52">
        <f t="shared" si="1"/>
        <v>0.4405</v>
      </c>
      <c r="H67" s="52">
        <f t="shared" si="2"/>
        <v>1.4625833333333333</v>
      </c>
      <c r="I67" s="87">
        <f t="shared" si="5"/>
        <v>-1.1999999999990449E-5</v>
      </c>
      <c r="J67" s="54">
        <f t="shared" si="6"/>
        <v>0.71999999999942699</v>
      </c>
      <c r="K67" s="54">
        <f t="shared" si="10"/>
        <v>0.74258333333390636</v>
      </c>
      <c r="L67" s="38"/>
      <c r="M67" s="38"/>
      <c r="N67" s="56">
        <f t="shared" si="7"/>
        <v>6.9472708333334063</v>
      </c>
      <c r="O67" s="56">
        <f t="shared" si="8"/>
        <v>6.188194444454144E-2</v>
      </c>
      <c r="P67" s="56">
        <f>SUM($O$13:O67)</f>
        <v>6.066270833333407</v>
      </c>
      <c r="Q67" s="56">
        <f t="shared" si="9"/>
        <v>0.88099999999999934</v>
      </c>
      <c r="T67" s="7"/>
      <c r="U67" s="8"/>
      <c r="V67" s="8"/>
    </row>
    <row r="68" spans="1:22" s="3" customFormat="1" x14ac:dyDescent="0.35">
      <c r="A68" s="63">
        <v>0.47228009259259257</v>
      </c>
      <c r="B68" s="81">
        <f t="shared" si="3"/>
        <v>290.00000000000057</v>
      </c>
      <c r="C68" s="54">
        <f t="shared" si="0"/>
        <v>4.8333333333333428</v>
      </c>
      <c r="D68" s="54">
        <f t="shared" si="4"/>
        <v>8.3333333333293069E-2</v>
      </c>
      <c r="E68">
        <v>31</v>
      </c>
      <c r="F68" s="31">
        <f>SUM($E$13:E68)</f>
        <v>471.5</v>
      </c>
      <c r="G68" s="52">
        <f t="shared" si="1"/>
        <v>0.47149999999999997</v>
      </c>
      <c r="H68" s="54">
        <f t="shared" si="2"/>
        <v>1.4625833333333333</v>
      </c>
      <c r="I68" s="87">
        <f t="shared" si="5"/>
        <v>-1.2400000000005992E-5</v>
      </c>
      <c r="J68" s="54">
        <f t="shared" si="6"/>
        <v>0.74400000000035948</v>
      </c>
      <c r="K68" s="54">
        <f t="shared" si="10"/>
        <v>0.71858333333297386</v>
      </c>
      <c r="L68" s="38"/>
      <c r="M68" s="38"/>
      <c r="N68" s="56">
        <f t="shared" si="7"/>
        <v>7.0691527777777914</v>
      </c>
      <c r="O68" s="56">
        <f t="shared" si="8"/>
        <v>5.9881944444385556E-2</v>
      </c>
      <c r="P68" s="56">
        <f>SUM($O$13:O68)</f>
        <v>6.1261527777777927</v>
      </c>
      <c r="Q68" s="56">
        <f t="shared" si="9"/>
        <v>0.94299999999999873</v>
      </c>
      <c r="T68" s="7"/>
      <c r="U68" s="8"/>
      <c r="V68" s="8"/>
    </row>
    <row r="69" spans="1:22" s="3" customFormat="1" x14ac:dyDescent="0.35">
      <c r="A69" s="63">
        <v>0.47233796296296293</v>
      </c>
      <c r="B69" s="81">
        <f t="shared" si="3"/>
        <v>294.99999999999818</v>
      </c>
      <c r="C69" s="54">
        <f t="shared" si="0"/>
        <v>4.9166666666666359</v>
      </c>
      <c r="D69" s="54">
        <f t="shared" si="4"/>
        <v>8.3333333333293069E-2</v>
      </c>
      <c r="E69">
        <v>32</v>
      </c>
      <c r="F69" s="31">
        <f>SUM($E$13:E69)</f>
        <v>503.5</v>
      </c>
      <c r="G69" s="52">
        <f t="shared" si="1"/>
        <v>0.50349999999999995</v>
      </c>
      <c r="H69" s="52">
        <f t="shared" si="2"/>
        <v>1.4625833333333333</v>
      </c>
      <c r="I69" s="87">
        <f t="shared" si="5"/>
        <v>-1.2800000000006184E-5</v>
      </c>
      <c r="J69" s="54">
        <f t="shared" si="6"/>
        <v>0.76800000000037105</v>
      </c>
      <c r="K69" s="54">
        <f t="shared" si="10"/>
        <v>0.69458333333296229</v>
      </c>
      <c r="L69" s="38"/>
      <c r="M69" s="38"/>
      <c r="N69" s="56">
        <f t="shared" si="7"/>
        <v>7.1910347222221773</v>
      </c>
      <c r="O69" s="56">
        <f t="shared" si="8"/>
        <v>5.7881944444385561E-2</v>
      </c>
      <c r="P69" s="56">
        <f>SUM($O$13:O69)</f>
        <v>6.1840347222221785</v>
      </c>
      <c r="Q69" s="56">
        <f t="shared" si="9"/>
        <v>1.0069999999999988</v>
      </c>
      <c r="T69" s="7"/>
      <c r="U69" s="8"/>
      <c r="V69" s="8"/>
    </row>
    <row r="70" spans="1:22" s="3" customFormat="1" x14ac:dyDescent="0.35">
      <c r="A70" s="63">
        <v>0.47240740740740739</v>
      </c>
      <c r="B70" s="81">
        <f t="shared" si="3"/>
        <v>300.99999999999909</v>
      </c>
      <c r="C70" s="54">
        <f t="shared" si="0"/>
        <v>5.0166666666666515</v>
      </c>
      <c r="D70" s="54">
        <f t="shared" si="4"/>
        <v>0.10000000000001563</v>
      </c>
      <c r="E70">
        <v>30.5</v>
      </c>
      <c r="F70" s="31">
        <f>SUM($E$13:E70)</f>
        <v>534</v>
      </c>
      <c r="G70" s="52">
        <f t="shared" si="1"/>
        <v>0.53400000000000003</v>
      </c>
      <c r="H70" s="54">
        <f t="shared" si="2"/>
        <v>1.4625833333333333</v>
      </c>
      <c r="I70" s="87">
        <f t="shared" si="5"/>
        <v>-1.0166666666665078E-5</v>
      </c>
      <c r="J70" s="54">
        <f t="shared" si="6"/>
        <v>0.60999999999990462</v>
      </c>
      <c r="K70" s="54">
        <f t="shared" si="10"/>
        <v>0.85258333333342873</v>
      </c>
      <c r="L70" s="38"/>
      <c r="M70" s="38"/>
      <c r="N70" s="56">
        <f t="shared" si="7"/>
        <v>7.3372930555555333</v>
      </c>
      <c r="O70" s="56">
        <f t="shared" si="8"/>
        <v>8.5258333333356195E-2</v>
      </c>
      <c r="P70" s="56">
        <f>SUM($O$13:O70)</f>
        <v>6.2692930555555346</v>
      </c>
      <c r="Q70" s="56">
        <f t="shared" si="9"/>
        <v>1.0679999999999987</v>
      </c>
      <c r="T70" s="7"/>
      <c r="U70" s="8"/>
      <c r="V70" s="8"/>
    </row>
    <row r="71" spans="1:22" s="3" customFormat="1" x14ac:dyDescent="0.35">
      <c r="A71" s="63">
        <v>0.47247685185185184</v>
      </c>
      <c r="B71" s="81">
        <f t="shared" si="3"/>
        <v>307</v>
      </c>
      <c r="C71" s="54">
        <f t="shared" si="0"/>
        <v>5.1166666666666671</v>
      </c>
      <c r="D71" s="54">
        <f t="shared" si="4"/>
        <v>0.10000000000001563</v>
      </c>
      <c r="E71">
        <v>33</v>
      </c>
      <c r="F71" s="31">
        <f>SUM($E$13:E71)</f>
        <v>567</v>
      </c>
      <c r="G71" s="52">
        <f t="shared" si="1"/>
        <v>0.56699999999999995</v>
      </c>
      <c r="H71" s="52">
        <f t="shared" si="2"/>
        <v>1.4625833333333333</v>
      </c>
      <c r="I71" s="87">
        <f t="shared" si="5"/>
        <v>-1.099999999999828E-5</v>
      </c>
      <c r="J71" s="54">
        <f t="shared" si="6"/>
        <v>0.65999999999989678</v>
      </c>
      <c r="K71" s="54">
        <f t="shared" si="10"/>
        <v>0.80258333333343657</v>
      </c>
      <c r="L71" s="38"/>
      <c r="M71" s="38"/>
      <c r="N71" s="56">
        <f t="shared" si="7"/>
        <v>7.4835513888888894</v>
      </c>
      <c r="O71" s="56">
        <f t="shared" si="8"/>
        <v>8.0258333333356205E-2</v>
      </c>
      <c r="P71" s="56">
        <f>SUM($O$13:O71)</f>
        <v>6.3495513888888908</v>
      </c>
      <c r="Q71" s="56">
        <f t="shared" si="9"/>
        <v>1.1339999999999986</v>
      </c>
      <c r="T71" s="7"/>
      <c r="U71" s="8"/>
      <c r="V71" s="8"/>
    </row>
    <row r="72" spans="1:22" s="3" customFormat="1" x14ac:dyDescent="0.35">
      <c r="A72" s="63">
        <v>0.4725347222222222</v>
      </c>
      <c r="B72" s="81">
        <f t="shared" si="3"/>
        <v>311.99999999999761</v>
      </c>
      <c r="C72" s="54">
        <f t="shared" si="0"/>
        <v>5.1999999999999602</v>
      </c>
      <c r="D72" s="54">
        <f t="shared" si="4"/>
        <v>8.3333333333293069E-2</v>
      </c>
      <c r="E72">
        <v>34</v>
      </c>
      <c r="F72" s="31">
        <f>SUM($E$13:E72)</f>
        <v>601</v>
      </c>
      <c r="G72" s="52">
        <f t="shared" si="1"/>
        <v>0.60099999999999998</v>
      </c>
      <c r="H72" s="54">
        <f t="shared" si="2"/>
        <v>1.4625833333333333</v>
      </c>
      <c r="I72" s="87">
        <f t="shared" si="5"/>
        <v>-1.3600000000006572E-5</v>
      </c>
      <c r="J72" s="54">
        <f t="shared" si="6"/>
        <v>0.8160000000003943</v>
      </c>
      <c r="K72" s="54">
        <f t="shared" si="10"/>
        <v>0.64658333333293905</v>
      </c>
      <c r="L72" s="38"/>
      <c r="M72" s="38"/>
      <c r="N72" s="56">
        <f t="shared" si="7"/>
        <v>7.6054333333332753</v>
      </c>
      <c r="O72" s="56">
        <f t="shared" si="8"/>
        <v>5.388194444438555E-2</v>
      </c>
      <c r="P72" s="56">
        <f>SUM($O$13:O72)</f>
        <v>6.4034333333332762</v>
      </c>
      <c r="Q72" s="56">
        <f t="shared" si="9"/>
        <v>1.2019999999999991</v>
      </c>
      <c r="T72" s="7"/>
      <c r="U72" s="8"/>
      <c r="V72" s="8"/>
    </row>
    <row r="73" spans="1:22" s="3" customFormat="1" x14ac:dyDescent="0.35">
      <c r="A73" s="63">
        <v>0.47259259259259262</v>
      </c>
      <c r="B73" s="81">
        <f t="shared" si="3"/>
        <v>317.00000000000159</v>
      </c>
      <c r="C73" s="54">
        <f t="shared" si="0"/>
        <v>5.2833333333333599</v>
      </c>
      <c r="D73" s="54">
        <f t="shared" si="4"/>
        <v>8.3333333333399651E-2</v>
      </c>
      <c r="E73">
        <v>34.5</v>
      </c>
      <c r="F73" s="31">
        <f>SUM($E$13:E73)</f>
        <v>635.5</v>
      </c>
      <c r="G73" s="52">
        <f t="shared" si="1"/>
        <v>0.63549999999999995</v>
      </c>
      <c r="H73" s="52">
        <f t="shared" si="2"/>
        <v>1.4625833333333333</v>
      </c>
      <c r="I73" s="87">
        <f t="shared" si="5"/>
        <v>-1.3799999999989017E-5</v>
      </c>
      <c r="J73" s="54">
        <f t="shared" si="6"/>
        <v>0.82799999999934104</v>
      </c>
      <c r="K73" s="54">
        <f t="shared" si="10"/>
        <v>0.63458333333399231</v>
      </c>
      <c r="L73" s="38"/>
      <c r="M73" s="38"/>
      <c r="N73" s="56">
        <f t="shared" si="7"/>
        <v>7.7273152777778167</v>
      </c>
      <c r="O73" s="56">
        <f t="shared" si="8"/>
        <v>5.2881944444541445E-2</v>
      </c>
      <c r="P73" s="56">
        <f>SUM($O$13:O73)</f>
        <v>6.4563152777778177</v>
      </c>
      <c r="Q73" s="56">
        <f t="shared" si="9"/>
        <v>1.270999999999999</v>
      </c>
      <c r="T73" s="7"/>
      <c r="U73" s="8"/>
      <c r="V73" s="8"/>
    </row>
    <row r="74" spans="1:22" s="3" customFormat="1" x14ac:dyDescent="0.35">
      <c r="A74" s="63">
        <v>0.47265046296296293</v>
      </c>
      <c r="B74" s="81">
        <f t="shared" si="3"/>
        <v>321.9999999999992</v>
      </c>
      <c r="C74" s="54">
        <f t="shared" si="0"/>
        <v>5.3666666666666529</v>
      </c>
      <c r="D74" s="54">
        <f t="shared" si="4"/>
        <v>8.3333333333293069E-2</v>
      </c>
      <c r="E74">
        <v>35</v>
      </c>
      <c r="F74" s="31">
        <f>SUM($E$13:E74)</f>
        <v>670.5</v>
      </c>
      <c r="G74" s="52">
        <f t="shared" si="1"/>
        <v>0.67049999999999998</v>
      </c>
      <c r="H74" s="54">
        <f t="shared" si="2"/>
        <v>1.4625833333333333</v>
      </c>
      <c r="I74" s="87">
        <f t="shared" si="5"/>
        <v>-1.4000000000006764E-5</v>
      </c>
      <c r="J74" s="54">
        <f t="shared" si="6"/>
        <v>0.84000000000040587</v>
      </c>
      <c r="K74" s="54">
        <f t="shared" si="10"/>
        <v>0.62258333333292748</v>
      </c>
      <c r="L74" s="38"/>
      <c r="M74" s="38"/>
      <c r="N74" s="56">
        <f t="shared" si="7"/>
        <v>7.8491972222222026</v>
      </c>
      <c r="O74" s="56">
        <f t="shared" si="8"/>
        <v>5.1881944444385555E-2</v>
      </c>
      <c r="P74" s="56">
        <f>SUM($O$13:O74)</f>
        <v>6.5081972222222033</v>
      </c>
      <c r="Q74" s="56">
        <f t="shared" si="9"/>
        <v>1.3409999999999993</v>
      </c>
      <c r="T74" s="7"/>
      <c r="U74" s="8"/>
      <c r="V74" s="8"/>
    </row>
    <row r="75" spans="1:22" s="3" customFormat="1" x14ac:dyDescent="0.35">
      <c r="A75" s="63">
        <v>0.47270833333333334</v>
      </c>
      <c r="B75" s="81">
        <f t="shared" si="3"/>
        <v>327.00000000000318</v>
      </c>
      <c r="C75" s="54">
        <f t="shared" si="0"/>
        <v>5.4500000000000526</v>
      </c>
      <c r="D75" s="54">
        <f t="shared" si="4"/>
        <v>8.3333333333399651E-2</v>
      </c>
      <c r="E75">
        <v>35.5</v>
      </c>
      <c r="F75" s="31">
        <f>SUM($E$13:E75)</f>
        <v>706</v>
      </c>
      <c r="G75" s="52">
        <f t="shared" si="1"/>
        <v>0.70599999999999996</v>
      </c>
      <c r="H75" s="52">
        <f t="shared" si="2"/>
        <v>1.4625833333333333</v>
      </c>
      <c r="I75" s="87">
        <f t="shared" si="5"/>
        <v>-1.4199999999988698E-5</v>
      </c>
      <c r="J75" s="54">
        <f t="shared" si="6"/>
        <v>0.85199999999932197</v>
      </c>
      <c r="K75" s="54">
        <f t="shared" si="10"/>
        <v>0.61058333333401138</v>
      </c>
      <c r="L75" s="38"/>
      <c r="M75" s="38"/>
      <c r="N75" s="56">
        <f t="shared" si="7"/>
        <v>7.971079166666744</v>
      </c>
      <c r="O75" s="56">
        <f t="shared" si="8"/>
        <v>5.0881944444541444E-2</v>
      </c>
      <c r="P75" s="56">
        <f>SUM($O$13:O75)</f>
        <v>6.559079166666745</v>
      </c>
      <c r="Q75" s="56">
        <f t="shared" si="9"/>
        <v>1.411999999999999</v>
      </c>
      <c r="T75" s="7"/>
      <c r="U75" s="8"/>
      <c r="V75" s="8"/>
    </row>
    <row r="76" spans="1:22" s="3" customFormat="1" x14ac:dyDescent="0.35">
      <c r="A76" s="63">
        <v>0.4727777777777778</v>
      </c>
      <c r="B76" s="81">
        <f t="shared" si="3"/>
        <v>333.00000000000409</v>
      </c>
      <c r="C76" s="54">
        <f t="shared" si="0"/>
        <v>5.5500000000000682</v>
      </c>
      <c r="D76" s="54">
        <f t="shared" si="4"/>
        <v>0.10000000000001563</v>
      </c>
      <c r="E76">
        <v>37.5</v>
      </c>
      <c r="F76" s="31">
        <f>SUM($E$13:E76)</f>
        <v>743.5</v>
      </c>
      <c r="G76" s="52">
        <f t="shared" si="1"/>
        <v>0.74350000000000005</v>
      </c>
      <c r="H76" s="54">
        <f t="shared" si="2"/>
        <v>1.4625833333333333</v>
      </c>
      <c r="I76" s="87">
        <f t="shared" si="5"/>
        <v>-1.2499999999998047E-5</v>
      </c>
      <c r="J76" s="54">
        <f t="shared" si="6"/>
        <v>0.74999999999988276</v>
      </c>
      <c r="K76" s="54">
        <f t="shared" si="10"/>
        <v>0.71258333333345059</v>
      </c>
      <c r="L76" s="38"/>
      <c r="M76" s="38"/>
      <c r="N76" s="56">
        <f t="shared" si="7"/>
        <v>8.1173375000000991</v>
      </c>
      <c r="O76" s="56">
        <f t="shared" si="8"/>
        <v>7.1258333333356197E-2</v>
      </c>
      <c r="P76" s="56">
        <f>SUM($O$13:O76)</f>
        <v>6.6303375000001008</v>
      </c>
      <c r="Q76" s="56">
        <f t="shared" si="9"/>
        <v>1.4869999999999983</v>
      </c>
      <c r="T76" s="7"/>
      <c r="U76" s="8"/>
      <c r="V76" s="8"/>
    </row>
    <row r="77" spans="1:22" s="3" customFormat="1" x14ac:dyDescent="0.35">
      <c r="A77" s="63">
        <v>0.47283564814814816</v>
      </c>
      <c r="B77" s="81">
        <f t="shared" si="3"/>
        <v>338.00000000000171</v>
      </c>
      <c r="C77" s="54">
        <f t="shared" ref="C77:C140" si="11">(A77*24-$A$13*24)*60</f>
        <v>5.6333333333333613</v>
      </c>
      <c r="D77" s="54">
        <f t="shared" ref="D77:D140" si="12">(A77*24-A76*24)*60</f>
        <v>8.3333333333293069E-2</v>
      </c>
      <c r="E77">
        <v>38.5</v>
      </c>
      <c r="F77" s="31">
        <f>SUM($E$13:E77)</f>
        <v>782</v>
      </c>
      <c r="G77" s="52">
        <f t="shared" si="1"/>
        <v>0.78200000000000003</v>
      </c>
      <c r="H77" s="52">
        <f t="shared" si="2"/>
        <v>1.4625833333333333</v>
      </c>
      <c r="I77" s="87">
        <f t="shared" si="5"/>
        <v>-1.5400000000007442E-5</v>
      </c>
      <c r="J77" s="54">
        <f t="shared" si="6"/>
        <v>0.92400000000044646</v>
      </c>
      <c r="K77" s="54">
        <f t="shared" si="10"/>
        <v>0.53858333333288688</v>
      </c>
      <c r="L77" s="38"/>
      <c r="M77" s="38"/>
      <c r="N77" s="56">
        <f t="shared" si="7"/>
        <v>8.2392194444444851</v>
      </c>
      <c r="O77" s="56">
        <f t="shared" si="8"/>
        <v>4.4881944444385556E-2</v>
      </c>
      <c r="P77" s="56">
        <f>SUM($O$13:O77)</f>
        <v>6.6752194444444868</v>
      </c>
      <c r="Q77" s="56">
        <f t="shared" si="9"/>
        <v>1.5639999999999983</v>
      </c>
      <c r="T77" s="7"/>
      <c r="U77" s="8"/>
      <c r="V77" s="8"/>
    </row>
    <row r="78" spans="1:22" s="3" customFormat="1" x14ac:dyDescent="0.35">
      <c r="A78" s="63">
        <v>0.47289351851851852</v>
      </c>
      <c r="B78" s="81">
        <f t="shared" ref="B78:B141" si="13">C78*60</f>
        <v>342.99999999999926</v>
      </c>
      <c r="C78" s="54">
        <f t="shared" si="11"/>
        <v>5.7166666666666544</v>
      </c>
      <c r="D78" s="54">
        <f t="shared" si="12"/>
        <v>8.3333333333293069E-2</v>
      </c>
      <c r="E78">
        <v>41</v>
      </c>
      <c r="F78" s="31">
        <f>SUM($E$13:E78)</f>
        <v>823</v>
      </c>
      <c r="G78" s="52">
        <f t="shared" si="1"/>
        <v>0.82299999999999995</v>
      </c>
      <c r="H78" s="54">
        <f t="shared" si="2"/>
        <v>1.4625833333333333</v>
      </c>
      <c r="I78" s="87">
        <f t="shared" ref="I78:I141" si="14">-J78/1000/60</f>
        <v>-1.6400000000007924E-5</v>
      </c>
      <c r="J78" s="54">
        <f t="shared" ref="J78:J141" si="15">2*E78/(1000*D78*1)</f>
        <v>0.98400000000047538</v>
      </c>
      <c r="K78" s="54">
        <f t="shared" si="10"/>
        <v>0.47858333333285796</v>
      </c>
      <c r="L78" s="38"/>
      <c r="M78" s="38"/>
      <c r="N78" s="56">
        <f t="shared" ref="N78:N141" si="16">C78*H78</f>
        <v>8.361101388888871</v>
      </c>
      <c r="O78" s="56">
        <f t="shared" ref="O78:O141" si="17">K78*(D78)</f>
        <v>3.9881944444385559E-2</v>
      </c>
      <c r="P78" s="56">
        <f>SUM($O$13:O78)</f>
        <v>6.715101388888872</v>
      </c>
      <c r="Q78" s="56">
        <f t="shared" ref="Q78:Q141" si="18">N78-P78</f>
        <v>1.645999999999999</v>
      </c>
      <c r="T78" s="7"/>
      <c r="U78" s="8"/>
      <c r="V78" s="8"/>
    </row>
    <row r="79" spans="1:22" s="3" customFormat="1" x14ac:dyDescent="0.35">
      <c r="A79" s="63">
        <v>0.47295138888888894</v>
      </c>
      <c r="B79" s="81">
        <f t="shared" si="13"/>
        <v>348.00000000000324</v>
      </c>
      <c r="C79" s="54">
        <f t="shared" si="11"/>
        <v>5.800000000000054</v>
      </c>
      <c r="D79" s="54">
        <f t="shared" si="12"/>
        <v>8.3333333333399651E-2</v>
      </c>
      <c r="E79">
        <v>40.5</v>
      </c>
      <c r="F79" s="31">
        <f>SUM($E$13:E79)</f>
        <v>863.5</v>
      </c>
      <c r="G79" s="52">
        <f t="shared" ref="G79:G142" si="19">F79/1000</f>
        <v>0.86350000000000005</v>
      </c>
      <c r="H79" s="52">
        <f t="shared" ref="H79:H142" si="20">IF($C$4=$C$5,$D$5,IF($C$4=$C$6,$D$6,IF($C$4=$C$7,$D$7,$D$8)))</f>
        <v>1.4625833333333333</v>
      </c>
      <c r="I79" s="87">
        <f t="shared" si="14"/>
        <v>-1.6199999999987109E-5</v>
      </c>
      <c r="J79" s="54">
        <f t="shared" si="15"/>
        <v>0.97199999999922648</v>
      </c>
      <c r="K79" s="54">
        <f t="shared" ref="K79:K142" si="21">H79-J79</f>
        <v>0.49058333333410686</v>
      </c>
      <c r="L79" s="38"/>
      <c r="M79" s="38"/>
      <c r="N79" s="56">
        <f t="shared" si="16"/>
        <v>8.4829833333334133</v>
      </c>
      <c r="O79" s="56">
        <f t="shared" si="17"/>
        <v>4.0881944444541442E-2</v>
      </c>
      <c r="P79" s="56">
        <f>SUM($O$13:O79)</f>
        <v>6.7559833333334138</v>
      </c>
      <c r="Q79" s="56">
        <f t="shared" si="18"/>
        <v>1.7269999999999994</v>
      </c>
      <c r="T79" s="7"/>
      <c r="U79" s="8"/>
      <c r="V79" s="8"/>
    </row>
    <row r="80" spans="1:22" s="3" customFormat="1" x14ac:dyDescent="0.35">
      <c r="A80" s="63">
        <v>0.47302083333333328</v>
      </c>
      <c r="B80" s="81">
        <f t="shared" si="13"/>
        <v>353.99999999999778</v>
      </c>
      <c r="C80" s="54">
        <f t="shared" si="11"/>
        <v>5.8999999999999631</v>
      </c>
      <c r="D80" s="54">
        <f t="shared" si="12"/>
        <v>9.9999999999909051E-2</v>
      </c>
      <c r="E80">
        <v>41</v>
      </c>
      <c r="F80" s="31">
        <f>SUM($E$13:E80)</f>
        <v>904.5</v>
      </c>
      <c r="G80" s="52">
        <f t="shared" si="19"/>
        <v>0.90449999999999997</v>
      </c>
      <c r="H80" s="54">
        <f t="shared" si="20"/>
        <v>1.4625833333333333</v>
      </c>
      <c r="I80" s="87">
        <f t="shared" si="14"/>
        <v>-1.3666666666679097E-5</v>
      </c>
      <c r="J80" s="54">
        <f t="shared" si="15"/>
        <v>0.8200000000007458</v>
      </c>
      <c r="K80" s="54">
        <f t="shared" si="21"/>
        <v>0.64258333333258755</v>
      </c>
      <c r="L80" s="38"/>
      <c r="M80" s="38"/>
      <c r="N80" s="56">
        <f t="shared" si="16"/>
        <v>8.6292416666666121</v>
      </c>
      <c r="O80" s="56">
        <f t="shared" si="17"/>
        <v>6.4258333333200315E-2</v>
      </c>
      <c r="P80" s="56">
        <f>SUM($O$13:O80)</f>
        <v>6.8202416666666146</v>
      </c>
      <c r="Q80" s="56">
        <f t="shared" si="18"/>
        <v>1.8089999999999975</v>
      </c>
      <c r="T80" s="7"/>
      <c r="U80" s="8"/>
      <c r="V80" s="8"/>
    </row>
    <row r="81" spans="1:22" s="3" customFormat="1" x14ac:dyDescent="0.35">
      <c r="A81" s="63">
        <v>0.4730787037037037</v>
      </c>
      <c r="B81" s="81">
        <f t="shared" si="13"/>
        <v>359.00000000000176</v>
      </c>
      <c r="C81" s="54">
        <f t="shared" si="11"/>
        <v>5.9833333333333627</v>
      </c>
      <c r="D81" s="54">
        <f t="shared" si="12"/>
        <v>8.3333333333399651E-2</v>
      </c>
      <c r="E81">
        <v>43</v>
      </c>
      <c r="F81" s="31">
        <f>SUM($E$13:E81)</f>
        <v>947.5</v>
      </c>
      <c r="G81" s="52">
        <f t="shared" si="19"/>
        <v>0.94750000000000001</v>
      </c>
      <c r="H81" s="52">
        <f t="shared" si="20"/>
        <v>1.4625833333333333</v>
      </c>
      <c r="I81" s="87">
        <f t="shared" si="14"/>
        <v>-1.7199999999986313E-5</v>
      </c>
      <c r="J81" s="54">
        <f t="shared" si="15"/>
        <v>1.0319999999991787</v>
      </c>
      <c r="K81" s="54">
        <f t="shared" si="21"/>
        <v>0.43058333333415466</v>
      </c>
      <c r="L81" s="38"/>
      <c r="M81" s="38"/>
      <c r="N81" s="56">
        <f t="shared" si="16"/>
        <v>8.7511236111111543</v>
      </c>
      <c r="O81" s="56">
        <f t="shared" si="17"/>
        <v>3.5881944444541444E-2</v>
      </c>
      <c r="P81" s="56">
        <f>SUM($O$13:O81)</f>
        <v>6.8561236111111556</v>
      </c>
      <c r="Q81" s="56">
        <f t="shared" si="18"/>
        <v>1.8949999999999987</v>
      </c>
      <c r="T81" s="7"/>
      <c r="U81" s="8"/>
      <c r="V81" s="8"/>
    </row>
    <row r="82" spans="1:22" s="3" customFormat="1" x14ac:dyDescent="0.35">
      <c r="A82" s="63">
        <v>0.47313657407407406</v>
      </c>
      <c r="B82" s="81">
        <f t="shared" si="13"/>
        <v>363.99999999999932</v>
      </c>
      <c r="C82" s="54">
        <f t="shared" si="11"/>
        <v>6.0666666666666558</v>
      </c>
      <c r="D82" s="54">
        <f t="shared" si="12"/>
        <v>8.3333333333293069E-2</v>
      </c>
      <c r="E82">
        <v>41</v>
      </c>
      <c r="F82" s="31">
        <f>SUM($E$13:E82)</f>
        <v>988.5</v>
      </c>
      <c r="G82" s="52">
        <f t="shared" si="19"/>
        <v>0.98850000000000005</v>
      </c>
      <c r="H82" s="54">
        <f t="shared" si="20"/>
        <v>1.4625833333333333</v>
      </c>
      <c r="I82" s="87">
        <f t="shared" si="14"/>
        <v>-1.6400000000007924E-5</v>
      </c>
      <c r="J82" s="54">
        <f t="shared" si="15"/>
        <v>0.98400000000047538</v>
      </c>
      <c r="K82" s="54">
        <f t="shared" si="21"/>
        <v>0.47858333333285796</v>
      </c>
      <c r="L82" s="38"/>
      <c r="M82" s="38"/>
      <c r="N82" s="56">
        <f t="shared" si="16"/>
        <v>8.8730055555555403</v>
      </c>
      <c r="O82" s="56">
        <f t="shared" si="17"/>
        <v>3.9881944444385559E-2</v>
      </c>
      <c r="P82" s="56">
        <f>SUM($O$13:O82)</f>
        <v>6.8960055555555408</v>
      </c>
      <c r="Q82" s="56">
        <f t="shared" si="18"/>
        <v>1.9769999999999994</v>
      </c>
      <c r="T82" s="7"/>
      <c r="U82" s="8"/>
      <c r="V82" s="8"/>
    </row>
    <row r="83" spans="1:22" s="3" customFormat="1" x14ac:dyDescent="0.35">
      <c r="A83" s="63">
        <v>0.47320601851851851</v>
      </c>
      <c r="B83" s="81">
        <f t="shared" si="13"/>
        <v>370.00000000000028</v>
      </c>
      <c r="C83" s="54">
        <f t="shared" si="11"/>
        <v>6.1666666666666714</v>
      </c>
      <c r="D83" s="54">
        <f t="shared" si="12"/>
        <v>0.10000000000001563</v>
      </c>
      <c r="E83">
        <v>49</v>
      </c>
      <c r="F83" s="31">
        <f>SUM($E$13:E83)</f>
        <v>1037.5</v>
      </c>
      <c r="G83" s="52">
        <f t="shared" si="19"/>
        <v>1.0375000000000001</v>
      </c>
      <c r="H83" s="52">
        <f t="shared" si="20"/>
        <v>1.4625833333333333</v>
      </c>
      <c r="I83" s="87">
        <f t="shared" si="14"/>
        <v>-1.633333333333078E-5</v>
      </c>
      <c r="J83" s="54">
        <f t="shared" si="15"/>
        <v>0.97999999999984677</v>
      </c>
      <c r="K83" s="54">
        <f t="shared" si="21"/>
        <v>0.48258333333348657</v>
      </c>
      <c r="L83" s="38"/>
      <c r="M83" s="38"/>
      <c r="N83" s="56">
        <f t="shared" si="16"/>
        <v>9.0192638888888954</v>
      </c>
      <c r="O83" s="56">
        <f t="shared" si="17"/>
        <v>4.8258333333356204E-2</v>
      </c>
      <c r="P83" s="56">
        <f>SUM($O$13:O83)</f>
        <v>6.944263888888897</v>
      </c>
      <c r="Q83" s="56">
        <f t="shared" si="18"/>
        <v>2.0749999999999984</v>
      </c>
      <c r="T83" s="7"/>
      <c r="U83" s="8"/>
      <c r="V83" s="8"/>
    </row>
    <row r="84" spans="1:22" s="3" customFormat="1" x14ac:dyDescent="0.35">
      <c r="A84" s="63">
        <v>0.47326388888888887</v>
      </c>
      <c r="B84" s="81">
        <f t="shared" si="13"/>
        <v>374.99999999999784</v>
      </c>
      <c r="C84" s="54">
        <f t="shared" si="11"/>
        <v>6.2499999999999645</v>
      </c>
      <c r="D84" s="54">
        <f t="shared" si="12"/>
        <v>8.3333333333293069E-2</v>
      </c>
      <c r="E84">
        <v>43.5</v>
      </c>
      <c r="F84" s="31">
        <f>SUM($E$13:E84)</f>
        <v>1081</v>
      </c>
      <c r="G84" s="52">
        <f t="shared" si="19"/>
        <v>1.081</v>
      </c>
      <c r="H84" s="54">
        <f t="shared" si="20"/>
        <v>1.4625833333333333</v>
      </c>
      <c r="I84" s="87">
        <f t="shared" si="14"/>
        <v>-1.7400000000008409E-5</v>
      </c>
      <c r="J84" s="54">
        <f t="shared" si="15"/>
        <v>1.0440000000005045</v>
      </c>
      <c r="K84" s="54">
        <f t="shared" si="21"/>
        <v>0.41858333333282882</v>
      </c>
      <c r="L84" s="38"/>
      <c r="M84" s="38"/>
      <c r="N84" s="56">
        <f t="shared" si="16"/>
        <v>9.1411458333332813</v>
      </c>
      <c r="O84" s="56">
        <f t="shared" si="17"/>
        <v>3.4881944444385547E-2</v>
      </c>
      <c r="P84" s="56">
        <f>SUM($O$13:O84)</f>
        <v>6.9791458333332823</v>
      </c>
      <c r="Q84" s="56">
        <f t="shared" si="18"/>
        <v>2.161999999999999</v>
      </c>
      <c r="T84" s="7"/>
      <c r="U84" s="8"/>
      <c r="V84" s="8"/>
    </row>
    <row r="85" spans="1:22" s="3" customFormat="1" x14ac:dyDescent="0.35">
      <c r="A85" s="63">
        <v>0.47332175925925929</v>
      </c>
      <c r="B85" s="81">
        <f t="shared" si="13"/>
        <v>380.00000000000182</v>
      </c>
      <c r="C85" s="54">
        <f t="shared" si="11"/>
        <v>6.3333333333333641</v>
      </c>
      <c r="D85" s="54">
        <f t="shared" si="12"/>
        <v>8.3333333333399651E-2</v>
      </c>
      <c r="E85">
        <v>32.5</v>
      </c>
      <c r="F85" s="31">
        <f>SUM($E$13:E85)</f>
        <v>1113.5</v>
      </c>
      <c r="G85" s="52">
        <f t="shared" si="19"/>
        <v>1.1134999999999999</v>
      </c>
      <c r="H85" s="52">
        <f t="shared" si="20"/>
        <v>1.4625833333333333</v>
      </c>
      <c r="I85" s="87">
        <f t="shared" si="14"/>
        <v>-1.2999999999989655E-5</v>
      </c>
      <c r="J85" s="54">
        <f t="shared" si="15"/>
        <v>0.7799999999993793</v>
      </c>
      <c r="K85" s="54">
        <f t="shared" si="21"/>
        <v>0.68258333333395405</v>
      </c>
      <c r="L85" s="38"/>
      <c r="M85" s="38"/>
      <c r="N85" s="56">
        <f t="shared" si="16"/>
        <v>9.2630277777778236</v>
      </c>
      <c r="O85" s="56">
        <f t="shared" si="17"/>
        <v>5.6881944444541435E-2</v>
      </c>
      <c r="P85" s="56">
        <f>SUM($O$13:O85)</f>
        <v>7.0360277777778242</v>
      </c>
      <c r="Q85" s="56">
        <f t="shared" si="18"/>
        <v>2.2269999999999994</v>
      </c>
      <c r="T85" s="7"/>
      <c r="U85" s="8"/>
      <c r="V85" s="8"/>
    </row>
    <row r="86" spans="1:22" s="3" customFormat="1" x14ac:dyDescent="0.35">
      <c r="A86" s="63">
        <v>0.47339120370370374</v>
      </c>
      <c r="B86" s="81">
        <f t="shared" si="13"/>
        <v>386.00000000000279</v>
      </c>
      <c r="C86" s="54">
        <f t="shared" si="11"/>
        <v>6.4333333333333798</v>
      </c>
      <c r="D86" s="54">
        <f t="shared" si="12"/>
        <v>0.10000000000001563</v>
      </c>
      <c r="E86">
        <v>31.5</v>
      </c>
      <c r="F86" s="31">
        <f>SUM($E$13:E86)</f>
        <v>1145</v>
      </c>
      <c r="G86" s="52">
        <f t="shared" si="19"/>
        <v>1.145</v>
      </c>
      <c r="H86" s="54">
        <f t="shared" si="20"/>
        <v>1.4625833333333333</v>
      </c>
      <c r="I86" s="87">
        <f t="shared" si="14"/>
        <v>-1.049999999999836E-5</v>
      </c>
      <c r="J86" s="54">
        <f t="shared" si="15"/>
        <v>0.62999999999990153</v>
      </c>
      <c r="K86" s="54">
        <f t="shared" si="21"/>
        <v>0.83258333333343182</v>
      </c>
      <c r="L86" s="38"/>
      <c r="M86" s="38"/>
      <c r="N86" s="56">
        <f t="shared" si="16"/>
        <v>9.4092861111111787</v>
      </c>
      <c r="O86" s="56">
        <f t="shared" si="17"/>
        <v>8.3258333333356194E-2</v>
      </c>
      <c r="P86" s="56">
        <f>SUM($O$13:O86)</f>
        <v>7.1192861111111805</v>
      </c>
      <c r="Q86" s="56">
        <f t="shared" si="18"/>
        <v>2.2899999999999983</v>
      </c>
      <c r="T86" s="7"/>
      <c r="U86" s="8"/>
      <c r="V86" s="8"/>
    </row>
    <row r="87" spans="1:22" s="3" customFormat="1" x14ac:dyDescent="0.35">
      <c r="A87" s="63">
        <v>0.47344907407407405</v>
      </c>
      <c r="B87" s="81">
        <f t="shared" si="13"/>
        <v>391.00000000000034</v>
      </c>
      <c r="C87" s="54">
        <f t="shared" si="11"/>
        <v>6.5166666666666728</v>
      </c>
      <c r="D87" s="54">
        <f t="shared" si="12"/>
        <v>8.3333333333293069E-2</v>
      </c>
      <c r="E87">
        <v>38.5</v>
      </c>
      <c r="F87" s="31">
        <f>SUM($E$13:E87)</f>
        <v>1183.5</v>
      </c>
      <c r="G87" s="52">
        <f t="shared" si="19"/>
        <v>1.1835</v>
      </c>
      <c r="H87" s="52">
        <f t="shared" si="20"/>
        <v>1.4625833333333333</v>
      </c>
      <c r="I87" s="87">
        <f t="shared" si="14"/>
        <v>-1.5400000000007442E-5</v>
      </c>
      <c r="J87" s="54">
        <f t="shared" si="15"/>
        <v>0.92400000000044646</v>
      </c>
      <c r="K87" s="54">
        <f t="shared" si="21"/>
        <v>0.53858333333288688</v>
      </c>
      <c r="L87" s="38"/>
      <c r="M87" s="38"/>
      <c r="N87" s="56">
        <f t="shared" si="16"/>
        <v>9.5311680555555647</v>
      </c>
      <c r="O87" s="56">
        <f t="shared" si="17"/>
        <v>4.4881944444385556E-2</v>
      </c>
      <c r="P87" s="56">
        <f>SUM($O$13:O87)</f>
        <v>7.1641680555555665</v>
      </c>
      <c r="Q87" s="56">
        <f t="shared" si="18"/>
        <v>2.3669999999999982</v>
      </c>
      <c r="T87" s="7"/>
      <c r="U87" s="8"/>
      <c r="V87" s="8"/>
    </row>
    <row r="88" spans="1:22" s="3" customFormat="1" x14ac:dyDescent="0.35">
      <c r="A88" s="63">
        <v>0.47350694444444441</v>
      </c>
      <c r="B88" s="81">
        <f t="shared" si="13"/>
        <v>395.99999999999795</v>
      </c>
      <c r="C88" s="54">
        <f t="shared" si="11"/>
        <v>6.5999999999999659</v>
      </c>
      <c r="D88" s="54">
        <f t="shared" si="12"/>
        <v>8.3333333333293069E-2</v>
      </c>
      <c r="E88">
        <v>36</v>
      </c>
      <c r="F88" s="31">
        <f>SUM($E$13:E88)</f>
        <v>1219.5</v>
      </c>
      <c r="G88" s="52">
        <f t="shared" si="19"/>
        <v>1.2195</v>
      </c>
      <c r="H88" s="54">
        <f t="shared" si="20"/>
        <v>1.4625833333333333</v>
      </c>
      <c r="I88" s="87">
        <f t="shared" si="14"/>
        <v>-1.4400000000006957E-5</v>
      </c>
      <c r="J88" s="54">
        <f t="shared" si="15"/>
        <v>0.86400000000041743</v>
      </c>
      <c r="K88" s="54">
        <f t="shared" si="21"/>
        <v>0.59858333333291591</v>
      </c>
      <c r="L88" s="38"/>
      <c r="M88" s="38"/>
      <c r="N88" s="56">
        <f t="shared" si="16"/>
        <v>9.6530499999999506</v>
      </c>
      <c r="O88" s="56">
        <f t="shared" si="17"/>
        <v>4.9881944444385561E-2</v>
      </c>
      <c r="P88" s="56">
        <f>SUM($O$13:O88)</f>
        <v>7.2140499999999523</v>
      </c>
      <c r="Q88" s="56">
        <f t="shared" si="18"/>
        <v>2.4389999999999983</v>
      </c>
      <c r="T88" s="7"/>
      <c r="U88" s="8"/>
      <c r="V88" s="8"/>
    </row>
    <row r="89" spans="1:22" s="3" customFormat="1" x14ac:dyDescent="0.35">
      <c r="A89" s="63">
        <v>0.47357638888888887</v>
      </c>
      <c r="B89" s="81">
        <f t="shared" si="13"/>
        <v>401.99999999999886</v>
      </c>
      <c r="C89" s="54">
        <f t="shared" si="11"/>
        <v>6.6999999999999815</v>
      </c>
      <c r="D89" s="54">
        <f t="shared" si="12"/>
        <v>0.10000000000001563</v>
      </c>
      <c r="E89">
        <v>34.5</v>
      </c>
      <c r="F89" s="31">
        <f>SUM($E$13:E89)</f>
        <v>1254</v>
      </c>
      <c r="G89" s="52">
        <f t="shared" si="19"/>
        <v>1.254</v>
      </c>
      <c r="H89" s="52">
        <f t="shared" si="20"/>
        <v>1.4625833333333333</v>
      </c>
      <c r="I89" s="87">
        <f t="shared" si="14"/>
        <v>-1.1499999999998203E-5</v>
      </c>
      <c r="J89" s="54">
        <f t="shared" si="15"/>
        <v>0.68999999999989214</v>
      </c>
      <c r="K89" s="54">
        <f t="shared" si="21"/>
        <v>0.7725833333334412</v>
      </c>
      <c r="L89" s="38"/>
      <c r="M89" s="38"/>
      <c r="N89" s="56">
        <f t="shared" si="16"/>
        <v>9.7993083333333058</v>
      </c>
      <c r="O89" s="56">
        <f t="shared" si="17"/>
        <v>7.7258333333356202E-2</v>
      </c>
      <c r="P89" s="56">
        <f>SUM($O$13:O89)</f>
        <v>7.2913083333333084</v>
      </c>
      <c r="Q89" s="56">
        <f t="shared" si="18"/>
        <v>2.5079999999999973</v>
      </c>
      <c r="T89" s="7"/>
      <c r="U89" s="8"/>
      <c r="V89" s="8"/>
    </row>
    <row r="90" spans="1:22" s="3" customFormat="1" x14ac:dyDescent="0.35">
      <c r="A90" s="63">
        <v>0.47363425925925928</v>
      </c>
      <c r="B90" s="81">
        <f t="shared" si="13"/>
        <v>407.00000000000284</v>
      </c>
      <c r="C90" s="54">
        <f t="shared" si="11"/>
        <v>6.7833333333333812</v>
      </c>
      <c r="D90" s="54">
        <f t="shared" si="12"/>
        <v>8.3333333333399651E-2</v>
      </c>
      <c r="E90">
        <v>35</v>
      </c>
      <c r="F90" s="31">
        <f>SUM($E$13:E90)</f>
        <v>1289</v>
      </c>
      <c r="G90" s="52">
        <f t="shared" si="19"/>
        <v>1.2889999999999999</v>
      </c>
      <c r="H90" s="54">
        <f t="shared" si="20"/>
        <v>1.4625833333333333</v>
      </c>
      <c r="I90" s="87">
        <f t="shared" si="14"/>
        <v>-1.3999999999988858E-5</v>
      </c>
      <c r="J90" s="54">
        <f t="shared" si="15"/>
        <v>0.8399999999993315</v>
      </c>
      <c r="K90" s="54">
        <f t="shared" si="21"/>
        <v>0.62258333333400184</v>
      </c>
      <c r="L90" s="38"/>
      <c r="M90" s="38"/>
      <c r="N90" s="56">
        <f t="shared" si="16"/>
        <v>9.921190277777848</v>
      </c>
      <c r="O90" s="56">
        <f t="shared" si="17"/>
        <v>5.1881944444541445E-2</v>
      </c>
      <c r="P90" s="56">
        <f>SUM($O$13:O90)</f>
        <v>7.3431902777778495</v>
      </c>
      <c r="Q90" s="56">
        <f t="shared" si="18"/>
        <v>2.5779999999999985</v>
      </c>
      <c r="T90" s="7"/>
      <c r="U90" s="8"/>
      <c r="V90" s="8"/>
    </row>
    <row r="91" spans="1:22" s="3" customFormat="1" x14ac:dyDescent="0.35">
      <c r="A91" s="63">
        <v>0.47369212962962964</v>
      </c>
      <c r="B91" s="81">
        <f t="shared" si="13"/>
        <v>412.00000000000045</v>
      </c>
      <c r="C91" s="54">
        <f t="shared" si="11"/>
        <v>6.8666666666666742</v>
      </c>
      <c r="D91" s="54">
        <f t="shared" si="12"/>
        <v>8.3333333333293069E-2</v>
      </c>
      <c r="E91">
        <v>33.5</v>
      </c>
      <c r="F91" s="31">
        <f>SUM($E$13:E91)</f>
        <v>1322.5</v>
      </c>
      <c r="G91" s="52">
        <f t="shared" si="19"/>
        <v>1.3225</v>
      </c>
      <c r="H91" s="52">
        <f t="shared" si="20"/>
        <v>1.4625833333333333</v>
      </c>
      <c r="I91" s="87">
        <f t="shared" si="14"/>
        <v>-1.3400000000006475E-5</v>
      </c>
      <c r="J91" s="54">
        <f t="shared" si="15"/>
        <v>0.80400000000038851</v>
      </c>
      <c r="K91" s="54">
        <f t="shared" si="21"/>
        <v>0.65858333333294483</v>
      </c>
      <c r="L91" s="38"/>
      <c r="M91" s="38"/>
      <c r="N91" s="56">
        <f t="shared" si="16"/>
        <v>10.043072222222234</v>
      </c>
      <c r="O91" s="56">
        <f t="shared" si="17"/>
        <v>5.4881944444385551E-2</v>
      </c>
      <c r="P91" s="56">
        <f>SUM($O$13:O91)</f>
        <v>7.3980722222222353</v>
      </c>
      <c r="Q91" s="56">
        <f t="shared" si="18"/>
        <v>2.6449999999999987</v>
      </c>
      <c r="T91" s="7"/>
      <c r="U91" s="8"/>
      <c r="V91" s="8"/>
    </row>
    <row r="92" spans="1:22" s="3" customFormat="1" x14ac:dyDescent="0.35">
      <c r="A92" s="63">
        <v>0.4737615740740741</v>
      </c>
      <c r="B92" s="81">
        <f t="shared" si="13"/>
        <v>418.00000000000136</v>
      </c>
      <c r="C92" s="54">
        <f t="shared" si="11"/>
        <v>6.9666666666666899</v>
      </c>
      <c r="D92" s="54">
        <f t="shared" si="12"/>
        <v>0.10000000000001563</v>
      </c>
      <c r="E92">
        <v>33.5</v>
      </c>
      <c r="F92" s="31">
        <f>SUM($E$13:E92)</f>
        <v>1356</v>
      </c>
      <c r="G92" s="52">
        <f t="shared" si="19"/>
        <v>1.3560000000000001</v>
      </c>
      <c r="H92" s="54">
        <f t="shared" si="20"/>
        <v>1.4625833333333333</v>
      </c>
      <c r="I92" s="87">
        <f t="shared" si="14"/>
        <v>-1.1166666666664921E-5</v>
      </c>
      <c r="J92" s="54">
        <f t="shared" si="15"/>
        <v>0.66999999999989523</v>
      </c>
      <c r="K92" s="54">
        <f t="shared" si="21"/>
        <v>0.79258333333343811</v>
      </c>
      <c r="L92" s="38"/>
      <c r="M92" s="38"/>
      <c r="N92" s="56">
        <f t="shared" si="16"/>
        <v>10.189330555555589</v>
      </c>
      <c r="O92" s="56">
        <f t="shared" si="17"/>
        <v>7.9258333333356204E-2</v>
      </c>
      <c r="P92" s="56">
        <f>SUM($O$13:O92)</f>
        <v>7.4773305555555911</v>
      </c>
      <c r="Q92" s="56">
        <f t="shared" si="18"/>
        <v>2.711999999999998</v>
      </c>
      <c r="T92" s="7"/>
      <c r="U92" s="8"/>
      <c r="V92" s="8"/>
    </row>
    <row r="93" spans="1:22" s="3" customFormat="1" x14ac:dyDescent="0.35">
      <c r="A93" s="63">
        <v>0.4738194444444444</v>
      </c>
      <c r="B93" s="81">
        <f t="shared" si="13"/>
        <v>422.99999999999898</v>
      </c>
      <c r="C93" s="54">
        <f t="shared" si="11"/>
        <v>7.0499999999999829</v>
      </c>
      <c r="D93" s="54">
        <f t="shared" si="12"/>
        <v>8.3333333333293069E-2</v>
      </c>
      <c r="E93">
        <v>34.5</v>
      </c>
      <c r="F93" s="31">
        <f>SUM($E$13:E93)</f>
        <v>1390.5</v>
      </c>
      <c r="G93" s="52">
        <f t="shared" si="19"/>
        <v>1.3905000000000001</v>
      </c>
      <c r="H93" s="52">
        <f t="shared" si="20"/>
        <v>1.4625833333333333</v>
      </c>
      <c r="I93" s="87">
        <f t="shared" si="14"/>
        <v>-1.3800000000006668E-5</v>
      </c>
      <c r="J93" s="54">
        <f t="shared" si="15"/>
        <v>0.82800000000040008</v>
      </c>
      <c r="K93" s="54">
        <f t="shared" si="21"/>
        <v>0.63458333333293326</v>
      </c>
      <c r="L93" s="38"/>
      <c r="M93" s="38"/>
      <c r="N93" s="56">
        <f t="shared" si="16"/>
        <v>10.311212499999975</v>
      </c>
      <c r="O93" s="56">
        <f t="shared" si="17"/>
        <v>5.2881944444385556E-2</v>
      </c>
      <c r="P93" s="56">
        <f>SUM($O$13:O93)</f>
        <v>7.5302124999999771</v>
      </c>
      <c r="Q93" s="56">
        <f t="shared" si="18"/>
        <v>2.7809999999999979</v>
      </c>
      <c r="T93" s="7"/>
      <c r="U93" s="8"/>
      <c r="V93" s="8"/>
    </row>
    <row r="94" spans="1:22" s="3" customFormat="1" x14ac:dyDescent="0.35">
      <c r="A94" s="63">
        <v>0.47387731481481482</v>
      </c>
      <c r="B94" s="81">
        <f t="shared" si="13"/>
        <v>428.00000000000296</v>
      </c>
      <c r="C94" s="54">
        <f t="shared" si="11"/>
        <v>7.1333333333333826</v>
      </c>
      <c r="D94" s="54">
        <f t="shared" si="12"/>
        <v>8.3333333333399651E-2</v>
      </c>
      <c r="E94">
        <v>34</v>
      </c>
      <c r="F94" s="31">
        <f>SUM($E$13:E94)</f>
        <v>1424.5</v>
      </c>
      <c r="G94" s="52">
        <f t="shared" si="19"/>
        <v>1.4245000000000001</v>
      </c>
      <c r="H94" s="54">
        <f t="shared" si="20"/>
        <v>1.4625833333333333</v>
      </c>
      <c r="I94" s="87">
        <f t="shared" si="14"/>
        <v>-1.3599999999989175E-5</v>
      </c>
      <c r="J94" s="54">
        <f t="shared" si="15"/>
        <v>0.81599999999935058</v>
      </c>
      <c r="K94" s="54">
        <f t="shared" si="21"/>
        <v>0.64658333333398277</v>
      </c>
      <c r="L94" s="38"/>
      <c r="M94" s="38"/>
      <c r="N94" s="56">
        <f t="shared" si="16"/>
        <v>10.433094444444517</v>
      </c>
      <c r="O94" s="56">
        <f t="shared" si="17"/>
        <v>5.3881944444541446E-2</v>
      </c>
      <c r="P94" s="56">
        <f>SUM($O$13:O94)</f>
        <v>7.5840944444445189</v>
      </c>
      <c r="Q94" s="56">
        <f t="shared" si="18"/>
        <v>2.8489999999999984</v>
      </c>
      <c r="T94" s="7"/>
      <c r="U94" s="8"/>
      <c r="V94" s="8"/>
    </row>
    <row r="95" spans="1:22" s="3" customFormat="1" x14ac:dyDescent="0.35">
      <c r="A95" s="63">
        <v>0.47394675925925928</v>
      </c>
      <c r="B95" s="81">
        <f t="shared" si="13"/>
        <v>434.00000000000387</v>
      </c>
      <c r="C95" s="54">
        <f t="shared" si="11"/>
        <v>7.2333333333333982</v>
      </c>
      <c r="D95" s="54">
        <f t="shared" si="12"/>
        <v>0.10000000000001563</v>
      </c>
      <c r="E95">
        <v>34</v>
      </c>
      <c r="F95" s="31">
        <f>SUM($E$13:E95)</f>
        <v>1458.5</v>
      </c>
      <c r="G95" s="52">
        <f t="shared" si="19"/>
        <v>1.4584999999999999</v>
      </c>
      <c r="H95" s="52">
        <f t="shared" si="20"/>
        <v>1.4625833333333333</v>
      </c>
      <c r="I95" s="87">
        <f t="shared" si="14"/>
        <v>-1.1333333333331562E-5</v>
      </c>
      <c r="J95" s="54">
        <f t="shared" si="15"/>
        <v>0.67999999999989369</v>
      </c>
      <c r="K95" s="54">
        <f t="shared" si="21"/>
        <v>0.78258333333343966</v>
      </c>
      <c r="L95" s="38"/>
      <c r="M95" s="38"/>
      <c r="N95" s="56">
        <f t="shared" si="16"/>
        <v>10.579352777777872</v>
      </c>
      <c r="O95" s="56">
        <f t="shared" si="17"/>
        <v>7.8258333333356203E-2</v>
      </c>
      <c r="P95" s="56">
        <f>SUM($O$13:O95)</f>
        <v>7.6623527777778753</v>
      </c>
      <c r="Q95" s="56">
        <f t="shared" si="18"/>
        <v>2.9169999999999972</v>
      </c>
      <c r="T95" s="7"/>
      <c r="U95" s="8"/>
      <c r="V95" s="8"/>
    </row>
    <row r="96" spans="1:22" s="3" customFormat="1" x14ac:dyDescent="0.35">
      <c r="A96" s="63">
        <v>0.47400462962962964</v>
      </c>
      <c r="B96" s="81">
        <f t="shared" si="13"/>
        <v>439.00000000000148</v>
      </c>
      <c r="C96" s="54">
        <f t="shared" si="11"/>
        <v>7.3166666666666913</v>
      </c>
      <c r="D96" s="54">
        <f t="shared" si="12"/>
        <v>8.3333333333293069E-2</v>
      </c>
      <c r="E96">
        <v>44.5</v>
      </c>
      <c r="F96" s="31">
        <f>SUM($E$13:E96)</f>
        <v>1503</v>
      </c>
      <c r="G96" s="52">
        <f t="shared" si="19"/>
        <v>1.5029999999999999</v>
      </c>
      <c r="H96" s="54">
        <f t="shared" si="20"/>
        <v>1.4625833333333333</v>
      </c>
      <c r="I96" s="87">
        <f t="shared" si="14"/>
        <v>-1.7800000000008601E-5</v>
      </c>
      <c r="J96" s="54">
        <f t="shared" si="15"/>
        <v>1.0680000000005161</v>
      </c>
      <c r="K96" s="54">
        <f t="shared" si="21"/>
        <v>0.39458333333281725</v>
      </c>
      <c r="L96" s="38"/>
      <c r="M96" s="38"/>
      <c r="N96" s="56">
        <f t="shared" si="16"/>
        <v>10.701234722222258</v>
      </c>
      <c r="O96" s="56">
        <f t="shared" si="17"/>
        <v>3.2881944444385552E-2</v>
      </c>
      <c r="P96" s="56">
        <f>SUM($O$13:O96)</f>
        <v>7.6952347222222608</v>
      </c>
      <c r="Q96" s="56">
        <f t="shared" si="18"/>
        <v>3.0059999999999976</v>
      </c>
      <c r="T96" s="7"/>
      <c r="U96" s="8"/>
      <c r="V96" s="8"/>
    </row>
    <row r="97" spans="1:22" s="3" customFormat="1" x14ac:dyDescent="0.35">
      <c r="A97" s="63">
        <v>0.47407407407407409</v>
      </c>
      <c r="B97" s="81">
        <f t="shared" si="13"/>
        <v>445.00000000000239</v>
      </c>
      <c r="C97" s="54">
        <f t="shared" si="11"/>
        <v>7.4166666666667069</v>
      </c>
      <c r="D97" s="54">
        <f t="shared" si="12"/>
        <v>0.10000000000001563</v>
      </c>
      <c r="E97">
        <v>35</v>
      </c>
      <c r="F97" s="31">
        <f>SUM($E$13:E97)</f>
        <v>1538</v>
      </c>
      <c r="G97" s="52">
        <f t="shared" si="19"/>
        <v>1.538</v>
      </c>
      <c r="H97" s="52">
        <f t="shared" si="20"/>
        <v>1.4625833333333333</v>
      </c>
      <c r="I97" s="87">
        <f t="shared" si="14"/>
        <v>-1.1666666666664843E-5</v>
      </c>
      <c r="J97" s="54">
        <f t="shared" si="15"/>
        <v>0.6999999999998906</v>
      </c>
      <c r="K97" s="54">
        <f t="shared" si="21"/>
        <v>0.76258333333344275</v>
      </c>
      <c r="L97" s="38"/>
      <c r="M97" s="38"/>
      <c r="N97" s="56">
        <f t="shared" si="16"/>
        <v>10.847493055555615</v>
      </c>
      <c r="O97" s="56">
        <f t="shared" si="17"/>
        <v>7.6258333333356201E-2</v>
      </c>
      <c r="P97" s="56">
        <f>SUM($O$13:O97)</f>
        <v>7.7714930555556174</v>
      </c>
      <c r="Q97" s="56">
        <f t="shared" si="18"/>
        <v>3.0759999999999978</v>
      </c>
      <c r="T97" s="7"/>
      <c r="U97" s="8"/>
      <c r="V97" s="8"/>
    </row>
    <row r="98" spans="1:22" s="3" customFormat="1" x14ac:dyDescent="0.35">
      <c r="A98" s="63">
        <v>0.47413194444444445</v>
      </c>
      <c r="B98" s="81">
        <f t="shared" si="13"/>
        <v>450</v>
      </c>
      <c r="C98" s="54">
        <f t="shared" si="11"/>
        <v>7.5</v>
      </c>
      <c r="D98" s="54">
        <f t="shared" si="12"/>
        <v>8.3333333333293069E-2</v>
      </c>
      <c r="E98">
        <v>35.5</v>
      </c>
      <c r="F98" s="31">
        <f>SUM($E$13:E98)</f>
        <v>1573.5</v>
      </c>
      <c r="G98" s="52">
        <f t="shared" si="19"/>
        <v>1.5734999999999999</v>
      </c>
      <c r="H98" s="54">
        <f t="shared" si="20"/>
        <v>1.4625833333333333</v>
      </c>
      <c r="I98" s="87">
        <f t="shared" si="14"/>
        <v>-1.4200000000006861E-5</v>
      </c>
      <c r="J98" s="54">
        <f t="shared" si="15"/>
        <v>0.85200000000041165</v>
      </c>
      <c r="K98" s="54">
        <f t="shared" si="21"/>
        <v>0.6105833333329217</v>
      </c>
      <c r="L98" s="38"/>
      <c r="M98" s="38"/>
      <c r="N98" s="56">
        <f t="shared" si="16"/>
        <v>10.969374999999999</v>
      </c>
      <c r="O98" s="56">
        <f t="shared" si="17"/>
        <v>5.0881944444385555E-2</v>
      </c>
      <c r="P98" s="56">
        <f>SUM($O$13:O98)</f>
        <v>7.8223750000000027</v>
      </c>
      <c r="Q98" s="56">
        <f t="shared" si="18"/>
        <v>3.1469999999999967</v>
      </c>
      <c r="T98" s="7"/>
      <c r="U98" s="8"/>
      <c r="V98" s="8"/>
    </row>
    <row r="99" spans="1:22" s="3" customFormat="1" x14ac:dyDescent="0.35">
      <c r="A99" s="63">
        <v>0.47418981481481487</v>
      </c>
      <c r="B99" s="81">
        <f t="shared" si="13"/>
        <v>455.00000000000398</v>
      </c>
      <c r="C99" s="54">
        <f t="shared" si="11"/>
        <v>7.5833333333333997</v>
      </c>
      <c r="D99" s="54">
        <f t="shared" si="12"/>
        <v>8.3333333333399651E-2</v>
      </c>
      <c r="E99">
        <v>40</v>
      </c>
      <c r="F99" s="31">
        <f>SUM($E$13:E99)</f>
        <v>1613.5</v>
      </c>
      <c r="G99" s="52">
        <f t="shared" si="19"/>
        <v>1.6134999999999999</v>
      </c>
      <c r="H99" s="52">
        <f t="shared" si="20"/>
        <v>1.4625833333333333</v>
      </c>
      <c r="I99" s="87">
        <f t="shared" si="14"/>
        <v>-1.5999999999987267E-5</v>
      </c>
      <c r="J99" s="54">
        <f t="shared" si="15"/>
        <v>0.95999999999923602</v>
      </c>
      <c r="K99" s="54">
        <f t="shared" si="21"/>
        <v>0.50258333333409733</v>
      </c>
      <c r="L99" s="38"/>
      <c r="M99" s="38"/>
      <c r="N99" s="56">
        <f t="shared" si="16"/>
        <v>11.091256944444542</v>
      </c>
      <c r="O99" s="56">
        <f t="shared" si="17"/>
        <v>4.1881944444541443E-2</v>
      </c>
      <c r="P99" s="56">
        <f>SUM($O$13:O99)</f>
        <v>7.864256944444544</v>
      </c>
      <c r="Q99" s="56">
        <f t="shared" si="18"/>
        <v>3.2269999999999976</v>
      </c>
      <c r="T99" s="7"/>
      <c r="U99" s="8"/>
      <c r="V99" s="8"/>
    </row>
    <row r="100" spans="1:22" s="3" customFormat="1" x14ac:dyDescent="0.35">
      <c r="A100" s="63">
        <v>0.47425925925925921</v>
      </c>
      <c r="B100" s="81">
        <f t="shared" si="13"/>
        <v>460.99999999999852</v>
      </c>
      <c r="C100" s="54">
        <f t="shared" si="11"/>
        <v>7.6833333333333087</v>
      </c>
      <c r="D100" s="54">
        <f t="shared" si="12"/>
        <v>9.9999999999909051E-2</v>
      </c>
      <c r="E100">
        <v>40.5</v>
      </c>
      <c r="F100" s="31">
        <f>SUM($E$13:E100)</f>
        <v>1654</v>
      </c>
      <c r="G100" s="52">
        <f t="shared" si="19"/>
        <v>1.6539999999999999</v>
      </c>
      <c r="H100" s="54">
        <f t="shared" si="20"/>
        <v>1.4625833333333333</v>
      </c>
      <c r="I100" s="87">
        <f t="shared" si="14"/>
        <v>-1.3500000000012278E-5</v>
      </c>
      <c r="J100" s="54">
        <f t="shared" si="15"/>
        <v>0.81000000000073669</v>
      </c>
      <c r="K100" s="54">
        <f t="shared" si="21"/>
        <v>0.65258333333259666</v>
      </c>
      <c r="L100" s="38"/>
      <c r="M100" s="38"/>
      <c r="N100" s="56">
        <f t="shared" si="16"/>
        <v>11.237515277777742</v>
      </c>
      <c r="O100" s="56">
        <f t="shared" si="17"/>
        <v>6.5258333333200316E-2</v>
      </c>
      <c r="P100" s="56">
        <f>SUM($O$13:O100)</f>
        <v>7.9295152777777442</v>
      </c>
      <c r="Q100" s="56">
        <f t="shared" si="18"/>
        <v>3.3079999999999981</v>
      </c>
      <c r="T100" s="7"/>
      <c r="U100" s="8"/>
      <c r="V100" s="8"/>
    </row>
    <row r="101" spans="1:22" s="3" customFormat="1" x14ac:dyDescent="0.35">
      <c r="A101" s="63">
        <v>0.47432870370370367</v>
      </c>
      <c r="B101" s="81">
        <f t="shared" si="13"/>
        <v>466.99999999999943</v>
      </c>
      <c r="C101" s="54">
        <f t="shared" si="11"/>
        <v>7.7833333333333243</v>
      </c>
      <c r="D101" s="54">
        <f t="shared" si="12"/>
        <v>0.10000000000001563</v>
      </c>
      <c r="E101">
        <v>37.5</v>
      </c>
      <c r="F101" s="31">
        <f>SUM($E$13:E101)</f>
        <v>1691.5</v>
      </c>
      <c r="G101" s="52">
        <f t="shared" si="19"/>
        <v>1.6915</v>
      </c>
      <c r="H101" s="52">
        <f t="shared" si="20"/>
        <v>1.4625833333333333</v>
      </c>
      <c r="I101" s="87">
        <f t="shared" si="14"/>
        <v>-1.2499999999998047E-5</v>
      </c>
      <c r="J101" s="54">
        <f t="shared" si="15"/>
        <v>0.74999999999988276</v>
      </c>
      <c r="K101" s="54">
        <f t="shared" si="21"/>
        <v>0.71258333333345059</v>
      </c>
      <c r="L101" s="38"/>
      <c r="M101" s="38"/>
      <c r="N101" s="56">
        <f t="shared" si="16"/>
        <v>11.383773611111097</v>
      </c>
      <c r="O101" s="56">
        <f t="shared" si="17"/>
        <v>7.1258333333356197E-2</v>
      </c>
      <c r="P101" s="56">
        <f>SUM($O$13:O101)</f>
        <v>8.0007736111111001</v>
      </c>
      <c r="Q101" s="56">
        <f t="shared" si="18"/>
        <v>3.3829999999999973</v>
      </c>
      <c r="T101" s="7"/>
      <c r="U101" s="8"/>
      <c r="V101" s="8"/>
    </row>
    <row r="102" spans="1:22" s="3" customFormat="1" x14ac:dyDescent="0.35">
      <c r="A102" s="63">
        <v>0.47438657407407409</v>
      </c>
      <c r="B102" s="81">
        <f t="shared" si="13"/>
        <v>472.00000000000341</v>
      </c>
      <c r="C102" s="54">
        <f t="shared" si="11"/>
        <v>7.866666666666724</v>
      </c>
      <c r="D102" s="54">
        <f t="shared" si="12"/>
        <v>8.3333333333399651E-2</v>
      </c>
      <c r="E102">
        <v>49.5</v>
      </c>
      <c r="F102" s="31">
        <f>SUM($E$13:E102)</f>
        <v>1741</v>
      </c>
      <c r="G102" s="52">
        <f t="shared" si="19"/>
        <v>1.7410000000000001</v>
      </c>
      <c r="H102" s="54">
        <f t="shared" si="20"/>
        <v>1.4625833333333333</v>
      </c>
      <c r="I102" s="87">
        <f t="shared" si="14"/>
        <v>-1.9799999999984239E-5</v>
      </c>
      <c r="J102" s="54">
        <f t="shared" si="15"/>
        <v>1.1879999999990545</v>
      </c>
      <c r="K102" s="54">
        <f t="shared" si="21"/>
        <v>0.27458333333427887</v>
      </c>
      <c r="L102" s="38"/>
      <c r="M102" s="38"/>
      <c r="N102" s="56">
        <f t="shared" si="16"/>
        <v>11.50565555555564</v>
      </c>
      <c r="O102" s="56">
        <f t="shared" si="17"/>
        <v>2.288194444454145E-2</v>
      </c>
      <c r="P102" s="56">
        <f>SUM($O$13:O102)</f>
        <v>8.0236555555556421</v>
      </c>
      <c r="Q102" s="56">
        <f t="shared" si="18"/>
        <v>3.4819999999999975</v>
      </c>
      <c r="T102" s="7"/>
      <c r="U102" s="8"/>
      <c r="V102" s="8"/>
    </row>
    <row r="103" spans="1:22" s="3" customFormat="1" x14ac:dyDescent="0.35">
      <c r="A103" s="63">
        <v>0.47444444444444445</v>
      </c>
      <c r="B103" s="81">
        <f t="shared" si="13"/>
        <v>477.00000000000102</v>
      </c>
      <c r="C103" s="54">
        <f t="shared" si="11"/>
        <v>7.9500000000000171</v>
      </c>
      <c r="D103" s="54">
        <f t="shared" si="12"/>
        <v>8.3333333333293069E-2</v>
      </c>
      <c r="E103">
        <v>31</v>
      </c>
      <c r="F103" s="31">
        <f>SUM($E$13:E103)</f>
        <v>1772</v>
      </c>
      <c r="G103" s="52">
        <f t="shared" si="19"/>
        <v>1.772</v>
      </c>
      <c r="H103" s="52">
        <f t="shared" si="20"/>
        <v>1.4625833333333333</v>
      </c>
      <c r="I103" s="87">
        <f t="shared" si="14"/>
        <v>-1.2400000000005992E-5</v>
      </c>
      <c r="J103" s="54">
        <f t="shared" si="15"/>
        <v>0.74400000000035948</v>
      </c>
      <c r="K103" s="54">
        <f t="shared" si="21"/>
        <v>0.71858333333297386</v>
      </c>
      <c r="L103" s="38"/>
      <c r="M103" s="38"/>
      <c r="N103" s="56">
        <f t="shared" si="16"/>
        <v>11.627537500000026</v>
      </c>
      <c r="O103" s="56">
        <f t="shared" si="17"/>
        <v>5.9881944444385556E-2</v>
      </c>
      <c r="P103" s="56">
        <f>SUM($O$13:O103)</f>
        <v>8.0835375000000269</v>
      </c>
      <c r="Q103" s="56">
        <f t="shared" si="18"/>
        <v>3.5439999999999987</v>
      </c>
      <c r="T103" s="7"/>
      <c r="U103" s="8"/>
      <c r="V103" s="8"/>
    </row>
    <row r="104" spans="1:22" s="3" customFormat="1" x14ac:dyDescent="0.35">
      <c r="A104" s="63">
        <v>0.4745138888888889</v>
      </c>
      <c r="B104" s="81">
        <f t="shared" si="13"/>
        <v>483.00000000000193</v>
      </c>
      <c r="C104" s="54">
        <f t="shared" si="11"/>
        <v>8.0500000000000327</v>
      </c>
      <c r="D104" s="54">
        <f t="shared" si="12"/>
        <v>0.10000000000001563</v>
      </c>
      <c r="E104">
        <v>41.5</v>
      </c>
      <c r="F104" s="31">
        <f>SUM($E$13:E104)</f>
        <v>1813.5</v>
      </c>
      <c r="G104" s="52">
        <f t="shared" si="19"/>
        <v>1.8134999999999999</v>
      </c>
      <c r="H104" s="54">
        <f t="shared" si="20"/>
        <v>1.4625833333333333</v>
      </c>
      <c r="I104" s="87">
        <f t="shared" si="14"/>
        <v>-1.3833333333331172E-5</v>
      </c>
      <c r="J104" s="54">
        <f t="shared" si="15"/>
        <v>0.82999999999987029</v>
      </c>
      <c r="K104" s="54">
        <f t="shared" si="21"/>
        <v>0.63258333333346306</v>
      </c>
      <c r="L104" s="38"/>
      <c r="M104" s="38"/>
      <c r="N104" s="56">
        <f t="shared" si="16"/>
        <v>11.773795833333381</v>
      </c>
      <c r="O104" s="56">
        <f t="shared" si="17"/>
        <v>6.325833333335619E-2</v>
      </c>
      <c r="P104" s="56">
        <f>SUM($O$13:O104)</f>
        <v>8.1467958333333836</v>
      </c>
      <c r="Q104" s="56">
        <f t="shared" si="18"/>
        <v>3.6269999999999971</v>
      </c>
      <c r="T104" s="7"/>
      <c r="U104" s="8"/>
      <c r="V104" s="8"/>
    </row>
    <row r="105" spans="1:22" s="3" customFormat="1" x14ac:dyDescent="0.35">
      <c r="A105" s="63">
        <v>0.47457175925925926</v>
      </c>
      <c r="B105" s="81">
        <f t="shared" si="13"/>
        <v>487.99999999999955</v>
      </c>
      <c r="C105" s="54">
        <f t="shared" si="11"/>
        <v>8.1333333333333258</v>
      </c>
      <c r="D105" s="54">
        <f t="shared" si="12"/>
        <v>8.3333333333293069E-2</v>
      </c>
      <c r="E105">
        <v>51.5</v>
      </c>
      <c r="F105" s="31">
        <f>SUM($E$13:E105)</f>
        <v>1865</v>
      </c>
      <c r="G105" s="52">
        <f t="shared" si="19"/>
        <v>1.865</v>
      </c>
      <c r="H105" s="52">
        <f t="shared" si="20"/>
        <v>1.4625833333333333</v>
      </c>
      <c r="I105" s="87">
        <f t="shared" si="14"/>
        <v>-2.0600000000009954E-5</v>
      </c>
      <c r="J105" s="54">
        <f t="shared" si="15"/>
        <v>1.2360000000005973</v>
      </c>
      <c r="K105" s="54">
        <f t="shared" si="21"/>
        <v>0.22658333333273606</v>
      </c>
      <c r="L105" s="38"/>
      <c r="M105" s="38"/>
      <c r="N105" s="56">
        <f t="shared" si="16"/>
        <v>11.895677777777767</v>
      </c>
      <c r="O105" s="56">
        <f t="shared" si="17"/>
        <v>1.8881944444385547E-2</v>
      </c>
      <c r="P105" s="56">
        <f>SUM($O$13:O105)</f>
        <v>8.1656777777777698</v>
      </c>
      <c r="Q105" s="56">
        <f t="shared" si="18"/>
        <v>3.7299999999999969</v>
      </c>
      <c r="T105" s="7"/>
      <c r="U105" s="8"/>
      <c r="V105" s="8"/>
    </row>
    <row r="106" spans="1:22" s="3" customFormat="1" x14ac:dyDescent="0.35">
      <c r="A106" s="63">
        <v>0.47462962962962968</v>
      </c>
      <c r="B106" s="81">
        <f t="shared" si="13"/>
        <v>493.00000000000352</v>
      </c>
      <c r="C106" s="54">
        <f t="shared" si="11"/>
        <v>8.2166666666667254</v>
      </c>
      <c r="D106" s="54">
        <f t="shared" si="12"/>
        <v>8.3333333333399651E-2</v>
      </c>
      <c r="E106">
        <v>43.5</v>
      </c>
      <c r="F106" s="31">
        <f>SUM($E$13:E106)</f>
        <v>1908.5</v>
      </c>
      <c r="G106" s="52">
        <f t="shared" si="19"/>
        <v>1.9085000000000001</v>
      </c>
      <c r="H106" s="54">
        <f t="shared" si="20"/>
        <v>1.4625833333333333</v>
      </c>
      <c r="I106" s="87">
        <f t="shared" si="14"/>
        <v>-1.7399999999986152E-5</v>
      </c>
      <c r="J106" s="54">
        <f t="shared" si="15"/>
        <v>1.0439999999991691</v>
      </c>
      <c r="K106" s="54">
        <f t="shared" si="21"/>
        <v>0.4185833333341642</v>
      </c>
      <c r="L106" s="38"/>
      <c r="M106" s="38"/>
      <c r="N106" s="56">
        <f t="shared" si="16"/>
        <v>12.017559722222309</v>
      </c>
      <c r="O106" s="56">
        <f t="shared" si="17"/>
        <v>3.4881944444541443E-2</v>
      </c>
      <c r="P106" s="56">
        <f>SUM($O$13:O106)</f>
        <v>8.2005597222223106</v>
      </c>
      <c r="Q106" s="56">
        <f t="shared" si="18"/>
        <v>3.8169999999999984</v>
      </c>
      <c r="T106" s="7"/>
      <c r="U106" s="8"/>
      <c r="V106" s="8"/>
    </row>
    <row r="107" spans="1:22" s="3" customFormat="1" x14ac:dyDescent="0.35">
      <c r="A107" s="63">
        <v>0.47469907407407402</v>
      </c>
      <c r="B107" s="81">
        <f t="shared" si="13"/>
        <v>498.99999999999807</v>
      </c>
      <c r="C107" s="54">
        <f t="shared" si="11"/>
        <v>8.3166666666666345</v>
      </c>
      <c r="D107" s="54">
        <f t="shared" si="12"/>
        <v>9.9999999999909051E-2</v>
      </c>
      <c r="E107">
        <v>39.5</v>
      </c>
      <c r="F107" s="31">
        <f>SUM($E$13:E107)</f>
        <v>1948</v>
      </c>
      <c r="G107" s="52">
        <f t="shared" si="19"/>
        <v>1.948</v>
      </c>
      <c r="H107" s="52">
        <f t="shared" si="20"/>
        <v>1.4625833333333333</v>
      </c>
      <c r="I107" s="87">
        <f t="shared" si="14"/>
        <v>-1.3166666666678642E-5</v>
      </c>
      <c r="J107" s="54">
        <f t="shared" si="15"/>
        <v>0.79000000000071846</v>
      </c>
      <c r="K107" s="54">
        <f t="shared" si="21"/>
        <v>0.67258333333261489</v>
      </c>
      <c r="L107" s="38"/>
      <c r="M107" s="38"/>
      <c r="N107" s="56">
        <f t="shared" si="16"/>
        <v>12.163818055555508</v>
      </c>
      <c r="O107" s="56">
        <f t="shared" si="17"/>
        <v>6.7258333333200318E-2</v>
      </c>
      <c r="P107" s="56">
        <f>SUM($O$13:O107)</f>
        <v>8.2678180555555105</v>
      </c>
      <c r="Q107" s="56">
        <f t="shared" si="18"/>
        <v>3.8959999999999972</v>
      </c>
      <c r="T107" s="7"/>
      <c r="U107" s="8"/>
      <c r="V107" s="8"/>
    </row>
    <row r="108" spans="1:22" s="3" customFormat="1" x14ac:dyDescent="0.35">
      <c r="A108" s="63">
        <v>0.47475694444444444</v>
      </c>
      <c r="B108" s="81">
        <f t="shared" si="13"/>
        <v>504.00000000000205</v>
      </c>
      <c r="C108" s="54">
        <f t="shared" si="11"/>
        <v>8.4000000000000341</v>
      </c>
      <c r="D108" s="54">
        <f t="shared" si="12"/>
        <v>8.3333333333399651E-2</v>
      </c>
      <c r="E108">
        <v>42</v>
      </c>
      <c r="F108" s="31">
        <f>SUM($E$13:E108)</f>
        <v>1990</v>
      </c>
      <c r="G108" s="52">
        <f t="shared" si="19"/>
        <v>1.99</v>
      </c>
      <c r="H108" s="54">
        <f t="shared" si="20"/>
        <v>1.4625833333333333</v>
      </c>
      <c r="I108" s="87">
        <f t="shared" si="14"/>
        <v>-1.6799999999986629E-5</v>
      </c>
      <c r="J108" s="54">
        <f t="shared" si="15"/>
        <v>1.0079999999991978</v>
      </c>
      <c r="K108" s="54">
        <f t="shared" si="21"/>
        <v>0.45458333333413559</v>
      </c>
      <c r="L108" s="38"/>
      <c r="M108" s="38"/>
      <c r="N108" s="56">
        <f t="shared" si="16"/>
        <v>12.28570000000005</v>
      </c>
      <c r="O108" s="56">
        <f t="shared" si="17"/>
        <v>3.7881944444541446E-2</v>
      </c>
      <c r="P108" s="56">
        <f>SUM($O$13:O108)</f>
        <v>8.3057000000000514</v>
      </c>
      <c r="Q108" s="56">
        <f t="shared" si="18"/>
        <v>3.9799999999999986</v>
      </c>
      <c r="T108" s="7"/>
      <c r="U108" s="8"/>
      <c r="V108" s="8"/>
    </row>
    <row r="109" spans="1:22" s="3" customFormat="1" x14ac:dyDescent="0.35">
      <c r="A109" s="63">
        <v>0.4748148148148148</v>
      </c>
      <c r="B109" s="81">
        <f t="shared" si="13"/>
        <v>508.99999999999966</v>
      </c>
      <c r="C109" s="54">
        <f t="shared" si="11"/>
        <v>8.4833333333333272</v>
      </c>
      <c r="D109" s="54">
        <f t="shared" si="12"/>
        <v>8.3333333333293069E-2</v>
      </c>
      <c r="E109">
        <v>43</v>
      </c>
      <c r="F109" s="31">
        <f>SUM($E$13:E109)</f>
        <v>2033</v>
      </c>
      <c r="G109" s="52">
        <f t="shared" si="19"/>
        <v>2.0329999999999999</v>
      </c>
      <c r="H109" s="52">
        <f t="shared" si="20"/>
        <v>1.4625833333333333</v>
      </c>
      <c r="I109" s="87">
        <f t="shared" si="14"/>
        <v>-1.7200000000008312E-5</v>
      </c>
      <c r="J109" s="54">
        <f t="shared" si="15"/>
        <v>1.0320000000004987</v>
      </c>
      <c r="K109" s="54">
        <f t="shared" si="21"/>
        <v>0.43058333333283461</v>
      </c>
      <c r="L109" s="38"/>
      <c r="M109" s="38"/>
      <c r="N109" s="56">
        <f t="shared" si="16"/>
        <v>12.407581944444436</v>
      </c>
      <c r="O109" s="56">
        <f t="shared" si="17"/>
        <v>3.5881944444385548E-2</v>
      </c>
      <c r="P109" s="56">
        <f>SUM($O$13:O109)</f>
        <v>8.341581944444437</v>
      </c>
      <c r="Q109" s="56">
        <f t="shared" si="18"/>
        <v>4.0659999999999989</v>
      </c>
      <c r="T109" s="7"/>
      <c r="U109" s="8"/>
      <c r="V109" s="8"/>
    </row>
    <row r="110" spans="1:22" s="3" customFormat="1" x14ac:dyDescent="0.35">
      <c r="A110" s="63">
        <v>0.47488425925925926</v>
      </c>
      <c r="B110" s="81">
        <f t="shared" si="13"/>
        <v>515.00000000000057</v>
      </c>
      <c r="C110" s="54">
        <f t="shared" si="11"/>
        <v>8.5833333333333428</v>
      </c>
      <c r="D110" s="54">
        <f t="shared" si="12"/>
        <v>0.10000000000001563</v>
      </c>
      <c r="E110">
        <v>32</v>
      </c>
      <c r="F110" s="31">
        <f>SUM($E$13:E110)</f>
        <v>2065</v>
      </c>
      <c r="G110" s="52">
        <f t="shared" si="19"/>
        <v>2.0649999999999999</v>
      </c>
      <c r="H110" s="54">
        <f t="shared" si="20"/>
        <v>1.4625833333333333</v>
      </c>
      <c r="I110" s="87">
        <f t="shared" si="14"/>
        <v>-1.0666666666665E-5</v>
      </c>
      <c r="J110" s="54">
        <f t="shared" si="15"/>
        <v>0.63999999999989998</v>
      </c>
      <c r="K110" s="54">
        <f t="shared" si="21"/>
        <v>0.82258333333343336</v>
      </c>
      <c r="L110" s="38"/>
      <c r="M110" s="38"/>
      <c r="N110" s="56">
        <f t="shared" si="16"/>
        <v>12.553840277777791</v>
      </c>
      <c r="O110" s="56">
        <f t="shared" si="17"/>
        <v>8.2258333333356193E-2</v>
      </c>
      <c r="P110" s="56">
        <f>SUM($O$13:O110)</f>
        <v>8.4238402777777939</v>
      </c>
      <c r="Q110" s="56">
        <f t="shared" si="18"/>
        <v>4.1299999999999972</v>
      </c>
      <c r="T110" s="7"/>
      <c r="U110" s="8"/>
      <c r="V110" s="8"/>
    </row>
    <row r="111" spans="1:22" s="3" customFormat="1" x14ac:dyDescent="0.35">
      <c r="A111" s="63">
        <v>0.47494212962962962</v>
      </c>
      <c r="B111" s="81">
        <f t="shared" si="13"/>
        <v>519.99999999999818</v>
      </c>
      <c r="C111" s="54">
        <f t="shared" si="11"/>
        <v>8.6666666666666359</v>
      </c>
      <c r="D111" s="54">
        <f t="shared" si="12"/>
        <v>8.3333333333293069E-2</v>
      </c>
      <c r="E111">
        <v>53</v>
      </c>
      <c r="F111" s="31">
        <f>SUM($E$13:E111)</f>
        <v>2118</v>
      </c>
      <c r="G111" s="52">
        <f t="shared" si="19"/>
        <v>2.1179999999999999</v>
      </c>
      <c r="H111" s="52">
        <f t="shared" si="20"/>
        <v>1.4625833333333333</v>
      </c>
      <c r="I111" s="87">
        <f t="shared" si="14"/>
        <v>-2.1200000000010243E-5</v>
      </c>
      <c r="J111" s="54">
        <f t="shared" si="15"/>
        <v>1.2720000000006146</v>
      </c>
      <c r="K111" s="54">
        <f t="shared" si="21"/>
        <v>0.19058333333271871</v>
      </c>
      <c r="L111" s="38"/>
      <c r="M111" s="38"/>
      <c r="N111" s="56">
        <f t="shared" si="16"/>
        <v>12.675722222222177</v>
      </c>
      <c r="O111" s="56">
        <f t="shared" si="17"/>
        <v>1.5881944444385551E-2</v>
      </c>
      <c r="P111" s="56">
        <f>SUM($O$13:O111)</f>
        <v>8.4397222222221799</v>
      </c>
      <c r="Q111" s="56">
        <f t="shared" si="18"/>
        <v>4.2359999999999971</v>
      </c>
      <c r="T111" s="7"/>
      <c r="U111" s="8"/>
      <c r="V111" s="8"/>
    </row>
    <row r="112" spans="1:22" s="3" customFormat="1" x14ac:dyDescent="0.35">
      <c r="A112" s="63">
        <v>0.47500000000000003</v>
      </c>
      <c r="B112" s="81">
        <f t="shared" si="13"/>
        <v>525.00000000000216</v>
      </c>
      <c r="C112" s="54">
        <f t="shared" si="11"/>
        <v>8.7500000000000355</v>
      </c>
      <c r="D112" s="54">
        <f t="shared" si="12"/>
        <v>8.3333333333399651E-2</v>
      </c>
      <c r="E112">
        <v>39</v>
      </c>
      <c r="F112" s="31">
        <f>SUM($E$13:E112)</f>
        <v>2157</v>
      </c>
      <c r="G112" s="52">
        <f t="shared" si="19"/>
        <v>2.157</v>
      </c>
      <c r="H112" s="54">
        <f t="shared" si="20"/>
        <v>1.4625833333333333</v>
      </c>
      <c r="I112" s="87">
        <f t="shared" si="14"/>
        <v>-1.5599999999987586E-5</v>
      </c>
      <c r="J112" s="54">
        <f t="shared" si="15"/>
        <v>0.93599999999925509</v>
      </c>
      <c r="K112" s="54">
        <f t="shared" si="21"/>
        <v>0.52658333333407825</v>
      </c>
      <c r="L112" s="38"/>
      <c r="M112" s="38"/>
      <c r="N112" s="56">
        <f t="shared" si="16"/>
        <v>12.797604166666719</v>
      </c>
      <c r="O112" s="56">
        <f t="shared" si="17"/>
        <v>4.3881944444541444E-2</v>
      </c>
      <c r="P112" s="56">
        <f>SUM($O$13:O112)</f>
        <v>8.483604166666721</v>
      </c>
      <c r="Q112" s="56">
        <f t="shared" si="18"/>
        <v>4.3139999999999983</v>
      </c>
      <c r="T112" s="7"/>
      <c r="U112" s="8"/>
      <c r="V112" s="8"/>
    </row>
    <row r="113" spans="1:22" s="3" customFormat="1" x14ac:dyDescent="0.35">
      <c r="A113" s="63">
        <v>0.47505787037037034</v>
      </c>
      <c r="B113" s="81">
        <f t="shared" si="13"/>
        <v>529.99999999999977</v>
      </c>
      <c r="C113" s="54">
        <f t="shared" si="11"/>
        <v>8.8333333333333286</v>
      </c>
      <c r="D113" s="54">
        <f t="shared" si="12"/>
        <v>8.3333333333293069E-2</v>
      </c>
      <c r="E113">
        <v>42</v>
      </c>
      <c r="F113" s="31">
        <f>SUM($E$13:E113)</f>
        <v>2199</v>
      </c>
      <c r="G113" s="52">
        <f t="shared" si="19"/>
        <v>2.1989999999999998</v>
      </c>
      <c r="H113" s="52">
        <f t="shared" si="20"/>
        <v>1.4625833333333333</v>
      </c>
      <c r="I113" s="87">
        <f t="shared" si="14"/>
        <v>-1.6800000000008116E-5</v>
      </c>
      <c r="J113" s="54">
        <f t="shared" si="15"/>
        <v>1.008000000000487</v>
      </c>
      <c r="K113" s="54">
        <f t="shared" si="21"/>
        <v>0.4545833333328464</v>
      </c>
      <c r="L113" s="38"/>
      <c r="M113" s="38"/>
      <c r="N113" s="56">
        <f t="shared" si="16"/>
        <v>12.919486111111103</v>
      </c>
      <c r="O113" s="56">
        <f t="shared" si="17"/>
        <v>3.7881944444385564E-2</v>
      </c>
      <c r="P113" s="56">
        <f>SUM($O$13:O113)</f>
        <v>8.5214861111111073</v>
      </c>
      <c r="Q113" s="56">
        <f t="shared" si="18"/>
        <v>4.3979999999999961</v>
      </c>
      <c r="T113" s="7"/>
      <c r="U113" s="8"/>
      <c r="V113" s="8"/>
    </row>
    <row r="114" spans="1:22" s="3" customFormat="1" x14ac:dyDescent="0.35">
      <c r="A114" s="63">
        <v>0.47512731481481479</v>
      </c>
      <c r="B114" s="81">
        <f t="shared" si="13"/>
        <v>536.00000000000068</v>
      </c>
      <c r="C114" s="54">
        <f t="shared" si="11"/>
        <v>8.9333333333333442</v>
      </c>
      <c r="D114" s="54">
        <f t="shared" si="12"/>
        <v>0.10000000000001563</v>
      </c>
      <c r="E114">
        <v>39.5</v>
      </c>
      <c r="F114" s="31">
        <f>SUM($E$13:E114)</f>
        <v>2238.5</v>
      </c>
      <c r="G114" s="52">
        <f t="shared" si="19"/>
        <v>2.2385000000000002</v>
      </c>
      <c r="H114" s="54">
        <f t="shared" si="20"/>
        <v>1.4625833333333333</v>
      </c>
      <c r="I114" s="87">
        <f t="shared" si="14"/>
        <v>-1.3166666666664609E-5</v>
      </c>
      <c r="J114" s="54">
        <f t="shared" si="15"/>
        <v>0.78999999999987647</v>
      </c>
      <c r="K114" s="54">
        <f t="shared" si="21"/>
        <v>0.67258333333345688</v>
      </c>
      <c r="L114" s="38"/>
      <c r="M114" s="38"/>
      <c r="N114" s="56">
        <f t="shared" si="16"/>
        <v>13.06574444444446</v>
      </c>
      <c r="O114" s="56">
        <f t="shared" si="17"/>
        <v>6.7258333333356207E-2</v>
      </c>
      <c r="P114" s="56">
        <f>SUM($O$13:O114)</f>
        <v>8.5887444444444636</v>
      </c>
      <c r="Q114" s="56">
        <f t="shared" si="18"/>
        <v>4.4769999999999968</v>
      </c>
      <c r="T114" s="7"/>
      <c r="U114" s="8"/>
      <c r="V114" s="8"/>
    </row>
    <row r="115" spans="1:22" s="3" customFormat="1" x14ac:dyDescent="0.35">
      <c r="A115" s="63">
        <v>0.47519675925925925</v>
      </c>
      <c r="B115" s="81">
        <f t="shared" si="13"/>
        <v>542.00000000000159</v>
      </c>
      <c r="C115" s="54">
        <f t="shared" si="11"/>
        <v>9.0333333333333599</v>
      </c>
      <c r="D115" s="54">
        <f t="shared" si="12"/>
        <v>0.10000000000001563</v>
      </c>
      <c r="E115">
        <v>46</v>
      </c>
      <c r="F115" s="31">
        <f>SUM($E$13:E115)</f>
        <v>2284.5</v>
      </c>
      <c r="G115" s="52">
        <f t="shared" si="19"/>
        <v>2.2845</v>
      </c>
      <c r="H115" s="52">
        <f t="shared" si="20"/>
        <v>1.4625833333333333</v>
      </c>
      <c r="I115" s="87">
        <f t="shared" si="14"/>
        <v>-1.5333333333330936E-5</v>
      </c>
      <c r="J115" s="54">
        <f t="shared" si="15"/>
        <v>0.91999999999985616</v>
      </c>
      <c r="K115" s="54">
        <f t="shared" si="21"/>
        <v>0.54258333333347719</v>
      </c>
      <c r="L115" s="38"/>
      <c r="M115" s="38"/>
      <c r="N115" s="56">
        <f t="shared" si="16"/>
        <v>13.212002777777817</v>
      </c>
      <c r="O115" s="56">
        <f t="shared" si="17"/>
        <v>5.4258333333356203E-2</v>
      </c>
      <c r="P115" s="56">
        <f>SUM($O$13:O115)</f>
        <v>8.64300277777782</v>
      </c>
      <c r="Q115" s="56">
        <f t="shared" si="18"/>
        <v>4.5689999999999973</v>
      </c>
      <c r="T115" s="7"/>
      <c r="U115" s="8"/>
      <c r="V115" s="8"/>
    </row>
    <row r="116" spans="1:22" s="3" customFormat="1" x14ac:dyDescent="0.35">
      <c r="A116" s="63">
        <v>0.47525462962962961</v>
      </c>
      <c r="B116" s="81">
        <f t="shared" si="13"/>
        <v>546.9999999999992</v>
      </c>
      <c r="C116" s="54">
        <f t="shared" si="11"/>
        <v>9.1166666666666529</v>
      </c>
      <c r="D116" s="54">
        <f t="shared" si="12"/>
        <v>8.3333333333293069E-2</v>
      </c>
      <c r="E116">
        <v>42</v>
      </c>
      <c r="F116" s="31">
        <f>SUM($E$13:E116)</f>
        <v>2326.5</v>
      </c>
      <c r="G116" s="52">
        <f t="shared" si="19"/>
        <v>2.3264999999999998</v>
      </c>
      <c r="H116" s="54">
        <f t="shared" si="20"/>
        <v>1.4625833333333333</v>
      </c>
      <c r="I116" s="87">
        <f t="shared" si="14"/>
        <v>-1.6800000000008116E-5</v>
      </c>
      <c r="J116" s="54">
        <f t="shared" si="15"/>
        <v>1.008000000000487</v>
      </c>
      <c r="K116" s="54">
        <f t="shared" si="21"/>
        <v>0.4545833333328464</v>
      </c>
      <c r="L116" s="38"/>
      <c r="M116" s="38"/>
      <c r="N116" s="56">
        <f t="shared" si="16"/>
        <v>13.333884722222201</v>
      </c>
      <c r="O116" s="56">
        <f t="shared" si="17"/>
        <v>3.7881944444385564E-2</v>
      </c>
      <c r="P116" s="56">
        <f>SUM($O$13:O116)</f>
        <v>8.6808847222222063</v>
      </c>
      <c r="Q116" s="56">
        <f t="shared" si="18"/>
        <v>4.6529999999999951</v>
      </c>
      <c r="T116" s="7"/>
      <c r="U116" s="8"/>
      <c r="V116" s="8"/>
    </row>
    <row r="117" spans="1:22" s="3" customFormat="1" x14ac:dyDescent="0.35">
      <c r="A117" s="63">
        <v>0.47532407407407407</v>
      </c>
      <c r="B117" s="81">
        <f t="shared" si="13"/>
        <v>553.00000000000011</v>
      </c>
      <c r="C117" s="54">
        <f t="shared" si="11"/>
        <v>9.2166666666666686</v>
      </c>
      <c r="D117" s="54">
        <f t="shared" si="12"/>
        <v>0.10000000000001563</v>
      </c>
      <c r="E117">
        <v>39.5</v>
      </c>
      <c r="F117" s="31">
        <f>SUM($E$13:E117)</f>
        <v>2366</v>
      </c>
      <c r="G117" s="52">
        <f t="shared" si="19"/>
        <v>2.3660000000000001</v>
      </c>
      <c r="H117" s="52">
        <f t="shared" si="20"/>
        <v>1.4625833333333333</v>
      </c>
      <c r="I117" s="87">
        <f t="shared" si="14"/>
        <v>-1.3166666666664609E-5</v>
      </c>
      <c r="J117" s="54">
        <f t="shared" si="15"/>
        <v>0.78999999999987647</v>
      </c>
      <c r="K117" s="54">
        <f t="shared" si="21"/>
        <v>0.67258333333345688</v>
      </c>
      <c r="L117" s="38"/>
      <c r="M117" s="38"/>
      <c r="N117" s="56">
        <f t="shared" si="16"/>
        <v>13.480143055555558</v>
      </c>
      <c r="O117" s="56">
        <f t="shared" si="17"/>
        <v>6.7258333333356207E-2</v>
      </c>
      <c r="P117" s="56">
        <f>SUM($O$13:O117)</f>
        <v>8.7481430555555626</v>
      </c>
      <c r="Q117" s="56">
        <f t="shared" si="18"/>
        <v>4.7319999999999958</v>
      </c>
      <c r="T117" s="7"/>
      <c r="U117" s="8"/>
      <c r="V117" s="8"/>
    </row>
    <row r="118" spans="1:22" s="3" customFormat="1" x14ac:dyDescent="0.35">
      <c r="A118" s="63">
        <v>0.47539351851851852</v>
      </c>
      <c r="B118" s="81">
        <f t="shared" si="13"/>
        <v>559.00000000000102</v>
      </c>
      <c r="C118" s="54">
        <f t="shared" si="11"/>
        <v>9.3166666666666842</v>
      </c>
      <c r="D118" s="54">
        <f t="shared" si="12"/>
        <v>0.10000000000001563</v>
      </c>
      <c r="E118">
        <v>38.5</v>
      </c>
      <c r="F118" s="31">
        <f>SUM($E$13:E118)</f>
        <v>2404.5</v>
      </c>
      <c r="G118" s="52">
        <f t="shared" si="19"/>
        <v>2.4045000000000001</v>
      </c>
      <c r="H118" s="54">
        <f t="shared" si="20"/>
        <v>1.4625833333333333</v>
      </c>
      <c r="I118" s="87">
        <f t="shared" si="14"/>
        <v>-1.2833333333331329E-5</v>
      </c>
      <c r="J118" s="54">
        <f t="shared" si="15"/>
        <v>0.76999999999987967</v>
      </c>
      <c r="K118" s="54">
        <f t="shared" si="21"/>
        <v>0.69258333333345368</v>
      </c>
      <c r="L118" s="38"/>
      <c r="M118" s="38"/>
      <c r="N118" s="56">
        <f t="shared" si="16"/>
        <v>13.626401388888915</v>
      </c>
      <c r="O118" s="56">
        <f t="shared" si="17"/>
        <v>6.9258333333356195E-2</v>
      </c>
      <c r="P118" s="56">
        <f>SUM($O$13:O118)</f>
        <v>8.8174013888889196</v>
      </c>
      <c r="Q118" s="56">
        <f t="shared" si="18"/>
        <v>4.8089999999999957</v>
      </c>
      <c r="T118" s="7"/>
      <c r="U118" s="8"/>
      <c r="V118" s="8"/>
    </row>
    <row r="119" spans="1:22" s="3" customFormat="1" x14ac:dyDescent="0.35">
      <c r="A119" s="63">
        <v>0.47545138888888888</v>
      </c>
      <c r="B119" s="81">
        <f t="shared" si="13"/>
        <v>563.99999999999864</v>
      </c>
      <c r="C119" s="54">
        <f t="shared" si="11"/>
        <v>9.3999999999999773</v>
      </c>
      <c r="D119" s="54">
        <f t="shared" si="12"/>
        <v>8.3333333333293069E-2</v>
      </c>
      <c r="E119">
        <v>38.5</v>
      </c>
      <c r="F119" s="31">
        <f>SUM($E$13:E119)</f>
        <v>2443</v>
      </c>
      <c r="G119" s="52">
        <f t="shared" si="19"/>
        <v>2.4430000000000001</v>
      </c>
      <c r="H119" s="52">
        <f t="shared" si="20"/>
        <v>1.4625833333333333</v>
      </c>
      <c r="I119" s="87">
        <f t="shared" si="14"/>
        <v>-1.5400000000007442E-5</v>
      </c>
      <c r="J119" s="54">
        <f t="shared" si="15"/>
        <v>0.92400000000044646</v>
      </c>
      <c r="K119" s="54">
        <f t="shared" si="21"/>
        <v>0.53858333333288688</v>
      </c>
      <c r="L119" s="38"/>
      <c r="M119" s="38"/>
      <c r="N119" s="56">
        <f t="shared" si="16"/>
        <v>13.748283333333299</v>
      </c>
      <c r="O119" s="56">
        <f t="shared" si="17"/>
        <v>4.4881944444385556E-2</v>
      </c>
      <c r="P119" s="56">
        <f>SUM($O$13:O119)</f>
        <v>8.8622833333333055</v>
      </c>
      <c r="Q119" s="56">
        <f t="shared" si="18"/>
        <v>4.8859999999999939</v>
      </c>
      <c r="T119" s="7"/>
      <c r="U119" s="8"/>
      <c r="V119" s="8"/>
    </row>
    <row r="120" spans="1:22" s="3" customFormat="1" x14ac:dyDescent="0.35">
      <c r="A120" s="63">
        <v>0.4755092592592593</v>
      </c>
      <c r="B120" s="81">
        <f t="shared" si="13"/>
        <v>569.00000000000261</v>
      </c>
      <c r="C120" s="54">
        <f t="shared" si="11"/>
        <v>9.4833333333333769</v>
      </c>
      <c r="D120" s="54">
        <f t="shared" si="12"/>
        <v>8.3333333333399651E-2</v>
      </c>
      <c r="E120">
        <v>42.5</v>
      </c>
      <c r="F120" s="31">
        <f>SUM($E$13:E120)</f>
        <v>2485.5</v>
      </c>
      <c r="G120" s="52">
        <f t="shared" si="19"/>
        <v>2.4855</v>
      </c>
      <c r="H120" s="54">
        <f t="shared" si="20"/>
        <v>1.4625833333333333</v>
      </c>
      <c r="I120" s="87">
        <f t="shared" si="14"/>
        <v>-1.6999999999986471E-5</v>
      </c>
      <c r="J120" s="54">
        <f t="shared" si="15"/>
        <v>1.0199999999991882</v>
      </c>
      <c r="K120" s="54">
        <f t="shared" si="21"/>
        <v>0.44258333333414512</v>
      </c>
      <c r="L120" s="38"/>
      <c r="M120" s="38"/>
      <c r="N120" s="56">
        <f t="shared" si="16"/>
        <v>13.870165277777842</v>
      </c>
      <c r="O120" s="56">
        <f t="shared" si="17"/>
        <v>3.6881944444541445E-2</v>
      </c>
      <c r="P120" s="56">
        <f>SUM($O$13:O120)</f>
        <v>8.8991652777778469</v>
      </c>
      <c r="Q120" s="56">
        <f t="shared" si="18"/>
        <v>4.9709999999999948</v>
      </c>
      <c r="T120" s="7"/>
      <c r="U120" s="8"/>
      <c r="V120" s="8"/>
    </row>
    <row r="121" spans="1:22" s="3" customFormat="1" x14ac:dyDescent="0.35">
      <c r="A121" s="63">
        <v>0.47557870370370375</v>
      </c>
      <c r="B121" s="81">
        <f t="shared" si="13"/>
        <v>575.00000000000352</v>
      </c>
      <c r="C121" s="54">
        <f t="shared" si="11"/>
        <v>9.5833333333333925</v>
      </c>
      <c r="D121" s="54">
        <f t="shared" si="12"/>
        <v>0.10000000000001563</v>
      </c>
      <c r="E121">
        <v>38.5</v>
      </c>
      <c r="F121" s="31">
        <f>SUM($E$13:E121)</f>
        <v>2524</v>
      </c>
      <c r="G121" s="52">
        <f t="shared" si="19"/>
        <v>2.524</v>
      </c>
      <c r="H121" s="52">
        <f t="shared" si="20"/>
        <v>1.4625833333333333</v>
      </c>
      <c r="I121" s="87">
        <f t="shared" si="14"/>
        <v>-1.2833333333331329E-5</v>
      </c>
      <c r="J121" s="54">
        <f t="shared" si="15"/>
        <v>0.76999999999987967</v>
      </c>
      <c r="K121" s="54">
        <f t="shared" si="21"/>
        <v>0.69258333333345368</v>
      </c>
      <c r="L121" s="38"/>
      <c r="M121" s="38"/>
      <c r="N121" s="56">
        <f t="shared" si="16"/>
        <v>14.016423611111199</v>
      </c>
      <c r="O121" s="56">
        <f t="shared" si="17"/>
        <v>6.9258333333356195E-2</v>
      </c>
      <c r="P121" s="56">
        <f>SUM($O$13:O121)</f>
        <v>8.9684236111112039</v>
      </c>
      <c r="Q121" s="56">
        <f t="shared" si="18"/>
        <v>5.0479999999999947</v>
      </c>
      <c r="T121" s="7"/>
      <c r="U121" s="8"/>
      <c r="V121" s="8"/>
    </row>
    <row r="122" spans="1:22" s="3" customFormat="1" x14ac:dyDescent="0.35">
      <c r="A122" s="63">
        <v>0.47563657407407406</v>
      </c>
      <c r="B122" s="81">
        <f t="shared" si="13"/>
        <v>580.00000000000114</v>
      </c>
      <c r="C122" s="54">
        <f t="shared" si="11"/>
        <v>9.6666666666666856</v>
      </c>
      <c r="D122" s="54">
        <f t="shared" si="12"/>
        <v>8.3333333333293069E-2</v>
      </c>
      <c r="E122">
        <v>38.5</v>
      </c>
      <c r="F122" s="31">
        <f>SUM($E$13:E122)</f>
        <v>2562.5</v>
      </c>
      <c r="G122" s="52">
        <f t="shared" si="19"/>
        <v>2.5625</v>
      </c>
      <c r="H122" s="54">
        <f t="shared" si="20"/>
        <v>1.4625833333333333</v>
      </c>
      <c r="I122" s="87">
        <f t="shared" si="14"/>
        <v>-1.5400000000007442E-5</v>
      </c>
      <c r="J122" s="54">
        <f t="shared" si="15"/>
        <v>0.92400000000044646</v>
      </c>
      <c r="K122" s="54">
        <f t="shared" si="21"/>
        <v>0.53858333333288688</v>
      </c>
      <c r="L122" s="38"/>
      <c r="M122" s="38"/>
      <c r="N122" s="56">
        <f t="shared" si="16"/>
        <v>14.138305555555583</v>
      </c>
      <c r="O122" s="56">
        <f t="shared" si="17"/>
        <v>4.4881944444385556E-2</v>
      </c>
      <c r="P122" s="56">
        <f>SUM($O$13:O122)</f>
        <v>9.0133055555555899</v>
      </c>
      <c r="Q122" s="56">
        <f t="shared" si="18"/>
        <v>5.1249999999999929</v>
      </c>
      <c r="T122" s="7"/>
      <c r="U122" s="8"/>
      <c r="V122" s="8"/>
    </row>
    <row r="123" spans="1:22" s="3" customFormat="1" x14ac:dyDescent="0.35">
      <c r="A123" s="63">
        <v>0.47569444444444442</v>
      </c>
      <c r="B123" s="81">
        <f t="shared" si="13"/>
        <v>584.99999999999875</v>
      </c>
      <c r="C123" s="54">
        <f t="shared" si="11"/>
        <v>9.7499999999999787</v>
      </c>
      <c r="D123" s="54">
        <f t="shared" si="12"/>
        <v>8.3333333333293069E-2</v>
      </c>
      <c r="E123">
        <v>39</v>
      </c>
      <c r="F123" s="31">
        <f>SUM($E$13:E123)</f>
        <v>2601.5</v>
      </c>
      <c r="G123" s="52">
        <f t="shared" si="19"/>
        <v>2.6015000000000001</v>
      </c>
      <c r="H123" s="52">
        <f t="shared" si="20"/>
        <v>1.4625833333333333</v>
      </c>
      <c r="I123" s="87">
        <f t="shared" si="14"/>
        <v>-1.5600000000007538E-5</v>
      </c>
      <c r="J123" s="54">
        <f t="shared" si="15"/>
        <v>0.93600000000045225</v>
      </c>
      <c r="K123" s="54">
        <f t="shared" si="21"/>
        <v>0.5265833333328811</v>
      </c>
      <c r="L123" s="38"/>
      <c r="M123" s="38"/>
      <c r="N123" s="56">
        <f t="shared" si="16"/>
        <v>14.260187499999969</v>
      </c>
      <c r="O123" s="56">
        <f t="shared" si="17"/>
        <v>4.3881944444385555E-2</v>
      </c>
      <c r="P123" s="56">
        <f>SUM($O$13:O123)</f>
        <v>9.0571874999999746</v>
      </c>
      <c r="Q123" s="56">
        <f t="shared" si="18"/>
        <v>5.2029999999999941</v>
      </c>
      <c r="T123" s="7"/>
      <c r="U123" s="8"/>
      <c r="V123" s="8"/>
    </row>
    <row r="124" spans="1:22" s="3" customFormat="1" x14ac:dyDescent="0.35">
      <c r="A124" s="63">
        <v>0.47575231481481484</v>
      </c>
      <c r="B124" s="81">
        <f t="shared" si="13"/>
        <v>590.00000000000273</v>
      </c>
      <c r="C124" s="54">
        <f t="shared" si="11"/>
        <v>9.8333333333333783</v>
      </c>
      <c r="D124" s="54">
        <f t="shared" si="12"/>
        <v>8.3333333333399651E-2</v>
      </c>
      <c r="E124">
        <v>48</v>
      </c>
      <c r="F124" s="31">
        <f>SUM($E$13:E124)</f>
        <v>2649.5</v>
      </c>
      <c r="G124" s="52">
        <f t="shared" si="19"/>
        <v>2.6495000000000002</v>
      </c>
      <c r="H124" s="54">
        <f t="shared" si="20"/>
        <v>1.4625833333333333</v>
      </c>
      <c r="I124" s="87">
        <f t="shared" si="14"/>
        <v>-1.9199999999984722E-5</v>
      </c>
      <c r="J124" s="54">
        <f t="shared" si="15"/>
        <v>1.1519999999990833</v>
      </c>
      <c r="K124" s="54">
        <f t="shared" si="21"/>
        <v>0.31058333333425003</v>
      </c>
      <c r="L124" s="38"/>
      <c r="M124" s="38"/>
      <c r="N124" s="56">
        <f t="shared" si="16"/>
        <v>14.382069444444511</v>
      </c>
      <c r="O124" s="56">
        <f t="shared" si="17"/>
        <v>2.5881944444541432E-2</v>
      </c>
      <c r="P124" s="56">
        <f>SUM($O$13:O124)</f>
        <v>9.0830694444445168</v>
      </c>
      <c r="Q124" s="56">
        <f t="shared" si="18"/>
        <v>5.2989999999999942</v>
      </c>
      <c r="T124" s="7"/>
      <c r="U124" s="8"/>
      <c r="V124" s="8"/>
    </row>
    <row r="125" spans="1:22" s="3" customFormat="1" x14ac:dyDescent="0.35">
      <c r="A125" s="63">
        <v>0.47582175925925929</v>
      </c>
      <c r="B125" s="81">
        <f t="shared" si="13"/>
        <v>596.00000000000364</v>
      </c>
      <c r="C125" s="54">
        <f t="shared" si="11"/>
        <v>9.933333333333394</v>
      </c>
      <c r="D125" s="54">
        <f t="shared" si="12"/>
        <v>0.10000000000001563</v>
      </c>
      <c r="E125">
        <v>37</v>
      </c>
      <c r="F125" s="31">
        <f>SUM($E$13:E125)</f>
        <v>2686.5</v>
      </c>
      <c r="G125" s="52">
        <f t="shared" si="19"/>
        <v>2.6865000000000001</v>
      </c>
      <c r="H125" s="52">
        <f t="shared" si="20"/>
        <v>1.4625833333333333</v>
      </c>
      <c r="I125" s="87">
        <f t="shared" si="14"/>
        <v>-1.2333333333331405E-5</v>
      </c>
      <c r="J125" s="54">
        <f t="shared" si="15"/>
        <v>0.73999999999988431</v>
      </c>
      <c r="K125" s="54">
        <f t="shared" si="21"/>
        <v>0.72258333333344904</v>
      </c>
      <c r="L125" s="38"/>
      <c r="M125" s="38"/>
      <c r="N125" s="56">
        <f t="shared" si="16"/>
        <v>14.528327777777866</v>
      </c>
      <c r="O125" s="56">
        <f t="shared" si="17"/>
        <v>7.2258333333356198E-2</v>
      </c>
      <c r="P125" s="56">
        <f>SUM($O$13:O125)</f>
        <v>9.1553277777778739</v>
      </c>
      <c r="Q125" s="56">
        <f t="shared" si="18"/>
        <v>5.3729999999999922</v>
      </c>
      <c r="T125" s="7"/>
      <c r="U125" s="8"/>
      <c r="V125" s="8"/>
    </row>
    <row r="126" spans="1:22" s="3" customFormat="1" x14ac:dyDescent="0.35">
      <c r="A126" s="63">
        <v>0.47589120370370369</v>
      </c>
      <c r="B126" s="81">
        <f t="shared" si="13"/>
        <v>601.99999999999818</v>
      </c>
      <c r="C126" s="54">
        <f t="shared" si="11"/>
        <v>10.033333333333303</v>
      </c>
      <c r="D126" s="54">
        <f t="shared" si="12"/>
        <v>9.9999999999909051E-2</v>
      </c>
      <c r="E126">
        <v>46.5</v>
      </c>
      <c r="F126" s="31">
        <f>SUM($E$13:E126)</f>
        <v>2733</v>
      </c>
      <c r="G126" s="52">
        <f t="shared" si="19"/>
        <v>2.7330000000000001</v>
      </c>
      <c r="H126" s="54">
        <f t="shared" si="20"/>
        <v>1.4625833333333333</v>
      </c>
      <c r="I126" s="87">
        <f t="shared" si="14"/>
        <v>-1.5500000000014099E-5</v>
      </c>
      <c r="J126" s="54">
        <f t="shared" si="15"/>
        <v>0.93000000000084582</v>
      </c>
      <c r="K126" s="54">
        <f t="shared" si="21"/>
        <v>0.53258333333248753</v>
      </c>
      <c r="L126" s="38"/>
      <c r="M126" s="38"/>
      <c r="N126" s="56">
        <f t="shared" si="16"/>
        <v>14.674586111111067</v>
      </c>
      <c r="O126" s="56">
        <f t="shared" si="17"/>
        <v>5.3258333333200313E-2</v>
      </c>
      <c r="P126" s="56">
        <f>SUM($O$13:O126)</f>
        <v>9.2085861111110745</v>
      </c>
      <c r="Q126" s="56">
        <f t="shared" si="18"/>
        <v>5.4659999999999922</v>
      </c>
      <c r="T126" s="7"/>
      <c r="U126" s="8"/>
      <c r="V126" s="8"/>
    </row>
    <row r="127" spans="1:22" s="3" customFormat="1" x14ac:dyDescent="0.35">
      <c r="A127" s="63">
        <v>0.47594907407407411</v>
      </c>
      <c r="B127" s="81">
        <f t="shared" si="13"/>
        <v>607.00000000000216</v>
      </c>
      <c r="C127" s="54">
        <f t="shared" si="11"/>
        <v>10.116666666666703</v>
      </c>
      <c r="D127" s="54">
        <f t="shared" si="12"/>
        <v>8.3333333333399651E-2</v>
      </c>
      <c r="E127">
        <v>49</v>
      </c>
      <c r="F127" s="31">
        <f>SUM($E$13:E127)</f>
        <v>2782</v>
      </c>
      <c r="G127" s="52">
        <f t="shared" si="19"/>
        <v>2.782</v>
      </c>
      <c r="H127" s="52">
        <f t="shared" si="20"/>
        <v>1.4625833333333333</v>
      </c>
      <c r="I127" s="87">
        <f t="shared" si="14"/>
        <v>-1.9599999999984407E-5</v>
      </c>
      <c r="J127" s="54">
        <f t="shared" si="15"/>
        <v>1.1759999999990642</v>
      </c>
      <c r="K127" s="54">
        <f t="shared" si="21"/>
        <v>0.28658333333426911</v>
      </c>
      <c r="L127" s="38"/>
      <c r="M127" s="38"/>
      <c r="N127" s="56">
        <f t="shared" si="16"/>
        <v>14.796468055555609</v>
      </c>
      <c r="O127" s="56">
        <f t="shared" si="17"/>
        <v>2.388194444454143E-2</v>
      </c>
      <c r="P127" s="56">
        <f>SUM($O$13:O127)</f>
        <v>9.232468055555616</v>
      </c>
      <c r="Q127" s="56">
        <f t="shared" si="18"/>
        <v>5.563999999999993</v>
      </c>
      <c r="T127" s="7"/>
      <c r="U127" s="8"/>
      <c r="V127" s="8"/>
    </row>
    <row r="128" spans="1:22" s="3" customFormat="1" x14ac:dyDescent="0.35">
      <c r="A128" s="63">
        <v>0.47601851851851856</v>
      </c>
      <c r="B128" s="81">
        <f t="shared" si="13"/>
        <v>613.00000000000307</v>
      </c>
      <c r="C128" s="54">
        <f t="shared" si="11"/>
        <v>10.216666666666718</v>
      </c>
      <c r="D128" s="54">
        <f t="shared" si="12"/>
        <v>0.10000000000001563</v>
      </c>
      <c r="E128">
        <v>54.5</v>
      </c>
      <c r="F128" s="31">
        <f>SUM($E$13:E128)</f>
        <v>2836.5</v>
      </c>
      <c r="G128" s="52">
        <f t="shared" si="19"/>
        <v>2.8365</v>
      </c>
      <c r="H128" s="54">
        <f t="shared" si="20"/>
        <v>1.4625833333333333</v>
      </c>
      <c r="I128" s="87">
        <f t="shared" si="14"/>
        <v>-1.8166666666663827E-5</v>
      </c>
      <c r="J128" s="54">
        <f t="shared" si="15"/>
        <v>1.0899999999998295</v>
      </c>
      <c r="K128" s="54">
        <f t="shared" si="21"/>
        <v>0.3725833333335038</v>
      </c>
      <c r="L128" s="38"/>
      <c r="M128" s="38"/>
      <c r="N128" s="56">
        <f t="shared" si="16"/>
        <v>14.942726388888964</v>
      </c>
      <c r="O128" s="56">
        <f t="shared" si="17"/>
        <v>3.7258333333356201E-2</v>
      </c>
      <c r="P128" s="56">
        <f>SUM($O$13:O128)</f>
        <v>9.2697263888889729</v>
      </c>
      <c r="Q128" s="56">
        <f t="shared" si="18"/>
        <v>5.6729999999999912</v>
      </c>
      <c r="T128" s="7"/>
      <c r="U128" s="8"/>
      <c r="V128" s="8"/>
    </row>
    <row r="129" spans="1:22" s="3" customFormat="1" x14ac:dyDescent="0.35">
      <c r="A129" s="63">
        <v>0.47607638888888887</v>
      </c>
      <c r="B129" s="81">
        <f t="shared" si="13"/>
        <v>618.00000000000068</v>
      </c>
      <c r="C129" s="54">
        <f t="shared" si="11"/>
        <v>10.300000000000011</v>
      </c>
      <c r="D129" s="54">
        <f t="shared" si="12"/>
        <v>8.3333333333293069E-2</v>
      </c>
      <c r="E129">
        <v>47</v>
      </c>
      <c r="F129" s="31">
        <f>SUM($E$13:E129)</f>
        <v>2883.5</v>
      </c>
      <c r="G129" s="52">
        <f t="shared" si="19"/>
        <v>2.8835000000000002</v>
      </c>
      <c r="H129" s="52">
        <f t="shared" si="20"/>
        <v>1.4625833333333333</v>
      </c>
      <c r="I129" s="87">
        <f t="shared" si="14"/>
        <v>-1.8800000000009083E-5</v>
      </c>
      <c r="J129" s="54">
        <f t="shared" si="15"/>
        <v>1.128000000000545</v>
      </c>
      <c r="K129" s="54">
        <f t="shared" si="21"/>
        <v>0.33458333333278834</v>
      </c>
      <c r="L129" s="38"/>
      <c r="M129" s="38"/>
      <c r="N129" s="56">
        <f t="shared" si="16"/>
        <v>15.06460833333335</v>
      </c>
      <c r="O129" s="56">
        <f t="shared" si="17"/>
        <v>2.7881944444385555E-2</v>
      </c>
      <c r="P129" s="56">
        <f>SUM($O$13:O129)</f>
        <v>9.2976083333333577</v>
      </c>
      <c r="Q129" s="56">
        <f t="shared" si="18"/>
        <v>5.7669999999999924</v>
      </c>
      <c r="T129" s="7"/>
      <c r="U129" s="8"/>
      <c r="V129" s="8"/>
    </row>
    <row r="130" spans="1:22" s="3" customFormat="1" x14ac:dyDescent="0.35">
      <c r="A130" s="63">
        <v>0.47614583333333332</v>
      </c>
      <c r="B130" s="81">
        <f t="shared" si="13"/>
        <v>624.00000000000159</v>
      </c>
      <c r="C130" s="54">
        <f t="shared" si="11"/>
        <v>10.400000000000027</v>
      </c>
      <c r="D130" s="54">
        <f t="shared" si="12"/>
        <v>0.10000000000001563</v>
      </c>
      <c r="E130">
        <v>49.5</v>
      </c>
      <c r="F130" s="31">
        <f>SUM($E$13:E130)</f>
        <v>2933</v>
      </c>
      <c r="G130" s="52">
        <f t="shared" si="19"/>
        <v>2.9329999999999998</v>
      </c>
      <c r="H130" s="54">
        <f t="shared" si="20"/>
        <v>1.4625833333333333</v>
      </c>
      <c r="I130" s="87">
        <f t="shared" si="14"/>
        <v>-1.649999999999742E-5</v>
      </c>
      <c r="J130" s="54">
        <f t="shared" si="15"/>
        <v>0.98999999999984523</v>
      </c>
      <c r="K130" s="54">
        <f t="shared" si="21"/>
        <v>0.47258333333348812</v>
      </c>
      <c r="L130" s="38"/>
      <c r="M130" s="38"/>
      <c r="N130" s="56">
        <f t="shared" si="16"/>
        <v>15.210866666666707</v>
      </c>
      <c r="O130" s="56">
        <f t="shared" si="17"/>
        <v>4.7258333333356196E-2</v>
      </c>
      <c r="P130" s="56">
        <f>SUM($O$13:O130)</f>
        <v>9.3448666666667144</v>
      </c>
      <c r="Q130" s="56">
        <f t="shared" si="18"/>
        <v>5.8659999999999926</v>
      </c>
      <c r="T130" s="7"/>
      <c r="U130" s="8"/>
      <c r="V130" s="8"/>
    </row>
    <row r="131" spans="1:22" s="3" customFormat="1" x14ac:dyDescent="0.35">
      <c r="A131" s="63">
        <v>0.47620370370370368</v>
      </c>
      <c r="B131" s="81">
        <f t="shared" si="13"/>
        <v>628.9999999999992</v>
      </c>
      <c r="C131" s="54">
        <f t="shared" si="11"/>
        <v>10.48333333333332</v>
      </c>
      <c r="D131" s="54">
        <f t="shared" si="12"/>
        <v>8.3333333333293069E-2</v>
      </c>
      <c r="E131">
        <v>40</v>
      </c>
      <c r="F131" s="31">
        <f>SUM($E$13:E131)</f>
        <v>2973</v>
      </c>
      <c r="G131" s="52">
        <f t="shared" si="19"/>
        <v>2.9729999999999999</v>
      </c>
      <c r="H131" s="52">
        <f t="shared" si="20"/>
        <v>1.4625833333333333</v>
      </c>
      <c r="I131" s="87">
        <f t="shared" si="14"/>
        <v>-1.6000000000007731E-5</v>
      </c>
      <c r="J131" s="54">
        <f t="shared" si="15"/>
        <v>0.96000000000046382</v>
      </c>
      <c r="K131" s="54">
        <f t="shared" si="21"/>
        <v>0.50258333333286953</v>
      </c>
      <c r="L131" s="38"/>
      <c r="M131" s="38"/>
      <c r="N131" s="56">
        <f t="shared" si="16"/>
        <v>15.332748611111091</v>
      </c>
      <c r="O131" s="56">
        <f t="shared" si="17"/>
        <v>4.188194444438556E-2</v>
      </c>
      <c r="P131" s="56">
        <f>SUM($O$13:O131)</f>
        <v>9.3867486111111003</v>
      </c>
      <c r="Q131" s="56">
        <f t="shared" si="18"/>
        <v>5.9459999999999908</v>
      </c>
      <c r="T131" s="7"/>
      <c r="U131" s="8"/>
      <c r="V131" s="8"/>
    </row>
    <row r="132" spans="1:22" s="3" customFormat="1" x14ac:dyDescent="0.35">
      <c r="A132" s="63">
        <v>0.4762615740740741</v>
      </c>
      <c r="B132" s="81">
        <f t="shared" si="13"/>
        <v>634.00000000000318</v>
      </c>
      <c r="C132" s="54">
        <f t="shared" si="11"/>
        <v>10.56666666666672</v>
      </c>
      <c r="D132" s="54">
        <f t="shared" si="12"/>
        <v>8.3333333333399651E-2</v>
      </c>
      <c r="E132">
        <v>46</v>
      </c>
      <c r="F132" s="31">
        <f>SUM($E$13:E132)</f>
        <v>3019</v>
      </c>
      <c r="G132" s="52">
        <f t="shared" si="19"/>
        <v>3.0190000000000001</v>
      </c>
      <c r="H132" s="54">
        <f t="shared" si="20"/>
        <v>1.4625833333333333</v>
      </c>
      <c r="I132" s="87">
        <f t="shared" si="14"/>
        <v>-1.839999999998536E-5</v>
      </c>
      <c r="J132" s="54">
        <f t="shared" si="15"/>
        <v>1.1039999999991215</v>
      </c>
      <c r="K132" s="54">
        <f t="shared" si="21"/>
        <v>0.35858333333421188</v>
      </c>
      <c r="L132" s="38"/>
      <c r="M132" s="38"/>
      <c r="N132" s="56">
        <f t="shared" si="16"/>
        <v>15.454630555555633</v>
      </c>
      <c r="O132" s="56">
        <f t="shared" si="17"/>
        <v>2.9881944444541439E-2</v>
      </c>
      <c r="P132" s="56">
        <f>SUM($O$13:O132)</f>
        <v>9.416630555555642</v>
      </c>
      <c r="Q132" s="56">
        <f t="shared" si="18"/>
        <v>6.0379999999999914</v>
      </c>
      <c r="T132" s="7"/>
      <c r="U132" s="8"/>
      <c r="V132" s="8"/>
    </row>
    <row r="133" spans="1:22" s="3" customFormat="1" x14ac:dyDescent="0.35">
      <c r="A133" s="63">
        <v>0.4763310185185185</v>
      </c>
      <c r="B133" s="81">
        <f t="shared" si="13"/>
        <v>639.99999999999773</v>
      </c>
      <c r="C133" s="54">
        <f t="shared" si="11"/>
        <v>10.666666666666629</v>
      </c>
      <c r="D133" s="54">
        <f t="shared" si="12"/>
        <v>9.9999999999909051E-2</v>
      </c>
      <c r="E133">
        <v>43.5</v>
      </c>
      <c r="F133" s="31">
        <f>SUM($E$13:E133)</f>
        <v>3062.5</v>
      </c>
      <c r="G133" s="52">
        <f t="shared" si="19"/>
        <v>3.0625</v>
      </c>
      <c r="H133" s="52">
        <f t="shared" si="20"/>
        <v>1.4625833333333333</v>
      </c>
      <c r="I133" s="87">
        <f t="shared" si="14"/>
        <v>-1.4500000000013188E-5</v>
      </c>
      <c r="J133" s="54">
        <f t="shared" si="15"/>
        <v>0.87000000000079125</v>
      </c>
      <c r="K133" s="54">
        <f t="shared" si="21"/>
        <v>0.59258333333254209</v>
      </c>
      <c r="L133" s="38"/>
      <c r="M133" s="38"/>
      <c r="N133" s="56">
        <f t="shared" si="16"/>
        <v>15.600888888888834</v>
      </c>
      <c r="O133" s="56">
        <f t="shared" si="17"/>
        <v>5.9258333333200311E-2</v>
      </c>
      <c r="P133" s="56">
        <f>SUM($O$13:O133)</f>
        <v>9.4758888888888428</v>
      </c>
      <c r="Q133" s="56">
        <f t="shared" si="18"/>
        <v>6.1249999999999911</v>
      </c>
      <c r="T133" s="7"/>
      <c r="U133" s="8"/>
      <c r="V133" s="8"/>
    </row>
    <row r="134" spans="1:22" s="3" customFormat="1" x14ac:dyDescent="0.35">
      <c r="A134" s="63">
        <v>0.47638888888888892</v>
      </c>
      <c r="B134" s="81">
        <f t="shared" si="13"/>
        <v>645.00000000000171</v>
      </c>
      <c r="C134" s="54">
        <f t="shared" si="11"/>
        <v>10.750000000000028</v>
      </c>
      <c r="D134" s="54">
        <f t="shared" si="12"/>
        <v>8.3333333333399651E-2</v>
      </c>
      <c r="E134">
        <v>40.5</v>
      </c>
      <c r="F134" s="31">
        <f>SUM($E$13:E134)</f>
        <v>3103</v>
      </c>
      <c r="G134" s="52">
        <f t="shared" si="19"/>
        <v>3.1030000000000002</v>
      </c>
      <c r="H134" s="54">
        <f t="shared" si="20"/>
        <v>1.4625833333333333</v>
      </c>
      <c r="I134" s="87">
        <f t="shared" si="14"/>
        <v>-1.6199999999987109E-5</v>
      </c>
      <c r="J134" s="54">
        <f t="shared" si="15"/>
        <v>0.97199999999922648</v>
      </c>
      <c r="K134" s="54">
        <f t="shared" si="21"/>
        <v>0.49058333333410686</v>
      </c>
      <c r="L134" s="38"/>
      <c r="M134" s="38"/>
      <c r="N134" s="56">
        <f t="shared" si="16"/>
        <v>15.722770833333374</v>
      </c>
      <c r="O134" s="56">
        <f t="shared" si="17"/>
        <v>4.0881944444541442E-2</v>
      </c>
      <c r="P134" s="56">
        <f>SUM($O$13:O134)</f>
        <v>9.5167708333333838</v>
      </c>
      <c r="Q134" s="56">
        <f t="shared" si="18"/>
        <v>6.2059999999999906</v>
      </c>
      <c r="T134" s="7"/>
      <c r="U134" s="8"/>
      <c r="V134" s="8"/>
    </row>
    <row r="135" spans="1:22" s="3" customFormat="1" x14ac:dyDescent="0.35">
      <c r="A135" s="63">
        <v>0.47644675925925922</v>
      </c>
      <c r="B135" s="81">
        <f t="shared" si="13"/>
        <v>649.99999999999932</v>
      </c>
      <c r="C135" s="54">
        <f t="shared" si="11"/>
        <v>10.833333333333321</v>
      </c>
      <c r="D135" s="54">
        <f t="shared" si="12"/>
        <v>8.3333333333293069E-2</v>
      </c>
      <c r="E135">
        <v>41</v>
      </c>
      <c r="F135" s="31">
        <f>SUM($E$13:E135)</f>
        <v>3144</v>
      </c>
      <c r="G135" s="52">
        <f t="shared" si="19"/>
        <v>3.1440000000000001</v>
      </c>
      <c r="H135" s="52">
        <f t="shared" si="20"/>
        <v>1.4625833333333333</v>
      </c>
      <c r="I135" s="87">
        <f t="shared" si="14"/>
        <v>-1.6400000000007924E-5</v>
      </c>
      <c r="J135" s="54">
        <f t="shared" si="15"/>
        <v>0.98400000000047538</v>
      </c>
      <c r="K135" s="54">
        <f t="shared" si="21"/>
        <v>0.47858333333285796</v>
      </c>
      <c r="L135" s="38"/>
      <c r="M135" s="38"/>
      <c r="N135" s="56">
        <f t="shared" si="16"/>
        <v>15.84465277777776</v>
      </c>
      <c r="O135" s="56">
        <f t="shared" si="17"/>
        <v>3.9881944444385559E-2</v>
      </c>
      <c r="P135" s="56">
        <f>SUM($O$13:O135)</f>
        <v>9.556652777777769</v>
      </c>
      <c r="Q135" s="56">
        <f t="shared" si="18"/>
        <v>6.2879999999999914</v>
      </c>
      <c r="T135" s="7"/>
      <c r="U135" s="8"/>
      <c r="V135" s="8"/>
    </row>
    <row r="136" spans="1:22" s="3" customFormat="1" x14ac:dyDescent="0.35">
      <c r="A136" s="63">
        <v>0.47651620370370368</v>
      </c>
      <c r="B136" s="81">
        <f t="shared" si="13"/>
        <v>656.00000000000023</v>
      </c>
      <c r="C136" s="54">
        <f t="shared" si="11"/>
        <v>10.933333333333337</v>
      </c>
      <c r="D136" s="54">
        <f t="shared" si="12"/>
        <v>0.10000000000001563</v>
      </c>
      <c r="E136">
        <v>41</v>
      </c>
      <c r="F136" s="31">
        <f>SUM($E$13:E136)</f>
        <v>3185</v>
      </c>
      <c r="G136" s="52">
        <f t="shared" si="19"/>
        <v>3.1850000000000001</v>
      </c>
      <c r="H136" s="54">
        <f t="shared" si="20"/>
        <v>1.4625833333333333</v>
      </c>
      <c r="I136" s="87">
        <f t="shared" si="14"/>
        <v>-1.3666666666664531E-5</v>
      </c>
      <c r="J136" s="54">
        <f t="shared" si="15"/>
        <v>0.81999999999987183</v>
      </c>
      <c r="K136" s="54">
        <f t="shared" si="21"/>
        <v>0.64258333333346151</v>
      </c>
      <c r="L136" s="38"/>
      <c r="M136" s="38"/>
      <c r="N136" s="56">
        <f t="shared" si="16"/>
        <v>15.990911111111117</v>
      </c>
      <c r="O136" s="56">
        <f t="shared" si="17"/>
        <v>6.4258333333356191E-2</v>
      </c>
      <c r="P136" s="56">
        <f>SUM($O$13:O136)</f>
        <v>9.6209111111111252</v>
      </c>
      <c r="Q136" s="56">
        <f t="shared" si="18"/>
        <v>6.3699999999999921</v>
      </c>
      <c r="T136" s="7"/>
      <c r="U136" s="8"/>
      <c r="V136" s="8"/>
    </row>
    <row r="137" spans="1:22" s="3" customFormat="1" x14ac:dyDescent="0.35">
      <c r="A137" s="63">
        <v>0.47657407407407404</v>
      </c>
      <c r="B137" s="81">
        <f t="shared" si="13"/>
        <v>660.99999999999784</v>
      </c>
      <c r="C137" s="54">
        <f t="shared" si="11"/>
        <v>11.01666666666663</v>
      </c>
      <c r="D137" s="54">
        <f t="shared" si="12"/>
        <v>8.3333333333293069E-2</v>
      </c>
      <c r="E137">
        <v>40</v>
      </c>
      <c r="F137" s="31">
        <f>SUM($E$13:E137)</f>
        <v>3225</v>
      </c>
      <c r="G137" s="52">
        <f t="shared" si="19"/>
        <v>3.2250000000000001</v>
      </c>
      <c r="H137" s="52">
        <f t="shared" si="20"/>
        <v>1.4625833333333333</v>
      </c>
      <c r="I137" s="87">
        <f t="shared" si="14"/>
        <v>-1.6000000000007731E-5</v>
      </c>
      <c r="J137" s="54">
        <f t="shared" si="15"/>
        <v>0.96000000000046382</v>
      </c>
      <c r="K137" s="54">
        <f t="shared" si="21"/>
        <v>0.50258333333286953</v>
      </c>
      <c r="L137" s="38"/>
      <c r="M137" s="38"/>
      <c r="N137" s="56">
        <f t="shared" si="16"/>
        <v>16.112793055555503</v>
      </c>
      <c r="O137" s="56">
        <f t="shared" si="17"/>
        <v>4.188194444438556E-2</v>
      </c>
      <c r="P137" s="56">
        <f>SUM($O$13:O137)</f>
        <v>9.662793055555511</v>
      </c>
      <c r="Q137" s="56">
        <f t="shared" si="18"/>
        <v>6.4499999999999922</v>
      </c>
      <c r="T137" s="7"/>
      <c r="U137" s="8"/>
      <c r="V137" s="8"/>
    </row>
    <row r="138" spans="1:22" s="3" customFormat="1" x14ac:dyDescent="0.35">
      <c r="A138" s="63">
        <v>0.47664351851851849</v>
      </c>
      <c r="B138" s="81">
        <f t="shared" si="13"/>
        <v>666.99999999999875</v>
      </c>
      <c r="C138" s="54">
        <f t="shared" si="11"/>
        <v>11.116666666666646</v>
      </c>
      <c r="D138" s="54">
        <f t="shared" si="12"/>
        <v>0.10000000000001563</v>
      </c>
      <c r="E138">
        <v>40</v>
      </c>
      <c r="F138" s="31">
        <f>SUM($E$13:E138)</f>
        <v>3265</v>
      </c>
      <c r="G138" s="52">
        <f t="shared" si="19"/>
        <v>3.2650000000000001</v>
      </c>
      <c r="H138" s="54">
        <f t="shared" si="20"/>
        <v>1.4625833333333333</v>
      </c>
      <c r="I138" s="87">
        <f t="shared" si="14"/>
        <v>-1.3333333333331248E-5</v>
      </c>
      <c r="J138" s="54">
        <f t="shared" si="15"/>
        <v>0.79999999999987492</v>
      </c>
      <c r="K138" s="54">
        <f t="shared" si="21"/>
        <v>0.66258333333345842</v>
      </c>
      <c r="L138" s="38"/>
      <c r="M138" s="38"/>
      <c r="N138" s="56">
        <f t="shared" si="16"/>
        <v>16.25905138888886</v>
      </c>
      <c r="O138" s="56">
        <f t="shared" si="17"/>
        <v>6.6258333333356206E-2</v>
      </c>
      <c r="P138" s="56">
        <f>SUM($O$13:O138)</f>
        <v>9.7290513888888679</v>
      </c>
      <c r="Q138" s="56">
        <f t="shared" si="18"/>
        <v>6.5299999999999923</v>
      </c>
      <c r="T138" s="7"/>
      <c r="U138" s="8"/>
      <c r="V138" s="8"/>
    </row>
    <row r="139" spans="1:22" s="3" customFormat="1" x14ac:dyDescent="0.35">
      <c r="A139" s="63">
        <v>0.47670138888888891</v>
      </c>
      <c r="B139" s="81">
        <f t="shared" si="13"/>
        <v>672.00000000000273</v>
      </c>
      <c r="C139" s="54">
        <f t="shared" si="11"/>
        <v>11.200000000000045</v>
      </c>
      <c r="D139" s="54">
        <f t="shared" si="12"/>
        <v>8.3333333333399651E-2</v>
      </c>
      <c r="E139">
        <v>38</v>
      </c>
      <c r="F139" s="31">
        <f>SUM($E$13:E139)</f>
        <v>3303</v>
      </c>
      <c r="G139" s="52">
        <f t="shared" si="19"/>
        <v>3.3029999999999999</v>
      </c>
      <c r="H139" s="52">
        <f t="shared" si="20"/>
        <v>1.4625833333333333</v>
      </c>
      <c r="I139" s="87">
        <f t="shared" si="14"/>
        <v>-1.5199999999987903E-5</v>
      </c>
      <c r="J139" s="54">
        <f t="shared" si="15"/>
        <v>0.91199999999927417</v>
      </c>
      <c r="K139" s="54">
        <f t="shared" si="21"/>
        <v>0.55058333333405918</v>
      </c>
      <c r="L139" s="38"/>
      <c r="M139" s="38"/>
      <c r="N139" s="56">
        <f t="shared" si="16"/>
        <v>16.380933333333399</v>
      </c>
      <c r="O139" s="56">
        <f t="shared" si="17"/>
        <v>4.5881944444541446E-2</v>
      </c>
      <c r="P139" s="56">
        <f>SUM($O$13:O139)</f>
        <v>9.7749333333334096</v>
      </c>
      <c r="Q139" s="56">
        <f t="shared" si="18"/>
        <v>6.6059999999999892</v>
      </c>
      <c r="T139" s="7"/>
      <c r="U139" s="8"/>
      <c r="V139" s="8"/>
    </row>
    <row r="140" spans="1:22" s="3" customFormat="1" x14ac:dyDescent="0.35">
      <c r="A140" s="63">
        <v>0.47675925925925927</v>
      </c>
      <c r="B140" s="81">
        <f t="shared" si="13"/>
        <v>677.00000000000034</v>
      </c>
      <c r="C140" s="54">
        <f t="shared" si="11"/>
        <v>11.283333333333339</v>
      </c>
      <c r="D140" s="54">
        <f t="shared" si="12"/>
        <v>8.3333333333293069E-2</v>
      </c>
      <c r="E140">
        <v>44</v>
      </c>
      <c r="F140" s="31">
        <f>SUM($E$13:E140)</f>
        <v>3347</v>
      </c>
      <c r="G140" s="52">
        <f t="shared" si="19"/>
        <v>3.347</v>
      </c>
      <c r="H140" s="54">
        <f t="shared" si="20"/>
        <v>1.4625833333333333</v>
      </c>
      <c r="I140" s="87">
        <f t="shared" si="14"/>
        <v>-1.7600000000008505E-5</v>
      </c>
      <c r="J140" s="54">
        <f t="shared" si="15"/>
        <v>1.0560000000005103</v>
      </c>
      <c r="K140" s="54">
        <f t="shared" si="21"/>
        <v>0.40658333333282304</v>
      </c>
      <c r="L140" s="38"/>
      <c r="M140" s="38"/>
      <c r="N140" s="56">
        <f t="shared" si="16"/>
        <v>16.502815277777785</v>
      </c>
      <c r="O140" s="56">
        <f t="shared" si="17"/>
        <v>3.3881944444385546E-2</v>
      </c>
      <c r="P140" s="56">
        <f>SUM($O$13:O140)</f>
        <v>9.8088152777777946</v>
      </c>
      <c r="Q140" s="56">
        <f t="shared" si="18"/>
        <v>6.6939999999999902</v>
      </c>
      <c r="T140" s="7"/>
      <c r="U140" s="8"/>
      <c r="V140" s="8"/>
    </row>
    <row r="141" spans="1:22" s="3" customFormat="1" x14ac:dyDescent="0.35">
      <c r="A141" s="63">
        <v>0.47682870370370373</v>
      </c>
      <c r="B141" s="81">
        <f t="shared" si="13"/>
        <v>683.00000000000125</v>
      </c>
      <c r="C141" s="54">
        <f t="shared" ref="C141:C204" si="22">(A141*24-$A$13*24)*60</f>
        <v>11.383333333333354</v>
      </c>
      <c r="D141" s="54">
        <f t="shared" ref="D141:D204" si="23">(A141*24-A140*24)*60</f>
        <v>0.10000000000001563</v>
      </c>
      <c r="E141">
        <v>45.5</v>
      </c>
      <c r="F141" s="31">
        <f>SUM($E$13:E141)</f>
        <v>3392.5</v>
      </c>
      <c r="G141" s="52">
        <f t="shared" si="19"/>
        <v>3.3925000000000001</v>
      </c>
      <c r="H141" s="52">
        <f t="shared" si="20"/>
        <v>1.4625833333333333</v>
      </c>
      <c r="I141" s="87">
        <f t="shared" si="14"/>
        <v>-1.5166666666664297E-5</v>
      </c>
      <c r="J141" s="54">
        <f t="shared" si="15"/>
        <v>0.9099999999998577</v>
      </c>
      <c r="K141" s="54">
        <f t="shared" si="21"/>
        <v>0.55258333333347565</v>
      </c>
      <c r="L141" s="38"/>
      <c r="M141" s="38"/>
      <c r="N141" s="56">
        <f t="shared" si="16"/>
        <v>16.649073611111142</v>
      </c>
      <c r="O141" s="56">
        <f t="shared" si="17"/>
        <v>5.5258333333356204E-2</v>
      </c>
      <c r="P141" s="56">
        <f>SUM($O$13:O141)</f>
        <v>9.8640736111111504</v>
      </c>
      <c r="Q141" s="56">
        <f t="shared" si="18"/>
        <v>6.7849999999999913</v>
      </c>
      <c r="T141" s="7"/>
      <c r="U141" s="8"/>
      <c r="V141" s="8"/>
    </row>
    <row r="142" spans="1:22" s="3" customFormat="1" x14ac:dyDescent="0.35">
      <c r="A142" s="63">
        <v>0.47688657407407403</v>
      </c>
      <c r="B142" s="81">
        <f t="shared" ref="B142:B205" si="24">C142*60</f>
        <v>687.99999999999886</v>
      </c>
      <c r="C142" s="54">
        <f t="shared" si="22"/>
        <v>11.466666666666647</v>
      </c>
      <c r="D142" s="54">
        <f t="shared" si="23"/>
        <v>8.3333333333293069E-2</v>
      </c>
      <c r="E142">
        <v>41</v>
      </c>
      <c r="F142" s="31">
        <f>SUM($E$13:E142)</f>
        <v>3433.5</v>
      </c>
      <c r="G142" s="52">
        <f t="shared" si="19"/>
        <v>3.4335</v>
      </c>
      <c r="H142" s="54">
        <f t="shared" si="20"/>
        <v>1.4625833333333333</v>
      </c>
      <c r="I142" s="87">
        <f t="shared" ref="I142:I205" si="25">-J142/1000/60</f>
        <v>-1.6400000000007924E-5</v>
      </c>
      <c r="J142" s="54">
        <f t="shared" ref="J142:J205" si="26">2*E142/(1000*D142*1)</f>
        <v>0.98400000000047538</v>
      </c>
      <c r="K142" s="54">
        <f t="shared" si="21"/>
        <v>0.47858333333285796</v>
      </c>
      <c r="L142" s="38"/>
      <c r="M142" s="38"/>
      <c r="N142" s="56">
        <f t="shared" ref="N142:N205" si="27">C142*H142</f>
        <v>16.770955555555528</v>
      </c>
      <c r="O142" s="56">
        <f t="shared" ref="O142:O205" si="28">K142*(D142)</f>
        <v>3.9881944444385559E-2</v>
      </c>
      <c r="P142" s="56">
        <f>SUM($O$13:O142)</f>
        <v>9.9039555555555356</v>
      </c>
      <c r="Q142" s="56">
        <f t="shared" ref="Q142:Q205" si="29">N142-P142</f>
        <v>6.866999999999992</v>
      </c>
      <c r="T142" s="7"/>
      <c r="U142" s="8"/>
      <c r="V142" s="8"/>
    </row>
    <row r="143" spans="1:22" s="3" customFormat="1" x14ac:dyDescent="0.35">
      <c r="A143" s="63">
        <v>0.47694444444444445</v>
      </c>
      <c r="B143" s="81">
        <f t="shared" si="24"/>
        <v>693.00000000000284</v>
      </c>
      <c r="C143" s="54">
        <f t="shared" si="22"/>
        <v>11.550000000000047</v>
      </c>
      <c r="D143" s="54">
        <f t="shared" si="23"/>
        <v>8.3333333333399651E-2</v>
      </c>
      <c r="E143">
        <v>41</v>
      </c>
      <c r="F143" s="31">
        <f>SUM($E$13:E143)</f>
        <v>3474.5</v>
      </c>
      <c r="G143" s="52">
        <f t="shared" ref="G143:G206" si="30">F143/1000</f>
        <v>3.4744999999999999</v>
      </c>
      <c r="H143" s="52">
        <f t="shared" ref="H143:H206" si="31">IF($C$4=$C$5,$D$5,IF($C$4=$C$6,$D$6,IF($C$4=$C$7,$D$7,$D$8)))</f>
        <v>1.4625833333333333</v>
      </c>
      <c r="I143" s="87">
        <f t="shared" si="25"/>
        <v>-1.6399999999986948E-5</v>
      </c>
      <c r="J143" s="54">
        <f t="shared" si="26"/>
        <v>0.98399999999921695</v>
      </c>
      <c r="K143" s="54">
        <f t="shared" ref="K143:K206" si="32">H143-J143</f>
        <v>0.4785833333341164</v>
      </c>
      <c r="L143" s="38"/>
      <c r="M143" s="38"/>
      <c r="N143" s="56">
        <f t="shared" si="27"/>
        <v>16.89283750000007</v>
      </c>
      <c r="O143" s="56">
        <f t="shared" si="28"/>
        <v>3.9881944444541441E-2</v>
      </c>
      <c r="P143" s="56">
        <f>SUM($O$13:O143)</f>
        <v>9.9438375000000772</v>
      </c>
      <c r="Q143" s="56">
        <f t="shared" si="29"/>
        <v>6.9489999999999927</v>
      </c>
      <c r="T143" s="7"/>
      <c r="U143" s="8"/>
      <c r="V143" s="8"/>
    </row>
    <row r="144" spans="1:22" s="3" customFormat="1" x14ac:dyDescent="0.35">
      <c r="A144" s="63">
        <v>0.47700231481481481</v>
      </c>
      <c r="B144" s="81">
        <f t="shared" si="24"/>
        <v>698.00000000000045</v>
      </c>
      <c r="C144" s="54">
        <f t="shared" si="22"/>
        <v>11.63333333333334</v>
      </c>
      <c r="D144" s="54">
        <f t="shared" si="23"/>
        <v>8.3333333333293069E-2</v>
      </c>
      <c r="E144">
        <v>41</v>
      </c>
      <c r="F144" s="31">
        <f>SUM($E$13:E144)</f>
        <v>3515.5</v>
      </c>
      <c r="G144" s="52">
        <f t="shared" si="30"/>
        <v>3.5154999999999998</v>
      </c>
      <c r="H144" s="54">
        <f t="shared" si="31"/>
        <v>1.4625833333333333</v>
      </c>
      <c r="I144" s="87">
        <f t="shared" si="25"/>
        <v>-1.6400000000007924E-5</v>
      </c>
      <c r="J144" s="54">
        <f t="shared" si="26"/>
        <v>0.98400000000047538</v>
      </c>
      <c r="K144" s="54">
        <f t="shared" si="32"/>
        <v>0.47858333333285796</v>
      </c>
      <c r="L144" s="38"/>
      <c r="M144" s="38"/>
      <c r="N144" s="56">
        <f t="shared" si="27"/>
        <v>17.014719444444456</v>
      </c>
      <c r="O144" s="56">
        <f t="shared" si="28"/>
        <v>3.9881944444385559E-2</v>
      </c>
      <c r="P144" s="56">
        <f>SUM($O$13:O144)</f>
        <v>9.9837194444444624</v>
      </c>
      <c r="Q144" s="56">
        <f t="shared" si="29"/>
        <v>7.0309999999999935</v>
      </c>
      <c r="T144" s="7"/>
      <c r="U144" s="8"/>
      <c r="V144" s="8"/>
    </row>
    <row r="145" spans="1:22" s="3" customFormat="1" x14ac:dyDescent="0.35">
      <c r="A145" s="63">
        <v>0.47706018518518517</v>
      </c>
      <c r="B145" s="81">
        <f t="shared" si="24"/>
        <v>702.99999999999795</v>
      </c>
      <c r="C145" s="54">
        <f t="shared" si="22"/>
        <v>11.716666666666633</v>
      </c>
      <c r="D145" s="54">
        <f t="shared" si="23"/>
        <v>8.3333333333293069E-2</v>
      </c>
      <c r="E145">
        <v>42</v>
      </c>
      <c r="F145" s="31">
        <f>SUM($E$13:E145)</f>
        <v>3557.5</v>
      </c>
      <c r="G145" s="52">
        <f t="shared" si="30"/>
        <v>3.5575000000000001</v>
      </c>
      <c r="H145" s="52">
        <f t="shared" si="31"/>
        <v>1.4625833333333333</v>
      </c>
      <c r="I145" s="87">
        <f t="shared" si="25"/>
        <v>-1.6800000000008116E-5</v>
      </c>
      <c r="J145" s="54">
        <f t="shared" si="26"/>
        <v>1.008000000000487</v>
      </c>
      <c r="K145" s="54">
        <f t="shared" si="32"/>
        <v>0.4545833333328464</v>
      </c>
      <c r="L145" s="38"/>
      <c r="M145" s="38"/>
      <c r="N145" s="56">
        <f t="shared" si="27"/>
        <v>17.136601388888838</v>
      </c>
      <c r="O145" s="56">
        <f t="shared" si="28"/>
        <v>3.7881944444385564E-2</v>
      </c>
      <c r="P145" s="56">
        <f>SUM($O$13:O145)</f>
        <v>10.021601388888849</v>
      </c>
      <c r="Q145" s="56">
        <f t="shared" si="29"/>
        <v>7.1149999999999896</v>
      </c>
      <c r="T145" s="7"/>
      <c r="U145" s="8"/>
      <c r="V145" s="8"/>
    </row>
    <row r="146" spans="1:22" s="3" customFormat="1" x14ac:dyDescent="0.35">
      <c r="A146" s="63">
        <v>0.47712962962962963</v>
      </c>
      <c r="B146" s="81">
        <f t="shared" si="24"/>
        <v>708.99999999999886</v>
      </c>
      <c r="C146" s="54">
        <f t="shared" si="22"/>
        <v>11.816666666666649</v>
      </c>
      <c r="D146" s="54">
        <f t="shared" si="23"/>
        <v>0.10000000000001563</v>
      </c>
      <c r="E146">
        <v>39.5</v>
      </c>
      <c r="F146" s="31">
        <f>SUM($E$13:E146)</f>
        <v>3597</v>
      </c>
      <c r="G146" s="52">
        <f t="shared" si="30"/>
        <v>3.597</v>
      </c>
      <c r="H146" s="54">
        <f t="shared" si="31"/>
        <v>1.4625833333333333</v>
      </c>
      <c r="I146" s="87">
        <f t="shared" si="25"/>
        <v>-1.3166666666664609E-5</v>
      </c>
      <c r="J146" s="54">
        <f t="shared" si="26"/>
        <v>0.78999999999987647</v>
      </c>
      <c r="K146" s="54">
        <f t="shared" si="32"/>
        <v>0.67258333333345688</v>
      </c>
      <c r="L146" s="38"/>
      <c r="M146" s="38"/>
      <c r="N146" s="56">
        <f t="shared" si="27"/>
        <v>17.282859722222195</v>
      </c>
      <c r="O146" s="56">
        <f t="shared" si="28"/>
        <v>6.7258333333356207E-2</v>
      </c>
      <c r="P146" s="56">
        <f>SUM($O$13:O146)</f>
        <v>10.088859722222205</v>
      </c>
      <c r="Q146" s="56">
        <f t="shared" si="29"/>
        <v>7.1939999999999902</v>
      </c>
      <c r="T146" s="7"/>
      <c r="U146" s="8"/>
      <c r="V146" s="8"/>
    </row>
    <row r="147" spans="1:22" s="3" customFormat="1" x14ac:dyDescent="0.35">
      <c r="A147" s="63">
        <v>0.47718750000000004</v>
      </c>
      <c r="B147" s="81">
        <f t="shared" si="24"/>
        <v>714.00000000000296</v>
      </c>
      <c r="C147" s="54">
        <f t="shared" si="22"/>
        <v>11.900000000000048</v>
      </c>
      <c r="D147" s="54">
        <f t="shared" si="23"/>
        <v>8.3333333333399651E-2</v>
      </c>
      <c r="E147">
        <v>50.5</v>
      </c>
      <c r="F147" s="31">
        <f>SUM($E$13:E147)</f>
        <v>3647.5</v>
      </c>
      <c r="G147" s="52">
        <f t="shared" si="30"/>
        <v>3.6475</v>
      </c>
      <c r="H147" s="52">
        <f t="shared" si="31"/>
        <v>1.4625833333333333</v>
      </c>
      <c r="I147" s="87">
        <f t="shared" si="25"/>
        <v>-2.0199999999983923E-5</v>
      </c>
      <c r="J147" s="54">
        <f t="shared" si="26"/>
        <v>1.2119999999990354</v>
      </c>
      <c r="K147" s="54">
        <f t="shared" si="32"/>
        <v>0.25058333333429794</v>
      </c>
      <c r="L147" s="38"/>
      <c r="M147" s="38"/>
      <c r="N147" s="56">
        <f t="shared" si="27"/>
        <v>17.404741666666737</v>
      </c>
      <c r="O147" s="56">
        <f t="shared" si="28"/>
        <v>2.0881944444541445E-2</v>
      </c>
      <c r="P147" s="56">
        <f>SUM($O$13:O147)</f>
        <v>10.109741666666746</v>
      </c>
      <c r="Q147" s="56">
        <f t="shared" si="29"/>
        <v>7.294999999999991</v>
      </c>
      <c r="T147" s="7"/>
      <c r="U147" s="8"/>
      <c r="V147" s="8"/>
    </row>
    <row r="148" spans="1:22" s="3" customFormat="1" x14ac:dyDescent="0.35">
      <c r="A148" s="63">
        <v>0.4772569444444445</v>
      </c>
      <c r="B148" s="81">
        <f t="shared" si="24"/>
        <v>720.00000000000387</v>
      </c>
      <c r="C148" s="54">
        <f t="shared" si="22"/>
        <v>12.000000000000064</v>
      </c>
      <c r="D148" s="54">
        <f t="shared" si="23"/>
        <v>0.10000000000001563</v>
      </c>
      <c r="E148">
        <v>40</v>
      </c>
      <c r="F148" s="31">
        <f>SUM($E$13:E148)</f>
        <v>3687.5</v>
      </c>
      <c r="G148" s="52">
        <f t="shared" si="30"/>
        <v>3.6875</v>
      </c>
      <c r="H148" s="54">
        <f t="shared" si="31"/>
        <v>1.4625833333333333</v>
      </c>
      <c r="I148" s="87">
        <f t="shared" si="25"/>
        <v>-1.3333333333331248E-5</v>
      </c>
      <c r="J148" s="54">
        <f t="shared" si="26"/>
        <v>0.79999999999987492</v>
      </c>
      <c r="K148" s="54">
        <f t="shared" si="32"/>
        <v>0.66258333333345842</v>
      </c>
      <c r="L148" s="38"/>
      <c r="M148" s="38"/>
      <c r="N148" s="56">
        <f t="shared" si="27"/>
        <v>17.551000000000094</v>
      </c>
      <c r="O148" s="56">
        <f t="shared" si="28"/>
        <v>6.6258333333356206E-2</v>
      </c>
      <c r="P148" s="56">
        <f>SUM($O$13:O148)</f>
        <v>10.176000000000103</v>
      </c>
      <c r="Q148" s="56">
        <f t="shared" si="29"/>
        <v>7.3749999999999911</v>
      </c>
      <c r="T148" s="7"/>
      <c r="U148" s="8"/>
      <c r="V148" s="8"/>
    </row>
    <row r="149" spans="1:22" s="3" customFormat="1" x14ac:dyDescent="0.35">
      <c r="A149" s="63">
        <v>0.4773148148148148</v>
      </c>
      <c r="B149" s="81">
        <f t="shared" si="24"/>
        <v>725.00000000000136</v>
      </c>
      <c r="C149" s="54">
        <f t="shared" si="22"/>
        <v>12.083333333333357</v>
      </c>
      <c r="D149" s="54">
        <f t="shared" si="23"/>
        <v>8.3333333333293069E-2</v>
      </c>
      <c r="E149">
        <v>41</v>
      </c>
      <c r="F149" s="31">
        <f>SUM($E$13:E149)</f>
        <v>3728.5</v>
      </c>
      <c r="G149" s="52">
        <f t="shared" si="30"/>
        <v>3.7284999999999999</v>
      </c>
      <c r="H149" s="52">
        <f t="shared" si="31"/>
        <v>1.4625833333333333</v>
      </c>
      <c r="I149" s="87">
        <f t="shared" si="25"/>
        <v>-1.6400000000007924E-5</v>
      </c>
      <c r="J149" s="54">
        <f t="shared" si="26"/>
        <v>0.98400000000047538</v>
      </c>
      <c r="K149" s="54">
        <f t="shared" si="32"/>
        <v>0.47858333333285796</v>
      </c>
      <c r="L149" s="38"/>
      <c r="M149" s="38"/>
      <c r="N149" s="56">
        <f t="shared" si="27"/>
        <v>17.67288194444448</v>
      </c>
      <c r="O149" s="56">
        <f t="shared" si="28"/>
        <v>3.9881944444385559E-2</v>
      </c>
      <c r="P149" s="56">
        <f>SUM($O$13:O149)</f>
        <v>10.215881944444488</v>
      </c>
      <c r="Q149" s="56">
        <f t="shared" si="29"/>
        <v>7.4569999999999919</v>
      </c>
      <c r="T149" s="7"/>
      <c r="U149" s="8"/>
      <c r="V149" s="8"/>
    </row>
    <row r="150" spans="1:22" s="3" customFormat="1" x14ac:dyDescent="0.35">
      <c r="A150" s="63">
        <v>0.47737268518518516</v>
      </c>
      <c r="B150" s="81">
        <f t="shared" si="24"/>
        <v>729.99999999999898</v>
      </c>
      <c r="C150" s="54">
        <f t="shared" si="22"/>
        <v>12.16666666666665</v>
      </c>
      <c r="D150" s="54">
        <f t="shared" si="23"/>
        <v>8.3333333333293069E-2</v>
      </c>
      <c r="E150">
        <v>40.5</v>
      </c>
      <c r="F150" s="31">
        <f>SUM($E$13:E150)</f>
        <v>3769</v>
      </c>
      <c r="G150" s="52">
        <f t="shared" si="30"/>
        <v>3.7690000000000001</v>
      </c>
      <c r="H150" s="54">
        <f t="shared" si="31"/>
        <v>1.4625833333333333</v>
      </c>
      <c r="I150" s="87">
        <f t="shared" si="25"/>
        <v>-1.6200000000007827E-5</v>
      </c>
      <c r="J150" s="54">
        <f t="shared" si="26"/>
        <v>0.9720000000004696</v>
      </c>
      <c r="K150" s="54">
        <f t="shared" si="32"/>
        <v>0.49058333333286375</v>
      </c>
      <c r="L150" s="38"/>
      <c r="M150" s="38"/>
      <c r="N150" s="56">
        <f t="shared" si="27"/>
        <v>17.794763888888866</v>
      </c>
      <c r="O150" s="56">
        <f t="shared" si="28"/>
        <v>4.088194444438556E-2</v>
      </c>
      <c r="P150" s="56">
        <f>SUM($O$13:O150)</f>
        <v>10.256763888888875</v>
      </c>
      <c r="Q150" s="56">
        <f t="shared" si="29"/>
        <v>7.5379999999999914</v>
      </c>
      <c r="T150" s="7"/>
      <c r="U150" s="8"/>
      <c r="V150" s="8"/>
    </row>
    <row r="151" spans="1:22" s="3" customFormat="1" x14ac:dyDescent="0.35">
      <c r="A151" s="63">
        <v>0.47743055555555558</v>
      </c>
      <c r="B151" s="81">
        <f t="shared" si="24"/>
        <v>735.00000000000296</v>
      </c>
      <c r="C151" s="54">
        <f t="shared" si="22"/>
        <v>12.25000000000005</v>
      </c>
      <c r="D151" s="54">
        <f t="shared" si="23"/>
        <v>8.3333333333399651E-2</v>
      </c>
      <c r="E151">
        <v>42</v>
      </c>
      <c r="F151" s="31">
        <f>SUM($E$13:E151)</f>
        <v>3811</v>
      </c>
      <c r="G151" s="52">
        <f t="shared" si="30"/>
        <v>3.8109999999999999</v>
      </c>
      <c r="H151" s="52">
        <f t="shared" si="31"/>
        <v>1.4625833333333333</v>
      </c>
      <c r="I151" s="87">
        <f t="shared" si="25"/>
        <v>-1.6799999999986629E-5</v>
      </c>
      <c r="J151" s="54">
        <f t="shared" si="26"/>
        <v>1.0079999999991978</v>
      </c>
      <c r="K151" s="54">
        <f t="shared" si="32"/>
        <v>0.45458333333413559</v>
      </c>
      <c r="L151" s="38"/>
      <c r="M151" s="38"/>
      <c r="N151" s="56">
        <f t="shared" si="27"/>
        <v>17.916645833333405</v>
      </c>
      <c r="O151" s="56">
        <f t="shared" si="28"/>
        <v>3.7881944444541446E-2</v>
      </c>
      <c r="P151" s="56">
        <f>SUM($O$13:O151)</f>
        <v>10.294645833333416</v>
      </c>
      <c r="Q151" s="56">
        <f t="shared" si="29"/>
        <v>7.6219999999999892</v>
      </c>
      <c r="T151" s="7"/>
      <c r="U151" s="8"/>
      <c r="V151" s="8"/>
    </row>
    <row r="152" spans="1:22" s="3" customFormat="1" x14ac:dyDescent="0.35">
      <c r="A152" s="63">
        <v>0.47750000000000004</v>
      </c>
      <c r="B152" s="81">
        <f t="shared" si="24"/>
        <v>741.00000000000387</v>
      </c>
      <c r="C152" s="54">
        <f t="shared" si="22"/>
        <v>12.350000000000065</v>
      </c>
      <c r="D152" s="54">
        <f t="shared" si="23"/>
        <v>0.10000000000001563</v>
      </c>
      <c r="E152">
        <v>41</v>
      </c>
      <c r="F152" s="31">
        <f>SUM($E$13:E152)</f>
        <v>3852</v>
      </c>
      <c r="G152" s="52">
        <f t="shared" si="30"/>
        <v>3.8519999999999999</v>
      </c>
      <c r="H152" s="54">
        <f t="shared" si="31"/>
        <v>1.4625833333333333</v>
      </c>
      <c r="I152" s="87">
        <f t="shared" si="25"/>
        <v>-1.3666666666664531E-5</v>
      </c>
      <c r="J152" s="54">
        <f t="shared" si="26"/>
        <v>0.81999999999987183</v>
      </c>
      <c r="K152" s="54">
        <f t="shared" si="32"/>
        <v>0.64258333333346151</v>
      </c>
      <c r="L152" s="38"/>
      <c r="M152" s="38"/>
      <c r="N152" s="56">
        <f t="shared" si="27"/>
        <v>18.062904166666762</v>
      </c>
      <c r="O152" s="56">
        <f t="shared" si="28"/>
        <v>6.4258333333356191E-2</v>
      </c>
      <c r="P152" s="56">
        <f>SUM($O$13:O152)</f>
        <v>10.358904166666772</v>
      </c>
      <c r="Q152" s="56">
        <f t="shared" si="29"/>
        <v>7.70399999999999</v>
      </c>
      <c r="T152" s="7"/>
      <c r="U152" s="8"/>
      <c r="V152" s="8"/>
    </row>
    <row r="153" spans="1:22" s="3" customFormat="1" x14ac:dyDescent="0.35">
      <c r="A153" s="63">
        <v>0.4775578703703704</v>
      </c>
      <c r="B153" s="81">
        <f t="shared" si="24"/>
        <v>746.00000000000148</v>
      </c>
      <c r="C153" s="54">
        <f t="shared" si="22"/>
        <v>12.433333333333358</v>
      </c>
      <c r="D153" s="54">
        <f t="shared" si="23"/>
        <v>8.3333333333293069E-2</v>
      </c>
      <c r="E153">
        <v>37</v>
      </c>
      <c r="F153" s="31">
        <f>SUM($E$13:E153)</f>
        <v>3889</v>
      </c>
      <c r="G153" s="52">
        <f t="shared" si="30"/>
        <v>3.8889999999999998</v>
      </c>
      <c r="H153" s="52">
        <f t="shared" si="31"/>
        <v>1.4625833333333333</v>
      </c>
      <c r="I153" s="87">
        <f t="shared" si="25"/>
        <v>-1.4800000000007151E-5</v>
      </c>
      <c r="J153" s="54">
        <f t="shared" si="26"/>
        <v>0.888000000000429</v>
      </c>
      <c r="K153" s="54">
        <f t="shared" si="32"/>
        <v>0.57458333333290434</v>
      </c>
      <c r="L153" s="38"/>
      <c r="M153" s="38"/>
      <c r="N153" s="56">
        <f t="shared" si="27"/>
        <v>18.184786111111148</v>
      </c>
      <c r="O153" s="56">
        <f t="shared" si="28"/>
        <v>4.7881944444385559E-2</v>
      </c>
      <c r="P153" s="56">
        <f>SUM($O$13:O153)</f>
        <v>10.406786111111158</v>
      </c>
      <c r="Q153" s="56">
        <f t="shared" si="29"/>
        <v>7.7779999999999898</v>
      </c>
      <c r="T153" s="7"/>
      <c r="U153" s="8"/>
      <c r="V153" s="8"/>
    </row>
    <row r="154" spans="1:22" s="3" customFormat="1" x14ac:dyDescent="0.35">
      <c r="A154" s="63">
        <v>0.4776157407407407</v>
      </c>
      <c r="B154" s="81">
        <f t="shared" si="24"/>
        <v>750.99999999999909</v>
      </c>
      <c r="C154" s="54">
        <f t="shared" si="22"/>
        <v>12.516666666666652</v>
      </c>
      <c r="D154" s="54">
        <f t="shared" si="23"/>
        <v>8.3333333333293069E-2</v>
      </c>
      <c r="E154">
        <v>30</v>
      </c>
      <c r="F154" s="31">
        <f>SUM($E$13:E154)</f>
        <v>3919</v>
      </c>
      <c r="G154" s="52">
        <f t="shared" si="30"/>
        <v>3.919</v>
      </c>
      <c r="H154" s="54">
        <f t="shared" si="31"/>
        <v>1.4625833333333333</v>
      </c>
      <c r="I154" s="87">
        <f t="shared" si="25"/>
        <v>-1.2000000000005799E-5</v>
      </c>
      <c r="J154" s="54">
        <f t="shared" si="26"/>
        <v>0.72000000000034792</v>
      </c>
      <c r="K154" s="54">
        <f t="shared" si="32"/>
        <v>0.74258333333298543</v>
      </c>
      <c r="L154" s="38"/>
      <c r="M154" s="38"/>
      <c r="N154" s="56">
        <f t="shared" si="27"/>
        <v>18.306668055555534</v>
      </c>
      <c r="O154" s="56">
        <f t="shared" si="28"/>
        <v>6.188194444438555E-2</v>
      </c>
      <c r="P154" s="56">
        <f>SUM($O$13:O154)</f>
        <v>10.468668055555543</v>
      </c>
      <c r="Q154" s="56">
        <f t="shared" si="29"/>
        <v>7.8379999999999903</v>
      </c>
      <c r="T154" s="7"/>
      <c r="U154" s="8"/>
      <c r="V154" s="8"/>
    </row>
    <row r="155" spans="1:22" s="3" customFormat="1" x14ac:dyDescent="0.35">
      <c r="A155" s="63">
        <v>0.47767361111111112</v>
      </c>
      <c r="B155" s="81">
        <f t="shared" si="24"/>
        <v>756.00000000000307</v>
      </c>
      <c r="C155" s="54">
        <f t="shared" si="22"/>
        <v>12.600000000000051</v>
      </c>
      <c r="D155" s="54">
        <f t="shared" si="23"/>
        <v>8.3333333333399651E-2</v>
      </c>
      <c r="E155">
        <v>37</v>
      </c>
      <c r="F155" s="31">
        <f>SUM($E$13:E155)</f>
        <v>3956</v>
      </c>
      <c r="G155" s="52">
        <f t="shared" si="30"/>
        <v>3.956</v>
      </c>
      <c r="H155" s="52">
        <f t="shared" si="31"/>
        <v>1.4625833333333333</v>
      </c>
      <c r="I155" s="87">
        <f t="shared" si="25"/>
        <v>-1.4799999999988222E-5</v>
      </c>
      <c r="J155" s="54">
        <f t="shared" si="26"/>
        <v>0.88799999999929335</v>
      </c>
      <c r="K155" s="54">
        <f t="shared" si="32"/>
        <v>0.57458333333403999</v>
      </c>
      <c r="L155" s="38"/>
      <c r="M155" s="38"/>
      <c r="N155" s="56">
        <f t="shared" si="27"/>
        <v>18.428550000000076</v>
      </c>
      <c r="O155" s="56">
        <f t="shared" si="28"/>
        <v>4.7881944444541434E-2</v>
      </c>
      <c r="P155" s="56">
        <f>SUM($O$13:O155)</f>
        <v>10.516550000000084</v>
      </c>
      <c r="Q155" s="56">
        <f t="shared" si="29"/>
        <v>7.9119999999999919</v>
      </c>
      <c r="T155" s="7"/>
      <c r="U155" s="8"/>
      <c r="V155" s="8"/>
    </row>
    <row r="156" spans="1:22" s="3" customFormat="1" x14ac:dyDescent="0.35">
      <c r="A156" s="63">
        <v>0.47774305555555552</v>
      </c>
      <c r="B156" s="81">
        <f t="shared" si="24"/>
        <v>761.99999999999761</v>
      </c>
      <c r="C156" s="54">
        <f t="shared" si="22"/>
        <v>12.69999999999996</v>
      </c>
      <c r="D156" s="54">
        <f t="shared" si="23"/>
        <v>9.9999999999909051E-2</v>
      </c>
      <c r="E156">
        <v>47.5</v>
      </c>
      <c r="F156" s="31">
        <f>SUM($E$13:E156)</f>
        <v>4003.5</v>
      </c>
      <c r="G156" s="52">
        <f t="shared" si="30"/>
        <v>4.0034999999999998</v>
      </c>
      <c r="H156" s="54">
        <f t="shared" si="31"/>
        <v>1.4625833333333333</v>
      </c>
      <c r="I156" s="87">
        <f t="shared" si="25"/>
        <v>-1.5833333333347733E-5</v>
      </c>
      <c r="J156" s="54">
        <f t="shared" si="26"/>
        <v>0.95000000000086404</v>
      </c>
      <c r="K156" s="54">
        <f t="shared" si="32"/>
        <v>0.5125833333324693</v>
      </c>
      <c r="L156" s="38"/>
      <c r="M156" s="38"/>
      <c r="N156" s="56">
        <f t="shared" si="27"/>
        <v>18.574808333333277</v>
      </c>
      <c r="O156" s="56">
        <f t="shared" si="28"/>
        <v>5.1258333333200311E-2</v>
      </c>
      <c r="P156" s="56">
        <f>SUM($O$13:O156)</f>
        <v>10.567808333333284</v>
      </c>
      <c r="Q156" s="56">
        <f t="shared" si="29"/>
        <v>8.0069999999999926</v>
      </c>
      <c r="T156" s="7"/>
      <c r="U156" s="8"/>
      <c r="V156" s="8"/>
    </row>
    <row r="157" spans="1:22" s="3" customFormat="1" x14ac:dyDescent="0.35">
      <c r="A157" s="63">
        <v>0.47780092592592593</v>
      </c>
      <c r="B157" s="81">
        <f t="shared" si="24"/>
        <v>767.00000000000159</v>
      </c>
      <c r="C157" s="54">
        <f t="shared" si="22"/>
        <v>12.78333333333336</v>
      </c>
      <c r="D157" s="54">
        <f t="shared" si="23"/>
        <v>8.3333333333399651E-2</v>
      </c>
      <c r="E157">
        <v>36</v>
      </c>
      <c r="F157" s="31">
        <f>SUM($E$13:E157)</f>
        <v>4039.5</v>
      </c>
      <c r="G157" s="52">
        <f t="shared" si="30"/>
        <v>4.0395000000000003</v>
      </c>
      <c r="H157" s="52">
        <f t="shared" si="31"/>
        <v>1.4625833333333333</v>
      </c>
      <c r="I157" s="87">
        <f t="shared" si="25"/>
        <v>-1.4399999999988541E-5</v>
      </c>
      <c r="J157" s="54">
        <f t="shared" si="26"/>
        <v>0.86399999999931243</v>
      </c>
      <c r="K157" s="54">
        <f t="shared" si="32"/>
        <v>0.59858333333402092</v>
      </c>
      <c r="L157" s="38"/>
      <c r="M157" s="38"/>
      <c r="N157" s="56">
        <f t="shared" si="27"/>
        <v>18.696690277777815</v>
      </c>
      <c r="O157" s="56">
        <f t="shared" si="28"/>
        <v>4.9881944444541443E-2</v>
      </c>
      <c r="P157" s="56">
        <f>SUM($O$13:O157)</f>
        <v>10.617690277777825</v>
      </c>
      <c r="Q157" s="56">
        <f t="shared" si="29"/>
        <v>8.07899999999999</v>
      </c>
      <c r="T157" s="7"/>
      <c r="U157" s="8"/>
      <c r="V157" s="8"/>
    </row>
    <row r="158" spans="1:22" s="3" customFormat="1" x14ac:dyDescent="0.35">
      <c r="A158" s="63">
        <v>0.47787037037037039</v>
      </c>
      <c r="B158" s="81">
        <f t="shared" si="24"/>
        <v>773.0000000000025</v>
      </c>
      <c r="C158" s="54">
        <f t="shared" si="22"/>
        <v>12.883333333333375</v>
      </c>
      <c r="D158" s="54">
        <f t="shared" si="23"/>
        <v>0.10000000000001563</v>
      </c>
      <c r="E158">
        <v>27.5</v>
      </c>
      <c r="F158" s="31">
        <f>SUM($E$13:E158)</f>
        <v>4067</v>
      </c>
      <c r="G158" s="52">
        <f t="shared" si="30"/>
        <v>4.0670000000000002</v>
      </c>
      <c r="H158" s="54">
        <f t="shared" si="31"/>
        <v>1.4625833333333333</v>
      </c>
      <c r="I158" s="87">
        <f t="shared" si="25"/>
        <v>-9.1666666666652349E-6</v>
      </c>
      <c r="J158" s="54">
        <f t="shared" si="26"/>
        <v>0.549999999999914</v>
      </c>
      <c r="K158" s="54">
        <f t="shared" si="32"/>
        <v>0.91258333333341934</v>
      </c>
      <c r="L158" s="38"/>
      <c r="M158" s="38"/>
      <c r="N158" s="56">
        <f t="shared" si="27"/>
        <v>18.842948611111172</v>
      </c>
      <c r="O158" s="56">
        <f t="shared" si="28"/>
        <v>9.1258333333356201E-2</v>
      </c>
      <c r="P158" s="56">
        <f>SUM($O$13:O158)</f>
        <v>10.708948611111181</v>
      </c>
      <c r="Q158" s="56">
        <f t="shared" si="29"/>
        <v>8.1339999999999915</v>
      </c>
      <c r="T158" s="7"/>
      <c r="U158" s="8"/>
      <c r="V158" s="8"/>
    </row>
    <row r="159" spans="1:22" s="3" customFormat="1" x14ac:dyDescent="0.35">
      <c r="A159" s="63">
        <v>0.47792824074074075</v>
      </c>
      <c r="B159" s="81">
        <f t="shared" si="24"/>
        <v>778.00000000000011</v>
      </c>
      <c r="C159" s="54">
        <f t="shared" si="22"/>
        <v>12.966666666666669</v>
      </c>
      <c r="D159" s="54">
        <f t="shared" si="23"/>
        <v>8.3333333333293069E-2</v>
      </c>
      <c r="E159">
        <v>46.5</v>
      </c>
      <c r="F159" s="31">
        <f>SUM($E$13:E159)</f>
        <v>4113.5</v>
      </c>
      <c r="G159" s="52">
        <f t="shared" si="30"/>
        <v>4.1135000000000002</v>
      </c>
      <c r="H159" s="52">
        <f t="shared" si="31"/>
        <v>1.4625833333333333</v>
      </c>
      <c r="I159" s="87">
        <f t="shared" si="25"/>
        <v>-1.8600000000008987E-5</v>
      </c>
      <c r="J159" s="54">
        <f t="shared" si="26"/>
        <v>1.1160000000005392</v>
      </c>
      <c r="K159" s="54">
        <f t="shared" si="32"/>
        <v>0.34658333333279412</v>
      </c>
      <c r="L159" s="38"/>
      <c r="M159" s="38"/>
      <c r="N159" s="56">
        <f t="shared" si="27"/>
        <v>18.964830555555558</v>
      </c>
      <c r="O159" s="56">
        <f t="shared" si="28"/>
        <v>2.8881944444385556E-2</v>
      </c>
      <c r="P159" s="56">
        <f>SUM($O$13:O159)</f>
        <v>10.737830555555567</v>
      </c>
      <c r="Q159" s="56">
        <f t="shared" si="29"/>
        <v>8.2269999999999914</v>
      </c>
      <c r="T159" s="7"/>
      <c r="U159" s="8"/>
      <c r="V159" s="8"/>
    </row>
    <row r="160" spans="1:22" s="3" customFormat="1" x14ac:dyDescent="0.35">
      <c r="A160" s="63">
        <v>0.47798611111111117</v>
      </c>
      <c r="B160" s="81">
        <f t="shared" si="24"/>
        <v>783.00000000000409</v>
      </c>
      <c r="C160" s="54">
        <f t="shared" si="22"/>
        <v>13.050000000000068</v>
      </c>
      <c r="D160" s="54">
        <f t="shared" si="23"/>
        <v>8.3333333333399651E-2</v>
      </c>
      <c r="E160">
        <v>38.5</v>
      </c>
      <c r="F160" s="31">
        <f>SUM($E$13:E160)</f>
        <v>4152</v>
      </c>
      <c r="G160" s="52">
        <f t="shared" si="30"/>
        <v>4.1520000000000001</v>
      </c>
      <c r="H160" s="54">
        <f t="shared" si="31"/>
        <v>1.4625833333333333</v>
      </c>
      <c r="I160" s="87">
        <f t="shared" si="25"/>
        <v>-1.5399999999987743E-5</v>
      </c>
      <c r="J160" s="54">
        <f t="shared" si="26"/>
        <v>0.92399999999926463</v>
      </c>
      <c r="K160" s="54">
        <f t="shared" si="32"/>
        <v>0.53858333333406871</v>
      </c>
      <c r="L160" s="67">
        <f>AVERAGE(K140:K160)</f>
        <v>0.53820238095239092</v>
      </c>
      <c r="M160" s="68">
        <f>AVERAGE(Q186:Q197)</f>
        <v>11.060749999999993</v>
      </c>
      <c r="N160" s="56">
        <f t="shared" si="27"/>
        <v>19.0867125000001</v>
      </c>
      <c r="O160" s="56">
        <f t="shared" si="28"/>
        <v>4.4881944444541445E-2</v>
      </c>
      <c r="P160" s="56">
        <f>SUM($O$13:O160)</f>
        <v>10.782712500000109</v>
      </c>
      <c r="Q160" s="56">
        <f t="shared" si="29"/>
        <v>8.3039999999999914</v>
      </c>
      <c r="T160" s="7"/>
      <c r="U160" s="8"/>
      <c r="V160" s="8"/>
    </row>
    <row r="161" spans="1:22" s="3" customFormat="1" x14ac:dyDescent="0.35">
      <c r="A161" s="63">
        <v>0.47805555555555551</v>
      </c>
      <c r="B161" s="81">
        <f t="shared" si="24"/>
        <v>788.99999999999864</v>
      </c>
      <c r="C161" s="54">
        <f t="shared" si="22"/>
        <v>13.149999999999977</v>
      </c>
      <c r="D161" s="54">
        <f t="shared" si="23"/>
        <v>9.9999999999909051E-2</v>
      </c>
      <c r="E161">
        <v>36</v>
      </c>
      <c r="F161" s="31">
        <f>SUM($E$13:E161)</f>
        <v>4188</v>
      </c>
      <c r="G161" s="52">
        <f t="shared" si="30"/>
        <v>4.1879999999999997</v>
      </c>
      <c r="H161" s="52">
        <f t="shared" si="31"/>
        <v>1.4625833333333333</v>
      </c>
      <c r="I161" s="87">
        <f t="shared" si="25"/>
        <v>-1.2000000000010913E-5</v>
      </c>
      <c r="J161" s="54">
        <f t="shared" si="26"/>
        <v>0.72000000000065478</v>
      </c>
      <c r="K161" s="54">
        <f t="shared" si="32"/>
        <v>0.74258333333267856</v>
      </c>
      <c r="L161" s="38"/>
      <c r="M161" s="38"/>
      <c r="N161" s="56">
        <f t="shared" si="27"/>
        <v>19.232970833333301</v>
      </c>
      <c r="O161" s="56">
        <f t="shared" si="28"/>
        <v>7.4258333333200324E-2</v>
      </c>
      <c r="P161" s="56">
        <f>SUM($O$13:O161)</f>
        <v>10.856970833333309</v>
      </c>
      <c r="Q161" s="56">
        <f t="shared" si="29"/>
        <v>8.3759999999999923</v>
      </c>
      <c r="T161" s="7"/>
      <c r="U161" s="8"/>
      <c r="V161" s="8"/>
    </row>
    <row r="162" spans="1:22" s="3" customFormat="1" x14ac:dyDescent="0.35">
      <c r="A162" s="63">
        <v>0.47811342592592593</v>
      </c>
      <c r="B162" s="81">
        <f t="shared" si="24"/>
        <v>794.00000000000261</v>
      </c>
      <c r="C162" s="54">
        <f t="shared" si="22"/>
        <v>13.233333333333377</v>
      </c>
      <c r="D162" s="54">
        <f t="shared" si="23"/>
        <v>8.3333333333399651E-2</v>
      </c>
      <c r="E162">
        <v>35.5</v>
      </c>
      <c r="F162" s="31">
        <f>SUM($E$13:E162)</f>
        <v>4223.5</v>
      </c>
      <c r="G162" s="52">
        <f t="shared" si="30"/>
        <v>4.2234999999999996</v>
      </c>
      <c r="H162" s="54">
        <f t="shared" si="31"/>
        <v>1.4625833333333333</v>
      </c>
      <c r="I162" s="87">
        <f t="shared" si="25"/>
        <v>-1.4199999999988698E-5</v>
      </c>
      <c r="J162" s="54">
        <f t="shared" si="26"/>
        <v>0.85199999999932197</v>
      </c>
      <c r="K162" s="54">
        <f t="shared" si="32"/>
        <v>0.61058333333401138</v>
      </c>
      <c r="L162" s="38"/>
      <c r="M162" s="38"/>
      <c r="N162" s="56">
        <f t="shared" si="27"/>
        <v>19.354852777777843</v>
      </c>
      <c r="O162" s="56">
        <f t="shared" si="28"/>
        <v>5.0881944444541444E-2</v>
      </c>
      <c r="P162" s="56">
        <f>SUM($O$13:O162)</f>
        <v>10.907852777777849</v>
      </c>
      <c r="Q162" s="56">
        <f t="shared" si="29"/>
        <v>8.4469999999999938</v>
      </c>
      <c r="T162" s="7"/>
      <c r="U162" s="8"/>
      <c r="V162" s="8"/>
    </row>
    <row r="163" spans="1:22" s="3" customFormat="1" x14ac:dyDescent="0.35">
      <c r="A163" s="63">
        <v>0.47817129629629629</v>
      </c>
      <c r="B163" s="81">
        <f t="shared" si="24"/>
        <v>799.00000000000023</v>
      </c>
      <c r="C163" s="54">
        <f t="shared" si="22"/>
        <v>13.31666666666667</v>
      </c>
      <c r="D163" s="54">
        <f t="shared" si="23"/>
        <v>8.3333333333293069E-2</v>
      </c>
      <c r="E163">
        <v>32</v>
      </c>
      <c r="F163" s="31">
        <f>SUM($E$13:E163)</f>
        <v>4255.5</v>
      </c>
      <c r="G163" s="52">
        <f t="shared" si="30"/>
        <v>4.2554999999999996</v>
      </c>
      <c r="H163" s="52">
        <f t="shared" si="31"/>
        <v>1.4625833333333333</v>
      </c>
      <c r="I163" s="87">
        <f t="shared" si="25"/>
        <v>-1.2800000000006184E-5</v>
      </c>
      <c r="J163" s="54">
        <f t="shared" si="26"/>
        <v>0.76800000000037105</v>
      </c>
      <c r="K163" s="54">
        <f t="shared" si="32"/>
        <v>0.69458333333296229</v>
      </c>
      <c r="L163" s="38"/>
      <c r="M163" s="38"/>
      <c r="N163" s="56">
        <f t="shared" si="27"/>
        <v>19.476734722222226</v>
      </c>
      <c r="O163" s="56">
        <f t="shared" si="28"/>
        <v>5.7881944444385561E-2</v>
      </c>
      <c r="P163" s="56">
        <f>SUM($O$13:O163)</f>
        <v>10.965734722222235</v>
      </c>
      <c r="Q163" s="56">
        <f t="shared" si="29"/>
        <v>8.5109999999999904</v>
      </c>
      <c r="T163" s="7"/>
      <c r="U163" s="8"/>
      <c r="V163" s="8"/>
    </row>
    <row r="164" spans="1:22" s="3" customFormat="1" x14ac:dyDescent="0.35">
      <c r="A164" s="63">
        <v>0.47824074074074074</v>
      </c>
      <c r="B164" s="81">
        <f t="shared" si="24"/>
        <v>805.00000000000114</v>
      </c>
      <c r="C164" s="54">
        <f t="shared" si="22"/>
        <v>13.416666666666686</v>
      </c>
      <c r="D164" s="54">
        <f t="shared" si="23"/>
        <v>0.10000000000001563</v>
      </c>
      <c r="E164">
        <v>48.5</v>
      </c>
      <c r="F164" s="31">
        <f>SUM($E$13:E164)</f>
        <v>4304</v>
      </c>
      <c r="G164" s="52">
        <f t="shared" si="30"/>
        <v>4.3040000000000003</v>
      </c>
      <c r="H164" s="54">
        <f t="shared" si="31"/>
        <v>1.4625833333333333</v>
      </c>
      <c r="I164" s="87">
        <f t="shared" si="25"/>
        <v>-1.6166666666664138E-5</v>
      </c>
      <c r="J164" s="54">
        <f t="shared" si="26"/>
        <v>0.96999999999984832</v>
      </c>
      <c r="K164" s="54">
        <f t="shared" si="32"/>
        <v>0.49258333333348503</v>
      </c>
      <c r="L164" s="38"/>
      <c r="M164" s="38"/>
      <c r="N164" s="56">
        <f t="shared" si="27"/>
        <v>19.622993055555582</v>
      </c>
      <c r="O164" s="56">
        <f t="shared" si="28"/>
        <v>4.9258333333356205E-2</v>
      </c>
      <c r="P164" s="56">
        <f>SUM($O$13:O164)</f>
        <v>11.014993055555591</v>
      </c>
      <c r="Q164" s="56">
        <f t="shared" si="29"/>
        <v>8.6079999999999917</v>
      </c>
      <c r="T164" s="7"/>
      <c r="U164" s="8"/>
      <c r="V164" s="8"/>
    </row>
    <row r="165" spans="1:22" s="3" customFormat="1" x14ac:dyDescent="0.35">
      <c r="A165" s="63">
        <v>0.4782986111111111</v>
      </c>
      <c r="B165" s="81">
        <f t="shared" si="24"/>
        <v>809.99999999999875</v>
      </c>
      <c r="C165" s="54">
        <f t="shared" si="22"/>
        <v>13.499999999999979</v>
      </c>
      <c r="D165" s="54">
        <f t="shared" si="23"/>
        <v>8.3333333333293069E-2</v>
      </c>
      <c r="E165">
        <v>37.5</v>
      </c>
      <c r="F165" s="31">
        <f>SUM($E$13:E165)</f>
        <v>4341.5</v>
      </c>
      <c r="G165" s="52">
        <f t="shared" si="30"/>
        <v>4.3414999999999999</v>
      </c>
      <c r="H165" s="52">
        <f t="shared" si="31"/>
        <v>1.4625833333333333</v>
      </c>
      <c r="I165" s="87">
        <f t="shared" si="25"/>
        <v>-1.5000000000007248E-5</v>
      </c>
      <c r="J165" s="54">
        <f t="shared" si="26"/>
        <v>0.9000000000004349</v>
      </c>
      <c r="K165" s="54">
        <f t="shared" si="32"/>
        <v>0.56258333333289845</v>
      </c>
      <c r="L165" s="38"/>
      <c r="M165" s="38"/>
      <c r="N165" s="56">
        <f t="shared" si="27"/>
        <v>19.744874999999968</v>
      </c>
      <c r="O165" s="56">
        <f t="shared" si="28"/>
        <v>4.6881944444385551E-2</v>
      </c>
      <c r="P165" s="56">
        <f>SUM($O$13:O165)</f>
        <v>11.061874999999976</v>
      </c>
      <c r="Q165" s="56">
        <f t="shared" si="29"/>
        <v>8.6829999999999927</v>
      </c>
      <c r="T165" s="7"/>
      <c r="U165" s="8"/>
      <c r="V165" s="8"/>
    </row>
    <row r="166" spans="1:22" s="3" customFormat="1" x14ac:dyDescent="0.35">
      <c r="A166" s="63">
        <v>0.47835648148148152</v>
      </c>
      <c r="B166" s="81">
        <f t="shared" si="24"/>
        <v>815.00000000000273</v>
      </c>
      <c r="C166" s="54">
        <f t="shared" si="22"/>
        <v>13.583333333333378</v>
      </c>
      <c r="D166" s="54">
        <f t="shared" si="23"/>
        <v>8.3333333333399651E-2</v>
      </c>
      <c r="E166">
        <v>44.5</v>
      </c>
      <c r="F166" s="31">
        <f>SUM($E$13:E166)</f>
        <v>4386</v>
      </c>
      <c r="G166" s="52">
        <f t="shared" si="30"/>
        <v>4.3860000000000001</v>
      </c>
      <c r="H166" s="54">
        <f t="shared" si="31"/>
        <v>1.4625833333333333</v>
      </c>
      <c r="I166" s="87">
        <f t="shared" si="25"/>
        <v>-1.7799999999985837E-5</v>
      </c>
      <c r="J166" s="54">
        <f t="shared" si="26"/>
        <v>1.0679999999991501</v>
      </c>
      <c r="K166" s="54">
        <f t="shared" si="32"/>
        <v>0.39458333333418327</v>
      </c>
      <c r="L166" s="38"/>
      <c r="M166" s="38"/>
      <c r="N166" s="56">
        <f t="shared" si="27"/>
        <v>19.866756944444511</v>
      </c>
      <c r="O166" s="56">
        <f t="shared" si="28"/>
        <v>3.2881944444541442E-2</v>
      </c>
      <c r="P166" s="56">
        <f>SUM($O$13:O166)</f>
        <v>11.094756944444518</v>
      </c>
      <c r="Q166" s="56">
        <f t="shared" si="29"/>
        <v>8.7719999999999931</v>
      </c>
      <c r="T166" s="7"/>
      <c r="U166" s="8"/>
      <c r="V166" s="8"/>
    </row>
    <row r="167" spans="1:22" s="3" customFormat="1" x14ac:dyDescent="0.35">
      <c r="A167" s="63">
        <v>0.47842592592592598</v>
      </c>
      <c r="B167" s="81">
        <f t="shared" si="24"/>
        <v>821.00000000000364</v>
      </c>
      <c r="C167" s="54">
        <f t="shared" si="22"/>
        <v>13.683333333333394</v>
      </c>
      <c r="D167" s="54">
        <f t="shared" si="23"/>
        <v>0.10000000000001563</v>
      </c>
      <c r="E167">
        <v>42.5</v>
      </c>
      <c r="F167" s="31">
        <f>SUM($E$13:E167)</f>
        <v>4428.5</v>
      </c>
      <c r="G167" s="52">
        <f t="shared" si="30"/>
        <v>4.4284999999999997</v>
      </c>
      <c r="H167" s="52">
        <f t="shared" si="31"/>
        <v>1.4625833333333333</v>
      </c>
      <c r="I167" s="87">
        <f t="shared" si="25"/>
        <v>-1.4166666666664452E-5</v>
      </c>
      <c r="J167" s="54">
        <f t="shared" si="26"/>
        <v>0.84999999999986708</v>
      </c>
      <c r="K167" s="54">
        <f t="shared" si="32"/>
        <v>0.61258333333346626</v>
      </c>
      <c r="L167" s="38"/>
      <c r="M167" s="38"/>
      <c r="N167" s="56">
        <f t="shared" si="27"/>
        <v>20.013015277777868</v>
      </c>
      <c r="O167" s="56">
        <f t="shared" si="28"/>
        <v>6.1258333333356202E-2</v>
      </c>
      <c r="P167" s="56">
        <f>SUM($O$13:O167)</f>
        <v>11.156015277777874</v>
      </c>
      <c r="Q167" s="56">
        <f t="shared" si="29"/>
        <v>8.856999999999994</v>
      </c>
      <c r="T167" s="7"/>
      <c r="U167" s="8"/>
      <c r="V167" s="8"/>
    </row>
    <row r="168" spans="1:22" s="3" customFormat="1" x14ac:dyDescent="0.35">
      <c r="A168" s="63">
        <v>0.47848379629629628</v>
      </c>
      <c r="B168" s="81">
        <f t="shared" si="24"/>
        <v>826.00000000000125</v>
      </c>
      <c r="C168" s="54">
        <f t="shared" si="22"/>
        <v>13.766666666666687</v>
      </c>
      <c r="D168" s="54">
        <f t="shared" si="23"/>
        <v>8.3333333333293069E-2</v>
      </c>
      <c r="E168">
        <v>39.5</v>
      </c>
      <c r="F168" s="31">
        <f>SUM($E$13:E168)</f>
        <v>4468</v>
      </c>
      <c r="G168" s="52">
        <f t="shared" si="30"/>
        <v>4.468</v>
      </c>
      <c r="H168" s="54">
        <f t="shared" si="31"/>
        <v>1.4625833333333333</v>
      </c>
      <c r="I168" s="87">
        <f t="shared" si="25"/>
        <v>-1.5800000000007635E-5</v>
      </c>
      <c r="J168" s="54">
        <f t="shared" si="26"/>
        <v>0.94800000000045803</v>
      </c>
      <c r="K168" s="54">
        <f t="shared" si="32"/>
        <v>0.51458333333287531</v>
      </c>
      <c r="L168" s="38"/>
      <c r="M168" s="38"/>
      <c r="N168" s="56">
        <f t="shared" si="27"/>
        <v>20.134897222222254</v>
      </c>
      <c r="O168" s="56">
        <f t="shared" si="28"/>
        <v>4.2881944444385554E-2</v>
      </c>
      <c r="P168" s="56">
        <f>SUM($O$13:O168)</f>
        <v>11.198897222222259</v>
      </c>
      <c r="Q168" s="56">
        <f t="shared" si="29"/>
        <v>8.9359999999999946</v>
      </c>
      <c r="T168" s="7"/>
      <c r="U168" s="8"/>
      <c r="V168" s="8"/>
    </row>
    <row r="169" spans="1:22" s="3" customFormat="1" x14ac:dyDescent="0.35">
      <c r="A169" s="63">
        <v>0.47855324074074074</v>
      </c>
      <c r="B169" s="81">
        <f t="shared" si="24"/>
        <v>832.00000000000216</v>
      </c>
      <c r="C169" s="54">
        <f t="shared" si="22"/>
        <v>13.866666666666703</v>
      </c>
      <c r="D169" s="54">
        <f t="shared" si="23"/>
        <v>0.10000000000001563</v>
      </c>
      <c r="E169">
        <v>57</v>
      </c>
      <c r="F169" s="31">
        <f>SUM($E$13:E169)</f>
        <v>4525</v>
      </c>
      <c r="G169" s="52">
        <f t="shared" si="30"/>
        <v>4.5250000000000004</v>
      </c>
      <c r="H169" s="52">
        <f t="shared" si="31"/>
        <v>1.4625833333333333</v>
      </c>
      <c r="I169" s="87">
        <f t="shared" si="25"/>
        <v>-1.8999999999997033E-5</v>
      </c>
      <c r="J169" s="54">
        <f t="shared" si="26"/>
        <v>1.1399999999998218</v>
      </c>
      <c r="K169" s="54">
        <f t="shared" si="32"/>
        <v>0.32258333333351152</v>
      </c>
      <c r="L169" s="38"/>
      <c r="M169" s="38"/>
      <c r="N169" s="56">
        <f t="shared" si="27"/>
        <v>20.281155555555607</v>
      </c>
      <c r="O169" s="56">
        <f t="shared" si="28"/>
        <v>3.2258333333356197E-2</v>
      </c>
      <c r="P169" s="56">
        <f>SUM($O$13:O169)</f>
        <v>11.231155555555615</v>
      </c>
      <c r="Q169" s="56">
        <f t="shared" si="29"/>
        <v>9.0499999999999918</v>
      </c>
      <c r="T169" s="7"/>
      <c r="U169" s="8"/>
      <c r="V169" s="8"/>
    </row>
    <row r="170" spans="1:22" s="3" customFormat="1" x14ac:dyDescent="0.35">
      <c r="A170" s="63">
        <v>0.4786111111111111</v>
      </c>
      <c r="B170" s="81">
        <f t="shared" si="24"/>
        <v>836.99999999999977</v>
      </c>
      <c r="C170" s="54">
        <f t="shared" si="22"/>
        <v>13.949999999999996</v>
      </c>
      <c r="D170" s="54">
        <f t="shared" si="23"/>
        <v>8.3333333333293069E-2</v>
      </c>
      <c r="E170">
        <v>52.5</v>
      </c>
      <c r="F170" s="31">
        <f>SUM($E$13:E170)</f>
        <v>4577.5</v>
      </c>
      <c r="G170" s="52">
        <f t="shared" si="30"/>
        <v>4.5774999999999997</v>
      </c>
      <c r="H170" s="54">
        <f t="shared" si="31"/>
        <v>1.4625833333333333</v>
      </c>
      <c r="I170" s="87">
        <f t="shared" si="25"/>
        <v>-2.100000000001015E-5</v>
      </c>
      <c r="J170" s="54">
        <f t="shared" si="26"/>
        <v>1.2600000000006089</v>
      </c>
      <c r="K170" s="54">
        <f t="shared" si="32"/>
        <v>0.20258333333272449</v>
      </c>
      <c r="L170" s="38"/>
      <c r="M170" s="38"/>
      <c r="N170" s="56">
        <f t="shared" si="27"/>
        <v>20.403037499999993</v>
      </c>
      <c r="O170" s="56">
        <f t="shared" si="28"/>
        <v>1.6881944444385552E-2</v>
      </c>
      <c r="P170" s="56">
        <f>SUM($O$13:O170)</f>
        <v>11.248037500000001</v>
      </c>
      <c r="Q170" s="56">
        <f t="shared" si="29"/>
        <v>9.1549999999999923</v>
      </c>
      <c r="T170" s="7"/>
      <c r="U170" s="8"/>
      <c r="V170" s="8"/>
    </row>
    <row r="171" spans="1:22" s="3" customFormat="1" x14ac:dyDescent="0.35">
      <c r="A171" s="63">
        <v>0.47866898148148151</v>
      </c>
      <c r="B171" s="81">
        <f t="shared" si="24"/>
        <v>842.00000000000375</v>
      </c>
      <c r="C171" s="54">
        <f t="shared" si="22"/>
        <v>14.033333333333395</v>
      </c>
      <c r="D171" s="54">
        <f t="shared" si="23"/>
        <v>8.3333333333399651E-2</v>
      </c>
      <c r="E171">
        <v>53</v>
      </c>
      <c r="F171" s="31">
        <f>SUM($E$13:E171)</f>
        <v>4630.5</v>
      </c>
      <c r="G171" s="52">
        <f t="shared" si="30"/>
        <v>4.6304999999999996</v>
      </c>
      <c r="H171" s="52">
        <f t="shared" si="31"/>
        <v>1.4625833333333333</v>
      </c>
      <c r="I171" s="87">
        <f t="shared" si="25"/>
        <v>-2.1199999999983127E-5</v>
      </c>
      <c r="J171" s="54">
        <f t="shared" si="26"/>
        <v>1.2719999999989877</v>
      </c>
      <c r="K171" s="54">
        <f t="shared" si="32"/>
        <v>0.19058333333434563</v>
      </c>
      <c r="L171" s="38"/>
      <c r="M171" s="38"/>
      <c r="N171" s="56">
        <f t="shared" si="27"/>
        <v>20.524919444444535</v>
      </c>
      <c r="O171" s="56">
        <f t="shared" si="28"/>
        <v>1.588194444454144E-2</v>
      </c>
      <c r="P171" s="56">
        <f>SUM($O$13:O171)</f>
        <v>11.263919444444541</v>
      </c>
      <c r="Q171" s="56">
        <f t="shared" si="29"/>
        <v>9.2609999999999939</v>
      </c>
      <c r="T171" s="7"/>
      <c r="U171" s="8"/>
      <c r="V171" s="8"/>
    </row>
    <row r="172" spans="1:22" s="3" customFormat="1" x14ac:dyDescent="0.35">
      <c r="A172" s="63">
        <v>0.47873842592592591</v>
      </c>
      <c r="B172" s="81">
        <f t="shared" si="24"/>
        <v>847.99999999999829</v>
      </c>
      <c r="C172" s="54">
        <f t="shared" si="22"/>
        <v>14.133333333333304</v>
      </c>
      <c r="D172" s="54">
        <f t="shared" si="23"/>
        <v>9.9999999999909051E-2</v>
      </c>
      <c r="E172">
        <v>41.5</v>
      </c>
      <c r="F172" s="31">
        <f>SUM($E$13:E172)</f>
        <v>4672</v>
      </c>
      <c r="G172" s="52">
        <f t="shared" si="30"/>
        <v>4.6719999999999997</v>
      </c>
      <c r="H172" s="54">
        <f t="shared" si="31"/>
        <v>1.4625833333333333</v>
      </c>
      <c r="I172" s="87">
        <f t="shared" si="25"/>
        <v>-1.3833333333345915E-5</v>
      </c>
      <c r="J172" s="54">
        <f t="shared" si="26"/>
        <v>0.83000000000075491</v>
      </c>
      <c r="K172" s="54">
        <f t="shared" si="32"/>
        <v>0.63258333333257843</v>
      </c>
      <c r="L172" s="38"/>
      <c r="M172" s="38"/>
      <c r="N172" s="56">
        <f t="shared" si="27"/>
        <v>20.671177777777736</v>
      </c>
      <c r="O172" s="56">
        <f t="shared" si="28"/>
        <v>6.3258333333200314E-2</v>
      </c>
      <c r="P172" s="56">
        <f>SUM($O$13:O172)</f>
        <v>11.327177777777742</v>
      </c>
      <c r="Q172" s="56">
        <f t="shared" si="29"/>
        <v>9.3439999999999941</v>
      </c>
      <c r="T172" s="7"/>
      <c r="U172" s="8"/>
      <c r="V172" s="8"/>
    </row>
    <row r="173" spans="1:22" s="3" customFormat="1" x14ac:dyDescent="0.35">
      <c r="A173" s="63">
        <v>0.47879629629629633</v>
      </c>
      <c r="B173" s="81">
        <f t="shared" si="24"/>
        <v>853.00000000000227</v>
      </c>
      <c r="C173" s="54">
        <f t="shared" si="22"/>
        <v>14.216666666666704</v>
      </c>
      <c r="D173" s="54">
        <f t="shared" si="23"/>
        <v>8.3333333333399651E-2</v>
      </c>
      <c r="E173">
        <v>51.5</v>
      </c>
      <c r="F173" s="31">
        <f>SUM($E$13:E173)</f>
        <v>4723.5</v>
      </c>
      <c r="G173" s="52">
        <f t="shared" si="30"/>
        <v>4.7234999999999996</v>
      </c>
      <c r="H173" s="52">
        <f t="shared" si="31"/>
        <v>1.4625833333333333</v>
      </c>
      <c r="I173" s="87">
        <f t="shared" si="25"/>
        <v>-2.0599999999983604E-5</v>
      </c>
      <c r="J173" s="54">
        <f t="shared" si="26"/>
        <v>1.2359999999990163</v>
      </c>
      <c r="K173" s="54">
        <f t="shared" si="32"/>
        <v>0.22658333333431702</v>
      </c>
      <c r="L173" s="38"/>
      <c r="M173" s="38"/>
      <c r="N173" s="56">
        <f t="shared" si="27"/>
        <v>20.793059722222278</v>
      </c>
      <c r="O173" s="56">
        <f t="shared" si="28"/>
        <v>1.8881944444541443E-2</v>
      </c>
      <c r="P173" s="56">
        <f>SUM($O$13:O173)</f>
        <v>11.346059722222282</v>
      </c>
      <c r="Q173" s="56">
        <f t="shared" si="29"/>
        <v>9.4469999999999956</v>
      </c>
      <c r="T173" s="7"/>
      <c r="U173" s="8"/>
      <c r="V173" s="8"/>
    </row>
    <row r="174" spans="1:22" s="3" customFormat="1" x14ac:dyDescent="0.35">
      <c r="A174" s="63">
        <v>0.47886574074074079</v>
      </c>
      <c r="B174" s="81">
        <f t="shared" si="24"/>
        <v>859.00000000000318</v>
      </c>
      <c r="C174" s="54">
        <f t="shared" si="22"/>
        <v>14.31666666666672</v>
      </c>
      <c r="D174" s="54">
        <f t="shared" si="23"/>
        <v>0.10000000000001563</v>
      </c>
      <c r="E174">
        <v>57.5</v>
      </c>
      <c r="F174" s="31">
        <f>SUM($E$13:E174)</f>
        <v>4781</v>
      </c>
      <c r="G174" s="52">
        <f t="shared" si="30"/>
        <v>4.7809999999999997</v>
      </c>
      <c r="H174" s="54">
        <f t="shared" si="31"/>
        <v>1.4625833333333333</v>
      </c>
      <c r="I174" s="87">
        <f t="shared" si="25"/>
        <v>-1.9166666666663669E-5</v>
      </c>
      <c r="J174" s="54">
        <f t="shared" si="26"/>
        <v>1.1499999999998203</v>
      </c>
      <c r="K174" s="54">
        <f t="shared" si="32"/>
        <v>0.31258333333351307</v>
      </c>
      <c r="L174" s="38"/>
      <c r="M174" s="38"/>
      <c r="N174" s="56">
        <f t="shared" si="27"/>
        <v>20.939318055555635</v>
      </c>
      <c r="O174" s="56">
        <f t="shared" si="28"/>
        <v>3.1258333333356196E-2</v>
      </c>
      <c r="P174" s="56">
        <f>SUM($O$13:O174)</f>
        <v>11.377318055555639</v>
      </c>
      <c r="Q174" s="56">
        <f t="shared" si="29"/>
        <v>9.5619999999999958</v>
      </c>
      <c r="T174" s="7"/>
      <c r="U174" s="8"/>
      <c r="V174" s="8"/>
    </row>
    <row r="175" spans="1:22" s="3" customFormat="1" x14ac:dyDescent="0.35">
      <c r="A175" s="63">
        <v>0.47893518518518513</v>
      </c>
      <c r="B175" s="81">
        <f t="shared" si="24"/>
        <v>864.99999999999773</v>
      </c>
      <c r="C175" s="54">
        <f t="shared" si="22"/>
        <v>14.416666666666629</v>
      </c>
      <c r="D175" s="54">
        <f t="shared" si="23"/>
        <v>9.9999999999909051E-2</v>
      </c>
      <c r="E175">
        <v>45.5</v>
      </c>
      <c r="F175" s="31">
        <f>SUM($E$13:E175)</f>
        <v>4826.5</v>
      </c>
      <c r="G175" s="52">
        <f t="shared" si="30"/>
        <v>4.8265000000000002</v>
      </c>
      <c r="H175" s="52">
        <f t="shared" si="31"/>
        <v>1.4625833333333333</v>
      </c>
      <c r="I175" s="87">
        <f t="shared" si="25"/>
        <v>-1.516666666668046E-5</v>
      </c>
      <c r="J175" s="54">
        <f t="shared" si="26"/>
        <v>0.91000000000082759</v>
      </c>
      <c r="K175" s="54">
        <f t="shared" si="32"/>
        <v>0.55258333333250576</v>
      </c>
      <c r="L175" s="38"/>
      <c r="M175" s="38"/>
      <c r="N175" s="56">
        <f t="shared" si="27"/>
        <v>21.085576388888832</v>
      </c>
      <c r="O175" s="56">
        <f t="shared" si="28"/>
        <v>5.5258333333200321E-2</v>
      </c>
      <c r="P175" s="56">
        <f>SUM($O$13:O175)</f>
        <v>11.432576388888839</v>
      </c>
      <c r="Q175" s="56">
        <f t="shared" si="29"/>
        <v>9.6529999999999934</v>
      </c>
      <c r="T175" s="7"/>
      <c r="U175" s="8"/>
      <c r="V175" s="8"/>
    </row>
    <row r="176" spans="1:22" s="3" customFormat="1" x14ac:dyDescent="0.35">
      <c r="A176" s="63">
        <v>0.47900462962962959</v>
      </c>
      <c r="B176" s="81">
        <f t="shared" si="24"/>
        <v>870.99999999999864</v>
      </c>
      <c r="C176" s="54">
        <f t="shared" si="22"/>
        <v>14.516666666666644</v>
      </c>
      <c r="D176" s="54">
        <f t="shared" si="23"/>
        <v>0.10000000000001563</v>
      </c>
      <c r="E176">
        <v>44.5</v>
      </c>
      <c r="F176" s="31">
        <f>SUM($E$13:E176)</f>
        <v>4871</v>
      </c>
      <c r="G176" s="52">
        <f t="shared" si="30"/>
        <v>4.8710000000000004</v>
      </c>
      <c r="H176" s="54">
        <f t="shared" si="31"/>
        <v>1.4625833333333333</v>
      </c>
      <c r="I176" s="87">
        <f t="shared" si="25"/>
        <v>-1.4833333333331017E-5</v>
      </c>
      <c r="J176" s="54">
        <f t="shared" si="26"/>
        <v>0.8899999999998609</v>
      </c>
      <c r="K176" s="54">
        <f t="shared" si="32"/>
        <v>0.57258333333347244</v>
      </c>
      <c r="L176" s="38"/>
      <c r="M176" s="38"/>
      <c r="N176" s="56">
        <f t="shared" si="27"/>
        <v>21.231834722222189</v>
      </c>
      <c r="O176" s="56">
        <f t="shared" si="28"/>
        <v>5.7258333333356198E-2</v>
      </c>
      <c r="P176" s="56">
        <f>SUM($O$13:O176)</f>
        <v>11.489834722222195</v>
      </c>
      <c r="Q176" s="56">
        <f t="shared" si="29"/>
        <v>9.7419999999999938</v>
      </c>
      <c r="T176" s="7"/>
      <c r="U176" s="8"/>
      <c r="V176" s="8"/>
    </row>
    <row r="177" spans="1:22" s="3" customFormat="1" x14ac:dyDescent="0.35">
      <c r="A177" s="63">
        <v>0.4790625</v>
      </c>
      <c r="B177" s="81">
        <f t="shared" si="24"/>
        <v>876.00000000000261</v>
      </c>
      <c r="C177" s="54">
        <f t="shared" si="22"/>
        <v>14.600000000000044</v>
      </c>
      <c r="D177" s="54">
        <f t="shared" si="23"/>
        <v>8.3333333333399651E-2</v>
      </c>
      <c r="E177">
        <v>42.5</v>
      </c>
      <c r="F177" s="31">
        <f>SUM($E$13:E177)</f>
        <v>4913.5</v>
      </c>
      <c r="G177" s="52">
        <f t="shared" si="30"/>
        <v>4.9135</v>
      </c>
      <c r="H177" s="52">
        <f t="shared" si="31"/>
        <v>1.4625833333333333</v>
      </c>
      <c r="I177" s="87">
        <f t="shared" si="25"/>
        <v>-1.6999999999986471E-5</v>
      </c>
      <c r="J177" s="54">
        <f t="shared" si="26"/>
        <v>1.0199999999991882</v>
      </c>
      <c r="K177" s="54">
        <f t="shared" si="32"/>
        <v>0.44258333333414512</v>
      </c>
      <c r="L177" s="38"/>
      <c r="M177" s="38"/>
      <c r="N177" s="56">
        <f t="shared" si="27"/>
        <v>21.353716666666731</v>
      </c>
      <c r="O177" s="56">
        <f t="shared" si="28"/>
        <v>3.6881944444541445E-2</v>
      </c>
      <c r="P177" s="56">
        <f>SUM($O$13:O177)</f>
        <v>11.526716666666736</v>
      </c>
      <c r="Q177" s="56">
        <f t="shared" si="29"/>
        <v>9.8269999999999946</v>
      </c>
      <c r="T177" s="7"/>
      <c r="U177" s="8"/>
      <c r="V177" s="8"/>
    </row>
    <row r="178" spans="1:22" s="3" customFormat="1" x14ac:dyDescent="0.35">
      <c r="A178" s="63">
        <v>0.47912037037037036</v>
      </c>
      <c r="B178" s="81">
        <f t="shared" si="24"/>
        <v>881.00000000000023</v>
      </c>
      <c r="C178" s="54">
        <f t="shared" si="22"/>
        <v>14.683333333333337</v>
      </c>
      <c r="D178" s="54">
        <f t="shared" si="23"/>
        <v>8.3333333333293069E-2</v>
      </c>
      <c r="E178">
        <v>43</v>
      </c>
      <c r="F178" s="31">
        <f>SUM($E$13:E178)</f>
        <v>4956.5</v>
      </c>
      <c r="G178" s="52">
        <f t="shared" si="30"/>
        <v>4.9565000000000001</v>
      </c>
      <c r="H178" s="54">
        <f t="shared" si="31"/>
        <v>1.4625833333333333</v>
      </c>
      <c r="I178" s="87">
        <f t="shared" si="25"/>
        <v>-1.7200000000008312E-5</v>
      </c>
      <c r="J178" s="54">
        <f t="shared" si="26"/>
        <v>1.0320000000004987</v>
      </c>
      <c r="K178" s="54">
        <f t="shared" si="32"/>
        <v>0.43058333333283461</v>
      </c>
      <c r="L178" s="38"/>
      <c r="M178" s="38"/>
      <c r="N178" s="56">
        <f t="shared" si="27"/>
        <v>21.475598611111117</v>
      </c>
      <c r="O178" s="56">
        <f t="shared" si="28"/>
        <v>3.5881944444385548E-2</v>
      </c>
      <c r="P178" s="56">
        <f>SUM($O$13:O178)</f>
        <v>11.562598611111122</v>
      </c>
      <c r="Q178" s="56">
        <f t="shared" si="29"/>
        <v>9.9129999999999949</v>
      </c>
      <c r="T178" s="7"/>
      <c r="U178" s="8"/>
      <c r="V178" s="8"/>
    </row>
    <row r="179" spans="1:22" s="3" customFormat="1" x14ac:dyDescent="0.35">
      <c r="A179" s="63">
        <v>0.47917824074074072</v>
      </c>
      <c r="B179" s="81">
        <f t="shared" si="24"/>
        <v>885.99999999999784</v>
      </c>
      <c r="C179" s="54">
        <f t="shared" si="22"/>
        <v>14.76666666666663</v>
      </c>
      <c r="D179" s="54">
        <f t="shared" si="23"/>
        <v>8.3333333333293069E-2</v>
      </c>
      <c r="E179">
        <v>43.5</v>
      </c>
      <c r="F179" s="31">
        <f>SUM($E$13:E179)</f>
        <v>5000</v>
      </c>
      <c r="G179" s="52">
        <f t="shared" si="30"/>
        <v>5</v>
      </c>
      <c r="H179" s="52">
        <f t="shared" si="31"/>
        <v>1.4625833333333333</v>
      </c>
      <c r="I179" s="87">
        <f t="shared" si="25"/>
        <v>-1.7400000000008409E-5</v>
      </c>
      <c r="J179" s="54">
        <f t="shared" si="26"/>
        <v>1.0440000000005045</v>
      </c>
      <c r="K179" s="54">
        <f t="shared" si="32"/>
        <v>0.41858333333282882</v>
      </c>
      <c r="L179" s="38"/>
      <c r="M179" s="38"/>
      <c r="N179" s="56">
        <f t="shared" si="27"/>
        <v>21.597480555555503</v>
      </c>
      <c r="O179" s="56">
        <f t="shared" si="28"/>
        <v>3.4881944444385547E-2</v>
      </c>
      <c r="P179" s="56">
        <f>SUM($O$13:O179)</f>
        <v>11.597480555555508</v>
      </c>
      <c r="Q179" s="56">
        <f t="shared" si="29"/>
        <v>9.9999999999999947</v>
      </c>
      <c r="T179" s="7"/>
      <c r="U179" s="8"/>
      <c r="V179" s="8"/>
    </row>
    <row r="180" spans="1:22" s="3" customFormat="1" x14ac:dyDescent="0.35">
      <c r="A180" s="63">
        <v>0.47924768518518518</v>
      </c>
      <c r="B180" s="81">
        <f t="shared" si="24"/>
        <v>891.99999999999875</v>
      </c>
      <c r="C180" s="54">
        <f t="shared" si="22"/>
        <v>14.866666666666646</v>
      </c>
      <c r="D180" s="54">
        <f t="shared" si="23"/>
        <v>0.10000000000001563</v>
      </c>
      <c r="E180">
        <v>42</v>
      </c>
      <c r="F180" s="31">
        <f>SUM($E$13:E180)</f>
        <v>5042</v>
      </c>
      <c r="G180" s="52">
        <f t="shared" si="30"/>
        <v>5.0419999999999998</v>
      </c>
      <c r="H180" s="54">
        <f t="shared" si="31"/>
        <v>1.4625833333333333</v>
      </c>
      <c r="I180" s="87">
        <f t="shared" si="25"/>
        <v>-1.3999999999997813E-5</v>
      </c>
      <c r="J180" s="54">
        <f t="shared" si="26"/>
        <v>0.83999999999986874</v>
      </c>
      <c r="K180" s="54">
        <f t="shared" si="32"/>
        <v>0.62258333333346461</v>
      </c>
      <c r="L180" s="38"/>
      <c r="M180" s="38"/>
      <c r="N180" s="56">
        <f t="shared" si="27"/>
        <v>21.74373888888886</v>
      </c>
      <c r="O180" s="56">
        <f t="shared" si="28"/>
        <v>6.2258333333356196E-2</v>
      </c>
      <c r="P180" s="56">
        <f>SUM($O$13:O180)</f>
        <v>11.659738888888864</v>
      </c>
      <c r="Q180" s="56">
        <f t="shared" si="29"/>
        <v>10.083999999999996</v>
      </c>
      <c r="T180" s="7"/>
      <c r="U180" s="8"/>
      <c r="V180" s="8"/>
    </row>
    <row r="181" spans="1:22" s="3" customFormat="1" x14ac:dyDescent="0.35">
      <c r="A181" s="63">
        <v>0.47931712962962963</v>
      </c>
      <c r="B181" s="81">
        <f t="shared" si="24"/>
        <v>897.99999999999966</v>
      </c>
      <c r="C181" s="54">
        <f t="shared" si="22"/>
        <v>14.966666666666661</v>
      </c>
      <c r="D181" s="54">
        <f t="shared" si="23"/>
        <v>0.10000000000001563</v>
      </c>
      <c r="E181">
        <v>54</v>
      </c>
      <c r="F181" s="31">
        <f>SUM($E$13:E181)</f>
        <v>5096</v>
      </c>
      <c r="G181" s="52">
        <f t="shared" si="30"/>
        <v>5.0960000000000001</v>
      </c>
      <c r="H181" s="52">
        <f t="shared" si="31"/>
        <v>1.4625833333333333</v>
      </c>
      <c r="I181" s="87">
        <f t="shared" si="25"/>
        <v>-1.7999999999997185E-5</v>
      </c>
      <c r="J181" s="54">
        <f t="shared" si="26"/>
        <v>1.0799999999998311</v>
      </c>
      <c r="K181" s="54">
        <f t="shared" si="32"/>
        <v>0.38258333333350225</v>
      </c>
      <c r="L181" s="38"/>
      <c r="M181" s="38"/>
      <c r="N181" s="56">
        <f t="shared" si="27"/>
        <v>21.889997222222213</v>
      </c>
      <c r="O181" s="56">
        <f t="shared" si="28"/>
        <v>3.8258333333356202E-2</v>
      </c>
      <c r="P181" s="56">
        <f>SUM($O$13:O181)</f>
        <v>11.69799722222222</v>
      </c>
      <c r="Q181" s="56">
        <f t="shared" si="29"/>
        <v>10.191999999999993</v>
      </c>
      <c r="T181" s="7"/>
      <c r="U181" s="8"/>
      <c r="V181" s="8"/>
    </row>
    <row r="182" spans="1:22" s="3" customFormat="1" x14ac:dyDescent="0.35">
      <c r="A182" s="63">
        <v>0.47937500000000005</v>
      </c>
      <c r="B182" s="81">
        <f t="shared" si="24"/>
        <v>903.00000000000364</v>
      </c>
      <c r="C182" s="54">
        <f t="shared" si="22"/>
        <v>15.050000000000061</v>
      </c>
      <c r="D182" s="54">
        <f t="shared" si="23"/>
        <v>8.3333333333399651E-2</v>
      </c>
      <c r="E182">
        <v>39.5</v>
      </c>
      <c r="F182" s="31">
        <f>SUM($E$13:E182)</f>
        <v>5135.5</v>
      </c>
      <c r="G182" s="52">
        <f t="shared" si="30"/>
        <v>5.1355000000000004</v>
      </c>
      <c r="H182" s="54">
        <f t="shared" si="31"/>
        <v>1.4625833333333333</v>
      </c>
      <c r="I182" s="87">
        <f t="shared" si="25"/>
        <v>-1.5799999999987424E-5</v>
      </c>
      <c r="J182" s="54">
        <f t="shared" si="26"/>
        <v>0.94799999999924556</v>
      </c>
      <c r="K182" s="54">
        <f t="shared" si="32"/>
        <v>0.51458333333408779</v>
      </c>
      <c r="L182" s="38"/>
      <c r="M182" s="38"/>
      <c r="N182" s="56">
        <f t="shared" si="27"/>
        <v>22.011879166666755</v>
      </c>
      <c r="O182" s="56">
        <f t="shared" si="28"/>
        <v>4.2881944444541444E-2</v>
      </c>
      <c r="P182" s="56">
        <f>SUM($O$13:O182)</f>
        <v>11.740879166666762</v>
      </c>
      <c r="Q182" s="56">
        <f t="shared" si="29"/>
        <v>10.270999999999994</v>
      </c>
      <c r="T182" s="7"/>
      <c r="U182" s="8"/>
      <c r="V182" s="8"/>
    </row>
    <row r="183" spans="1:22" s="3" customFormat="1" x14ac:dyDescent="0.35">
      <c r="A183" s="63">
        <v>0.4794444444444444</v>
      </c>
      <c r="B183" s="81">
        <f t="shared" si="24"/>
        <v>908.99999999999818</v>
      </c>
      <c r="C183" s="54">
        <f t="shared" si="22"/>
        <v>15.14999999999997</v>
      </c>
      <c r="D183" s="54">
        <f t="shared" si="23"/>
        <v>9.9999999999909051E-2</v>
      </c>
      <c r="E183">
        <v>39</v>
      </c>
      <c r="F183" s="31">
        <f>SUM($E$13:E183)</f>
        <v>5174.5</v>
      </c>
      <c r="G183" s="52">
        <f t="shared" si="30"/>
        <v>5.1745000000000001</v>
      </c>
      <c r="H183" s="52">
        <f t="shared" si="31"/>
        <v>1.4625833333333333</v>
      </c>
      <c r="I183" s="87">
        <f t="shared" si="25"/>
        <v>-1.3000000000011825E-5</v>
      </c>
      <c r="J183" s="54">
        <f t="shared" si="26"/>
        <v>0.78000000000070946</v>
      </c>
      <c r="K183" s="54">
        <f t="shared" si="32"/>
        <v>0.68258333333262389</v>
      </c>
      <c r="L183" s="38"/>
      <c r="M183" s="38"/>
      <c r="N183" s="56">
        <f t="shared" si="27"/>
        <v>22.158137499999956</v>
      </c>
      <c r="O183" s="56">
        <f t="shared" si="28"/>
        <v>6.8258333333200305E-2</v>
      </c>
      <c r="P183" s="56">
        <f>SUM($O$13:O183)</f>
        <v>11.809137499999963</v>
      </c>
      <c r="Q183" s="56">
        <f t="shared" si="29"/>
        <v>10.348999999999993</v>
      </c>
      <c r="T183" s="7"/>
      <c r="U183" s="8"/>
      <c r="V183" s="8"/>
    </row>
    <row r="184" spans="1:22" s="3" customFormat="1" x14ac:dyDescent="0.35">
      <c r="A184" s="63">
        <v>0.47950231481481481</v>
      </c>
      <c r="B184" s="81">
        <f t="shared" si="24"/>
        <v>914.00000000000216</v>
      </c>
      <c r="C184" s="54">
        <f t="shared" si="22"/>
        <v>15.23333333333337</v>
      </c>
      <c r="D184" s="54">
        <f t="shared" si="23"/>
        <v>8.3333333333399651E-2</v>
      </c>
      <c r="E184">
        <v>39.5</v>
      </c>
      <c r="F184" s="31">
        <f>SUM($E$13:E184)</f>
        <v>5214</v>
      </c>
      <c r="G184" s="52">
        <f t="shared" si="30"/>
        <v>5.2140000000000004</v>
      </c>
      <c r="H184" s="54">
        <f t="shared" si="31"/>
        <v>1.4625833333333333</v>
      </c>
      <c r="I184" s="87">
        <f t="shared" si="25"/>
        <v>-1.5799999999987424E-5</v>
      </c>
      <c r="J184" s="54">
        <f t="shared" si="26"/>
        <v>0.94799999999924556</v>
      </c>
      <c r="K184" s="54">
        <f t="shared" si="32"/>
        <v>0.51458333333408779</v>
      </c>
      <c r="L184" s="38"/>
      <c r="M184" s="38"/>
      <c r="N184" s="56">
        <f t="shared" si="27"/>
        <v>22.280019444444498</v>
      </c>
      <c r="O184" s="56">
        <f t="shared" si="28"/>
        <v>4.2881944444541444E-2</v>
      </c>
      <c r="P184" s="56">
        <f>SUM($O$13:O184)</f>
        <v>11.852019444444505</v>
      </c>
      <c r="Q184" s="56">
        <f t="shared" si="29"/>
        <v>10.427999999999994</v>
      </c>
      <c r="T184" s="7"/>
      <c r="U184" s="8"/>
      <c r="V184" s="8"/>
    </row>
    <row r="185" spans="1:22" s="3" customFormat="1" x14ac:dyDescent="0.35">
      <c r="A185" s="63">
        <v>0.47956018518518517</v>
      </c>
      <c r="B185" s="81">
        <f t="shared" si="24"/>
        <v>918.99999999999977</v>
      </c>
      <c r="C185" s="54">
        <f t="shared" si="22"/>
        <v>15.316666666666663</v>
      </c>
      <c r="D185" s="54">
        <f t="shared" si="23"/>
        <v>8.3333333333293069E-2</v>
      </c>
      <c r="E185">
        <v>41</v>
      </c>
      <c r="F185" s="31">
        <f>SUM($E$13:E185)</f>
        <v>5255</v>
      </c>
      <c r="G185" s="52">
        <f t="shared" si="30"/>
        <v>5.2549999999999999</v>
      </c>
      <c r="H185" s="52">
        <f t="shared" si="31"/>
        <v>1.4625833333333333</v>
      </c>
      <c r="I185" s="87">
        <f t="shared" si="25"/>
        <v>-1.6400000000007924E-5</v>
      </c>
      <c r="J185" s="54">
        <f t="shared" si="26"/>
        <v>0.98400000000047538</v>
      </c>
      <c r="K185" s="54">
        <f t="shared" si="32"/>
        <v>0.47858333333285796</v>
      </c>
      <c r="L185" s="38"/>
      <c r="M185" s="38"/>
      <c r="N185" s="56">
        <f t="shared" si="27"/>
        <v>22.401901388888884</v>
      </c>
      <c r="O185" s="56">
        <f t="shared" si="28"/>
        <v>3.9881944444385559E-2</v>
      </c>
      <c r="P185" s="56">
        <f>SUM($O$13:O185)</f>
        <v>11.89190138888889</v>
      </c>
      <c r="Q185" s="56">
        <f t="shared" si="29"/>
        <v>10.509999999999994</v>
      </c>
      <c r="T185" s="7"/>
      <c r="U185" s="8"/>
      <c r="V185" s="8"/>
    </row>
    <row r="186" spans="1:22" s="3" customFormat="1" x14ac:dyDescent="0.35">
      <c r="A186" s="63">
        <v>0.47962962962962963</v>
      </c>
      <c r="B186" s="81">
        <f t="shared" si="24"/>
        <v>925.00000000000068</v>
      </c>
      <c r="C186" s="54">
        <f t="shared" si="22"/>
        <v>15.416666666666679</v>
      </c>
      <c r="D186" s="54">
        <f t="shared" si="23"/>
        <v>0.10000000000001563</v>
      </c>
      <c r="E186">
        <v>34.5</v>
      </c>
      <c r="F186" s="31">
        <f>SUM($E$13:E186)</f>
        <v>5289.5</v>
      </c>
      <c r="G186" s="52">
        <f t="shared" si="30"/>
        <v>5.2895000000000003</v>
      </c>
      <c r="H186" s="54">
        <f t="shared" si="31"/>
        <v>1.4625833333333333</v>
      </c>
      <c r="I186" s="87">
        <f t="shared" si="25"/>
        <v>-1.1499999999998203E-5</v>
      </c>
      <c r="J186" s="54">
        <f t="shared" si="26"/>
        <v>0.68999999999989214</v>
      </c>
      <c r="K186" s="54">
        <f t="shared" si="32"/>
        <v>0.7725833333334412</v>
      </c>
      <c r="L186" s="38"/>
      <c r="M186" s="38"/>
      <c r="N186" s="56">
        <f t="shared" si="27"/>
        <v>22.548159722222241</v>
      </c>
      <c r="O186" s="56">
        <f t="shared" si="28"/>
        <v>7.7258333333356202E-2</v>
      </c>
      <c r="P186" s="56">
        <f>SUM($O$13:O186)</f>
        <v>11.969159722222246</v>
      </c>
      <c r="Q186" s="56">
        <f t="shared" si="29"/>
        <v>10.578999999999995</v>
      </c>
      <c r="T186" s="7"/>
      <c r="U186" s="8"/>
      <c r="V186" s="8"/>
    </row>
    <row r="187" spans="1:22" s="3" customFormat="1" x14ac:dyDescent="0.35">
      <c r="A187" s="63">
        <v>0.47968749999999999</v>
      </c>
      <c r="B187" s="81">
        <f t="shared" si="24"/>
        <v>929.99999999999829</v>
      </c>
      <c r="C187" s="54">
        <f t="shared" si="22"/>
        <v>15.499999999999972</v>
      </c>
      <c r="D187" s="54">
        <f t="shared" si="23"/>
        <v>8.3333333333293069E-2</v>
      </c>
      <c r="E187">
        <v>38.5</v>
      </c>
      <c r="F187" s="31">
        <f>SUM($E$13:E187)</f>
        <v>5328</v>
      </c>
      <c r="G187" s="52">
        <f t="shared" si="30"/>
        <v>5.3280000000000003</v>
      </c>
      <c r="H187" s="52">
        <f t="shared" si="31"/>
        <v>1.4625833333333333</v>
      </c>
      <c r="I187" s="87">
        <f t="shared" si="25"/>
        <v>-1.5400000000007442E-5</v>
      </c>
      <c r="J187" s="54">
        <f t="shared" si="26"/>
        <v>0.92400000000044646</v>
      </c>
      <c r="K187" s="54">
        <f t="shared" si="32"/>
        <v>0.53858333333288688</v>
      </c>
      <c r="L187" s="38"/>
      <c r="M187" s="38"/>
      <c r="N187" s="56">
        <f t="shared" si="27"/>
        <v>22.670041666666624</v>
      </c>
      <c r="O187" s="56">
        <f t="shared" si="28"/>
        <v>4.4881944444385556E-2</v>
      </c>
      <c r="P187" s="56">
        <f>SUM($O$13:O187)</f>
        <v>12.014041666666632</v>
      </c>
      <c r="Q187" s="56">
        <f t="shared" si="29"/>
        <v>10.655999999999992</v>
      </c>
      <c r="T187" s="7"/>
      <c r="U187" s="8"/>
      <c r="V187" s="8"/>
    </row>
    <row r="188" spans="1:22" s="3" customFormat="1" x14ac:dyDescent="0.35">
      <c r="A188" s="63">
        <v>0.47975694444444444</v>
      </c>
      <c r="B188" s="81">
        <f t="shared" si="24"/>
        <v>935.9999999999992</v>
      </c>
      <c r="C188" s="54">
        <f t="shared" si="22"/>
        <v>15.599999999999987</v>
      </c>
      <c r="D188" s="54">
        <f t="shared" si="23"/>
        <v>0.10000000000001563</v>
      </c>
      <c r="E188">
        <v>44</v>
      </c>
      <c r="F188" s="31">
        <f>SUM($E$13:E188)</f>
        <v>5372</v>
      </c>
      <c r="G188" s="52">
        <f t="shared" si="30"/>
        <v>5.3719999999999999</v>
      </c>
      <c r="H188" s="54">
        <f t="shared" si="31"/>
        <v>1.4625833333333333</v>
      </c>
      <c r="I188" s="87">
        <f t="shared" si="25"/>
        <v>-1.4666666666664374E-5</v>
      </c>
      <c r="J188" s="54">
        <f t="shared" si="26"/>
        <v>0.87999999999986245</v>
      </c>
      <c r="K188" s="54">
        <f t="shared" si="32"/>
        <v>0.5825833333334709</v>
      </c>
      <c r="L188" s="38"/>
      <c r="M188" s="38"/>
      <c r="N188" s="56">
        <f t="shared" si="27"/>
        <v>22.81629999999998</v>
      </c>
      <c r="O188" s="56">
        <f t="shared" si="28"/>
        <v>5.8258333333356199E-2</v>
      </c>
      <c r="P188" s="56">
        <f>SUM($O$13:O188)</f>
        <v>12.072299999999988</v>
      </c>
      <c r="Q188" s="56">
        <f t="shared" si="29"/>
        <v>10.743999999999993</v>
      </c>
      <c r="T188" s="7"/>
      <c r="U188" s="8"/>
      <c r="V188" s="8"/>
    </row>
    <row r="189" spans="1:22" s="3" customFormat="1" x14ac:dyDescent="0.35">
      <c r="A189" s="63">
        <v>0.47981481481481486</v>
      </c>
      <c r="B189" s="81">
        <f t="shared" si="24"/>
        <v>941.00000000000318</v>
      </c>
      <c r="C189" s="54">
        <f t="shared" si="22"/>
        <v>15.683333333333387</v>
      </c>
      <c r="D189" s="54">
        <f t="shared" si="23"/>
        <v>8.3333333333399651E-2</v>
      </c>
      <c r="E189">
        <v>45</v>
      </c>
      <c r="F189" s="31">
        <f>SUM($E$13:E189)</f>
        <v>5417</v>
      </c>
      <c r="G189" s="52">
        <f t="shared" si="30"/>
        <v>5.4169999999999998</v>
      </c>
      <c r="H189" s="52">
        <f t="shared" si="31"/>
        <v>1.4625833333333333</v>
      </c>
      <c r="I189" s="87">
        <f t="shared" si="25"/>
        <v>-1.7999999999985675E-5</v>
      </c>
      <c r="J189" s="54">
        <f t="shared" si="26"/>
        <v>1.0799999999991405</v>
      </c>
      <c r="K189" s="54">
        <f t="shared" si="32"/>
        <v>0.38258333333419281</v>
      </c>
      <c r="L189" s="38"/>
      <c r="M189" s="38"/>
      <c r="N189" s="56">
        <f t="shared" si="27"/>
        <v>22.938181944444523</v>
      </c>
      <c r="O189" s="56">
        <f t="shared" si="28"/>
        <v>3.1881944444541441E-2</v>
      </c>
      <c r="P189" s="56">
        <f>SUM($O$13:O189)</f>
        <v>12.104181944444528</v>
      </c>
      <c r="Q189" s="56">
        <f t="shared" si="29"/>
        <v>10.833999999999994</v>
      </c>
      <c r="T189" s="7"/>
      <c r="U189" s="8"/>
      <c r="V189" s="8"/>
    </row>
    <row r="190" spans="1:22" s="3" customFormat="1" x14ac:dyDescent="0.35">
      <c r="A190" s="63">
        <v>0.47987268518518517</v>
      </c>
      <c r="B190" s="81">
        <f t="shared" si="24"/>
        <v>946.0000000000008</v>
      </c>
      <c r="C190" s="54">
        <f t="shared" si="22"/>
        <v>15.76666666666668</v>
      </c>
      <c r="D190" s="54">
        <f t="shared" si="23"/>
        <v>8.3333333333293069E-2</v>
      </c>
      <c r="E190">
        <v>51</v>
      </c>
      <c r="F190" s="31">
        <f>SUM($E$13:E190)</f>
        <v>5468</v>
      </c>
      <c r="G190" s="52">
        <f t="shared" si="30"/>
        <v>5.468</v>
      </c>
      <c r="H190" s="54">
        <f t="shared" si="31"/>
        <v>1.4625833333333333</v>
      </c>
      <c r="I190" s="87">
        <f t="shared" si="25"/>
        <v>-2.0400000000009861E-5</v>
      </c>
      <c r="J190" s="54">
        <f t="shared" si="26"/>
        <v>1.2240000000005915</v>
      </c>
      <c r="K190" s="54">
        <f t="shared" si="32"/>
        <v>0.23858333333274184</v>
      </c>
      <c r="L190" s="38"/>
      <c r="M190" s="38"/>
      <c r="N190" s="56">
        <f t="shared" si="27"/>
        <v>23.060063888888909</v>
      </c>
      <c r="O190" s="56">
        <f t="shared" si="28"/>
        <v>1.9881944444385548E-2</v>
      </c>
      <c r="P190" s="56">
        <f>SUM($O$13:O190)</f>
        <v>12.124063888888914</v>
      </c>
      <c r="Q190" s="56">
        <f t="shared" si="29"/>
        <v>10.935999999999995</v>
      </c>
      <c r="T190" s="7"/>
      <c r="U190" s="8"/>
      <c r="V190" s="8"/>
    </row>
    <row r="191" spans="1:22" s="3" customFormat="1" x14ac:dyDescent="0.35">
      <c r="A191" s="63">
        <v>0.47993055555555553</v>
      </c>
      <c r="B191" s="81">
        <f t="shared" si="24"/>
        <v>950.99999999999841</v>
      </c>
      <c r="C191" s="54">
        <f t="shared" si="22"/>
        <v>15.849999999999973</v>
      </c>
      <c r="D191" s="54">
        <f t="shared" si="23"/>
        <v>8.3333333333293069E-2</v>
      </c>
      <c r="E191">
        <v>47.5</v>
      </c>
      <c r="F191" s="31">
        <f>SUM($E$13:E191)</f>
        <v>5515.5</v>
      </c>
      <c r="G191" s="52">
        <f t="shared" si="30"/>
        <v>5.5155000000000003</v>
      </c>
      <c r="H191" s="52">
        <f t="shared" si="31"/>
        <v>1.4625833333333333</v>
      </c>
      <c r="I191" s="87">
        <f t="shared" si="25"/>
        <v>-1.9000000000009179E-5</v>
      </c>
      <c r="J191" s="54">
        <f t="shared" si="26"/>
        <v>1.1400000000005508</v>
      </c>
      <c r="K191" s="54">
        <f t="shared" si="32"/>
        <v>0.32258333333278255</v>
      </c>
      <c r="L191" s="38"/>
      <c r="M191" s="38"/>
      <c r="N191" s="56">
        <f t="shared" si="27"/>
        <v>23.181945833333295</v>
      </c>
      <c r="O191" s="56">
        <f t="shared" si="28"/>
        <v>2.6881944444385557E-2</v>
      </c>
      <c r="P191" s="56">
        <f>SUM($O$13:O191)</f>
        <v>12.150945833333299</v>
      </c>
      <c r="Q191" s="56">
        <f t="shared" si="29"/>
        <v>11.030999999999995</v>
      </c>
      <c r="T191" s="7"/>
      <c r="U191" s="8"/>
      <c r="V191" s="8"/>
    </row>
    <row r="192" spans="1:22" s="3" customFormat="1" x14ac:dyDescent="0.35">
      <c r="A192" s="63">
        <v>0.48</v>
      </c>
      <c r="B192" s="81">
        <f t="shared" si="24"/>
        <v>956.99999999999932</v>
      </c>
      <c r="C192" s="54">
        <f t="shared" si="22"/>
        <v>15.949999999999989</v>
      </c>
      <c r="D192" s="54">
        <f t="shared" si="23"/>
        <v>0.10000000000001563</v>
      </c>
      <c r="E192">
        <v>46.5</v>
      </c>
      <c r="F192" s="31">
        <f>SUM($E$13:E192)</f>
        <v>5562</v>
      </c>
      <c r="G192" s="52">
        <f t="shared" si="30"/>
        <v>5.5620000000000003</v>
      </c>
      <c r="H192" s="54">
        <f t="shared" si="31"/>
        <v>1.4625833333333333</v>
      </c>
      <c r="I192" s="87">
        <f t="shared" si="25"/>
        <v>-1.5499999999997578E-5</v>
      </c>
      <c r="J192" s="54">
        <f t="shared" si="26"/>
        <v>0.92999999999985461</v>
      </c>
      <c r="K192" s="54">
        <f t="shared" si="32"/>
        <v>0.53258333333347874</v>
      </c>
      <c r="L192" s="38"/>
      <c r="M192" s="38"/>
      <c r="N192" s="56">
        <f t="shared" si="27"/>
        <v>23.328204166666652</v>
      </c>
      <c r="O192" s="56">
        <f t="shared" si="28"/>
        <v>5.3258333333356202E-2</v>
      </c>
      <c r="P192" s="56">
        <f>SUM($O$13:O192)</f>
        <v>12.204204166666656</v>
      </c>
      <c r="Q192" s="56">
        <f t="shared" si="29"/>
        <v>11.123999999999995</v>
      </c>
      <c r="T192" s="7"/>
      <c r="U192" s="8"/>
      <c r="V192" s="8"/>
    </row>
    <row r="193" spans="1:22" s="3" customFormat="1" x14ac:dyDescent="0.35">
      <c r="A193" s="63">
        <v>0.4800578703703704</v>
      </c>
      <c r="B193" s="81">
        <f t="shared" si="24"/>
        <v>962.0000000000033</v>
      </c>
      <c r="C193" s="54">
        <f t="shared" si="22"/>
        <v>16.033333333333388</v>
      </c>
      <c r="D193" s="54">
        <f t="shared" si="23"/>
        <v>8.3333333333399651E-2</v>
      </c>
      <c r="E193">
        <v>34</v>
      </c>
      <c r="F193" s="31">
        <f>SUM($E$13:E193)</f>
        <v>5596</v>
      </c>
      <c r="G193" s="52">
        <f t="shared" si="30"/>
        <v>5.5960000000000001</v>
      </c>
      <c r="H193" s="52">
        <f t="shared" si="31"/>
        <v>1.4625833333333333</v>
      </c>
      <c r="I193" s="87">
        <f t="shared" si="25"/>
        <v>-1.3599999999989175E-5</v>
      </c>
      <c r="J193" s="54">
        <f t="shared" si="26"/>
        <v>0.81599999999935058</v>
      </c>
      <c r="K193" s="54">
        <f t="shared" si="32"/>
        <v>0.64658333333398277</v>
      </c>
      <c r="L193" s="38"/>
      <c r="M193" s="38"/>
      <c r="N193" s="56">
        <f t="shared" si="27"/>
        <v>23.45008611111119</v>
      </c>
      <c r="O193" s="56">
        <f t="shared" si="28"/>
        <v>5.3881944444541446E-2</v>
      </c>
      <c r="P193" s="56">
        <f>SUM($O$13:O193)</f>
        <v>12.258086111111197</v>
      </c>
      <c r="Q193" s="56">
        <f t="shared" si="29"/>
        <v>11.191999999999993</v>
      </c>
      <c r="T193" s="7"/>
      <c r="U193" s="8"/>
      <c r="V193" s="8"/>
    </row>
    <row r="194" spans="1:22" s="3" customFormat="1" x14ac:dyDescent="0.35">
      <c r="A194" s="63">
        <v>0.48011574074074076</v>
      </c>
      <c r="B194" s="81">
        <f t="shared" si="24"/>
        <v>967.00000000000091</v>
      </c>
      <c r="C194" s="54">
        <f t="shared" si="22"/>
        <v>16.116666666666681</v>
      </c>
      <c r="D194" s="54">
        <f t="shared" si="23"/>
        <v>8.3333333333293069E-2</v>
      </c>
      <c r="E194">
        <v>44</v>
      </c>
      <c r="F194" s="31">
        <f>SUM($E$13:E194)</f>
        <v>5640</v>
      </c>
      <c r="G194" s="52">
        <f t="shared" si="30"/>
        <v>5.64</v>
      </c>
      <c r="H194" s="54">
        <f t="shared" si="31"/>
        <v>1.4625833333333333</v>
      </c>
      <c r="I194" s="87">
        <f t="shared" si="25"/>
        <v>-1.7600000000008505E-5</v>
      </c>
      <c r="J194" s="54">
        <f t="shared" si="26"/>
        <v>1.0560000000005103</v>
      </c>
      <c r="K194" s="54">
        <f t="shared" si="32"/>
        <v>0.40658333333282304</v>
      </c>
      <c r="L194" s="38"/>
      <c r="M194" s="38"/>
      <c r="N194" s="56">
        <f t="shared" si="27"/>
        <v>23.571968055555576</v>
      </c>
      <c r="O194" s="56">
        <f t="shared" si="28"/>
        <v>3.3881944444385546E-2</v>
      </c>
      <c r="P194" s="56">
        <f>SUM($O$13:O194)</f>
        <v>12.291968055555582</v>
      </c>
      <c r="Q194" s="56">
        <f t="shared" si="29"/>
        <v>11.279999999999994</v>
      </c>
      <c r="T194" s="7"/>
      <c r="U194" s="8"/>
      <c r="V194" s="8"/>
    </row>
    <row r="195" spans="1:22" s="3" customFormat="1" x14ac:dyDescent="0.35">
      <c r="A195" s="63">
        <v>0.48017361111111106</v>
      </c>
      <c r="B195" s="81">
        <f t="shared" si="24"/>
        <v>971.99999999999841</v>
      </c>
      <c r="C195" s="54">
        <f t="shared" si="22"/>
        <v>16.199999999999974</v>
      </c>
      <c r="D195" s="54">
        <f t="shared" si="23"/>
        <v>8.3333333333293069E-2</v>
      </c>
      <c r="E195">
        <v>42.5</v>
      </c>
      <c r="F195" s="31">
        <f>SUM($E$13:E195)</f>
        <v>5682.5</v>
      </c>
      <c r="G195" s="52">
        <f t="shared" si="30"/>
        <v>5.6825000000000001</v>
      </c>
      <c r="H195" s="52">
        <f t="shared" si="31"/>
        <v>1.4625833333333333</v>
      </c>
      <c r="I195" s="87">
        <f t="shared" si="25"/>
        <v>-1.7000000000008213E-5</v>
      </c>
      <c r="J195" s="54">
        <f t="shared" si="26"/>
        <v>1.0200000000004927</v>
      </c>
      <c r="K195" s="54">
        <f t="shared" si="32"/>
        <v>0.44258333333284061</v>
      </c>
      <c r="L195" s="38"/>
      <c r="M195" s="38"/>
      <c r="N195" s="56">
        <f t="shared" si="27"/>
        <v>23.693849999999962</v>
      </c>
      <c r="O195" s="56">
        <f t="shared" si="28"/>
        <v>3.6881944444385563E-2</v>
      </c>
      <c r="P195" s="56">
        <f>SUM($O$13:O195)</f>
        <v>12.328849999999967</v>
      </c>
      <c r="Q195" s="56">
        <f t="shared" si="29"/>
        <v>11.364999999999995</v>
      </c>
      <c r="T195" s="7"/>
      <c r="U195" s="8"/>
      <c r="V195" s="8"/>
    </row>
    <row r="196" spans="1:22" s="3" customFormat="1" x14ac:dyDescent="0.35">
      <c r="A196" s="63">
        <v>0.48024305555555552</v>
      </c>
      <c r="B196" s="81">
        <f t="shared" si="24"/>
        <v>977.99999999999943</v>
      </c>
      <c r="C196" s="54">
        <f t="shared" si="22"/>
        <v>16.29999999999999</v>
      </c>
      <c r="D196" s="54">
        <f t="shared" si="23"/>
        <v>0.10000000000001563</v>
      </c>
      <c r="E196">
        <v>42</v>
      </c>
      <c r="F196" s="31">
        <f>SUM($E$13:E196)</f>
        <v>5724.5</v>
      </c>
      <c r="G196" s="52">
        <f t="shared" si="30"/>
        <v>5.7244999999999999</v>
      </c>
      <c r="H196" s="54">
        <f t="shared" si="31"/>
        <v>1.4625833333333333</v>
      </c>
      <c r="I196" s="87">
        <f t="shared" si="25"/>
        <v>-1.3999999999997813E-5</v>
      </c>
      <c r="J196" s="54">
        <f t="shared" si="26"/>
        <v>0.83999999999986874</v>
      </c>
      <c r="K196" s="54">
        <f t="shared" si="32"/>
        <v>0.62258333333346461</v>
      </c>
      <c r="L196" s="38"/>
      <c r="M196" s="38"/>
      <c r="N196" s="56">
        <f t="shared" si="27"/>
        <v>23.840108333333319</v>
      </c>
      <c r="O196" s="56">
        <f t="shared" si="28"/>
        <v>6.2258333333356196E-2</v>
      </c>
      <c r="P196" s="56">
        <f>SUM($O$13:O196)</f>
        <v>12.391108333333323</v>
      </c>
      <c r="Q196" s="56">
        <f t="shared" si="29"/>
        <v>11.448999999999996</v>
      </c>
      <c r="T196" s="7"/>
      <c r="U196" s="8"/>
      <c r="V196" s="8"/>
    </row>
    <row r="197" spans="1:22" s="3" customFormat="1" x14ac:dyDescent="0.35">
      <c r="A197" s="63">
        <v>0.48030092592592594</v>
      </c>
      <c r="B197" s="81">
        <f t="shared" si="24"/>
        <v>983.00000000000341</v>
      </c>
      <c r="C197" s="54">
        <f t="shared" si="22"/>
        <v>16.38333333333339</v>
      </c>
      <c r="D197" s="54">
        <f t="shared" si="23"/>
        <v>8.3333333333399651E-2</v>
      </c>
      <c r="E197">
        <v>45</v>
      </c>
      <c r="F197" s="31">
        <f>SUM($E$13:E197)</f>
        <v>5769.5</v>
      </c>
      <c r="G197" s="52">
        <f t="shared" si="30"/>
        <v>5.7694999999999999</v>
      </c>
      <c r="H197" s="52">
        <f t="shared" si="31"/>
        <v>1.4625833333333333</v>
      </c>
      <c r="I197" s="87">
        <f t="shared" si="25"/>
        <v>-1.7999999999985675E-5</v>
      </c>
      <c r="J197" s="54">
        <f t="shared" si="26"/>
        <v>1.0799999999991405</v>
      </c>
      <c r="K197" s="54">
        <f t="shared" si="32"/>
        <v>0.38258333333419281</v>
      </c>
      <c r="L197" s="38"/>
      <c r="M197" s="38"/>
      <c r="N197" s="56">
        <f t="shared" si="27"/>
        <v>23.961990277777861</v>
      </c>
      <c r="O197" s="56">
        <f t="shared" si="28"/>
        <v>3.1881944444541441E-2</v>
      </c>
      <c r="P197" s="56">
        <f>SUM($O$13:O197)</f>
        <v>12.422990277777863</v>
      </c>
      <c r="Q197" s="56">
        <f t="shared" si="29"/>
        <v>11.538999999999998</v>
      </c>
      <c r="T197" s="7"/>
      <c r="U197" s="8"/>
      <c r="V197" s="8"/>
    </row>
    <row r="198" spans="1:22" s="3" customFormat="1" x14ac:dyDescent="0.35">
      <c r="A198" s="63">
        <v>0.4803587962962963</v>
      </c>
      <c r="B198" s="81">
        <f t="shared" si="24"/>
        <v>988.00000000000091</v>
      </c>
      <c r="C198" s="54">
        <f t="shared" si="22"/>
        <v>16.466666666666683</v>
      </c>
      <c r="D198" s="54">
        <f t="shared" si="23"/>
        <v>8.3333333333293069E-2</v>
      </c>
      <c r="E198">
        <v>42.5</v>
      </c>
      <c r="F198" s="31">
        <f>SUM($E$13:E198)</f>
        <v>5812</v>
      </c>
      <c r="G198" s="52">
        <f t="shared" si="30"/>
        <v>5.8120000000000003</v>
      </c>
      <c r="H198" s="54">
        <f t="shared" si="31"/>
        <v>1.4625833333333333</v>
      </c>
      <c r="I198" s="87">
        <f t="shared" si="25"/>
        <v>-1.7000000000008213E-5</v>
      </c>
      <c r="J198" s="54">
        <f t="shared" si="26"/>
        <v>1.0200000000004927</v>
      </c>
      <c r="K198" s="54">
        <f t="shared" si="32"/>
        <v>0.44258333333284061</v>
      </c>
      <c r="L198" s="38"/>
      <c r="M198" s="38"/>
      <c r="N198" s="56">
        <f t="shared" si="27"/>
        <v>24.083872222222247</v>
      </c>
      <c r="O198" s="56">
        <f t="shared" si="28"/>
        <v>3.6881944444385563E-2</v>
      </c>
      <c r="P198" s="56">
        <f>SUM($O$13:O198)</f>
        <v>12.459872222222248</v>
      </c>
      <c r="Q198" s="56">
        <f t="shared" si="29"/>
        <v>11.623999999999999</v>
      </c>
      <c r="T198" s="7"/>
      <c r="U198" s="8"/>
      <c r="V198" s="8"/>
    </row>
    <row r="199" spans="1:22" s="3" customFormat="1" x14ac:dyDescent="0.35">
      <c r="A199" s="63">
        <v>0.48041666666666666</v>
      </c>
      <c r="B199" s="81">
        <f t="shared" si="24"/>
        <v>992.99999999999852</v>
      </c>
      <c r="C199" s="54">
        <f t="shared" si="22"/>
        <v>16.549999999999976</v>
      </c>
      <c r="D199" s="54">
        <f t="shared" si="23"/>
        <v>8.3333333333293069E-2</v>
      </c>
      <c r="E199">
        <v>39.5</v>
      </c>
      <c r="F199" s="31">
        <f>SUM($E$13:E199)</f>
        <v>5851.5</v>
      </c>
      <c r="G199" s="52">
        <f t="shared" si="30"/>
        <v>5.8514999999999997</v>
      </c>
      <c r="H199" s="52">
        <f t="shared" si="31"/>
        <v>1.4625833333333333</v>
      </c>
      <c r="I199" s="87">
        <f t="shared" si="25"/>
        <v>-1.5800000000007635E-5</v>
      </c>
      <c r="J199" s="54">
        <f t="shared" si="26"/>
        <v>0.94800000000045803</v>
      </c>
      <c r="K199" s="54">
        <f t="shared" si="32"/>
        <v>0.51458333333287531</v>
      </c>
      <c r="L199" s="38"/>
      <c r="M199" s="38"/>
      <c r="N199" s="56">
        <f t="shared" si="27"/>
        <v>24.205754166666633</v>
      </c>
      <c r="O199" s="56">
        <f t="shared" si="28"/>
        <v>4.2881944444385554E-2</v>
      </c>
      <c r="P199" s="56">
        <f>SUM($O$13:O199)</f>
        <v>12.502754166666634</v>
      </c>
      <c r="Q199" s="56">
        <f t="shared" si="29"/>
        <v>11.702999999999999</v>
      </c>
      <c r="T199" s="7"/>
      <c r="U199" s="8"/>
      <c r="V199" s="8"/>
    </row>
    <row r="200" spans="1:22" s="3" customFormat="1" x14ac:dyDescent="0.35">
      <c r="A200" s="63">
        <v>0.48048611111111111</v>
      </c>
      <c r="B200" s="81">
        <f t="shared" si="24"/>
        <v>998.99999999999955</v>
      </c>
      <c r="C200" s="54">
        <f t="shared" si="22"/>
        <v>16.649999999999991</v>
      </c>
      <c r="D200" s="54">
        <f t="shared" si="23"/>
        <v>0.10000000000001563</v>
      </c>
      <c r="E200">
        <v>41</v>
      </c>
      <c r="F200" s="31">
        <f>SUM($E$13:E200)</f>
        <v>5892.5</v>
      </c>
      <c r="G200" s="52">
        <f t="shared" si="30"/>
        <v>5.8925000000000001</v>
      </c>
      <c r="H200" s="54">
        <f t="shared" si="31"/>
        <v>1.4625833333333333</v>
      </c>
      <c r="I200" s="87">
        <f t="shared" si="25"/>
        <v>-1.3666666666664531E-5</v>
      </c>
      <c r="J200" s="54">
        <f t="shared" si="26"/>
        <v>0.81999999999987183</v>
      </c>
      <c r="K200" s="54">
        <f t="shared" si="32"/>
        <v>0.64258333333346151</v>
      </c>
      <c r="L200" s="38"/>
      <c r="M200" s="38"/>
      <c r="N200" s="56">
        <f t="shared" si="27"/>
        <v>24.352012499999987</v>
      </c>
      <c r="O200" s="56">
        <f t="shared" si="28"/>
        <v>6.4258333333356191E-2</v>
      </c>
      <c r="P200" s="56">
        <f>SUM($O$13:O200)</f>
        <v>12.56701249999999</v>
      </c>
      <c r="Q200" s="56">
        <f t="shared" si="29"/>
        <v>11.784999999999997</v>
      </c>
      <c r="T200" s="7"/>
      <c r="U200" s="8"/>
      <c r="V200" s="8"/>
    </row>
    <row r="201" spans="1:22" s="3" customFormat="1" x14ac:dyDescent="0.35">
      <c r="A201" s="63">
        <v>0.48054398148148153</v>
      </c>
      <c r="B201" s="81">
        <f t="shared" si="24"/>
        <v>1004.0000000000034</v>
      </c>
      <c r="C201" s="54">
        <f t="shared" si="22"/>
        <v>16.733333333333391</v>
      </c>
      <c r="D201" s="54">
        <f t="shared" si="23"/>
        <v>8.3333333333399651E-2</v>
      </c>
      <c r="E201">
        <v>46</v>
      </c>
      <c r="F201" s="31">
        <f>SUM($E$13:E201)</f>
        <v>5938.5</v>
      </c>
      <c r="G201" s="52">
        <f t="shared" si="30"/>
        <v>5.9385000000000003</v>
      </c>
      <c r="H201" s="52">
        <f t="shared" si="31"/>
        <v>1.4625833333333333</v>
      </c>
      <c r="I201" s="87">
        <f t="shared" si="25"/>
        <v>-1.839999999998536E-5</v>
      </c>
      <c r="J201" s="54">
        <f t="shared" si="26"/>
        <v>1.1039999999991215</v>
      </c>
      <c r="K201" s="54">
        <f t="shared" si="32"/>
        <v>0.35858333333421188</v>
      </c>
      <c r="L201" s="38"/>
      <c r="M201" s="38"/>
      <c r="N201" s="56">
        <f t="shared" si="27"/>
        <v>24.473894444444529</v>
      </c>
      <c r="O201" s="56">
        <f t="shared" si="28"/>
        <v>2.9881944444541439E-2</v>
      </c>
      <c r="P201" s="56">
        <f>SUM($O$13:O201)</f>
        <v>12.596894444444532</v>
      </c>
      <c r="Q201" s="56">
        <f t="shared" si="29"/>
        <v>11.876999999999997</v>
      </c>
      <c r="T201" s="7"/>
      <c r="U201" s="8"/>
      <c r="V201" s="8"/>
    </row>
    <row r="202" spans="1:22" s="3" customFormat="1" x14ac:dyDescent="0.35">
      <c r="A202" s="63">
        <v>0.48060185185185184</v>
      </c>
      <c r="B202" s="81">
        <f t="shared" si="24"/>
        <v>1009.000000000001</v>
      </c>
      <c r="C202" s="54">
        <f t="shared" si="22"/>
        <v>16.816666666666684</v>
      </c>
      <c r="D202" s="54">
        <f t="shared" si="23"/>
        <v>8.3333333333293069E-2</v>
      </c>
      <c r="E202">
        <v>45.5</v>
      </c>
      <c r="F202" s="31">
        <f>SUM($E$13:E202)</f>
        <v>5984</v>
      </c>
      <c r="G202" s="52">
        <f t="shared" si="30"/>
        <v>5.984</v>
      </c>
      <c r="H202" s="54">
        <f t="shared" si="31"/>
        <v>1.4625833333333333</v>
      </c>
      <c r="I202" s="87">
        <f t="shared" si="25"/>
        <v>-1.8200000000008794E-5</v>
      </c>
      <c r="J202" s="54">
        <f t="shared" si="26"/>
        <v>1.0920000000005277</v>
      </c>
      <c r="K202" s="54">
        <f t="shared" si="32"/>
        <v>0.37058333333280569</v>
      </c>
      <c r="L202" s="38"/>
      <c r="M202" s="38"/>
      <c r="N202" s="56">
        <f t="shared" si="27"/>
        <v>24.595776388888915</v>
      </c>
      <c r="O202" s="56">
        <f t="shared" si="28"/>
        <v>3.0881944444385554E-2</v>
      </c>
      <c r="P202" s="56">
        <f>SUM($O$13:O202)</f>
        <v>12.627776388888917</v>
      </c>
      <c r="Q202" s="56">
        <f t="shared" si="29"/>
        <v>11.967999999999998</v>
      </c>
      <c r="T202" s="7"/>
      <c r="U202" s="8"/>
      <c r="V202" s="8"/>
    </row>
    <row r="203" spans="1:22" s="3" customFormat="1" x14ac:dyDescent="0.35">
      <c r="A203" s="63">
        <v>0.48067129629629629</v>
      </c>
      <c r="B203" s="81">
        <f t="shared" si="24"/>
        <v>1015.000000000002</v>
      </c>
      <c r="C203" s="54">
        <f t="shared" si="22"/>
        <v>16.9166666666667</v>
      </c>
      <c r="D203" s="54">
        <f t="shared" si="23"/>
        <v>0.10000000000001563</v>
      </c>
      <c r="E203">
        <v>46</v>
      </c>
      <c r="F203" s="31">
        <f>SUM($E$13:E203)</f>
        <v>6030</v>
      </c>
      <c r="G203" s="52">
        <f t="shared" si="30"/>
        <v>6.03</v>
      </c>
      <c r="H203" s="52">
        <f t="shared" si="31"/>
        <v>1.4625833333333333</v>
      </c>
      <c r="I203" s="87">
        <f t="shared" si="25"/>
        <v>-1.5333333333330936E-5</v>
      </c>
      <c r="J203" s="54">
        <f t="shared" si="26"/>
        <v>0.91999999999985616</v>
      </c>
      <c r="K203" s="54">
        <f t="shared" si="32"/>
        <v>0.54258333333347719</v>
      </c>
      <c r="L203" s="38"/>
      <c r="M203" s="38"/>
      <c r="N203" s="56">
        <f t="shared" si="27"/>
        <v>24.742034722222272</v>
      </c>
      <c r="O203" s="56">
        <f t="shared" si="28"/>
        <v>5.4258333333356203E-2</v>
      </c>
      <c r="P203" s="56">
        <f>SUM($O$13:O203)</f>
        <v>12.682034722222273</v>
      </c>
      <c r="Q203" s="56">
        <f t="shared" si="29"/>
        <v>12.059999999999999</v>
      </c>
      <c r="T203" s="7"/>
      <c r="U203" s="8"/>
      <c r="V203" s="8"/>
    </row>
    <row r="204" spans="1:22" s="3" customFormat="1" x14ac:dyDescent="0.35">
      <c r="A204" s="63">
        <v>0.48072916666666665</v>
      </c>
      <c r="B204" s="81">
        <f t="shared" si="24"/>
        <v>1019.9999999999995</v>
      </c>
      <c r="C204" s="54">
        <f t="shared" si="22"/>
        <v>16.999999999999993</v>
      </c>
      <c r="D204" s="54">
        <f t="shared" si="23"/>
        <v>8.3333333333293069E-2</v>
      </c>
      <c r="E204">
        <v>50</v>
      </c>
      <c r="F204" s="31">
        <f>SUM($E$13:E204)</f>
        <v>6080</v>
      </c>
      <c r="G204" s="52">
        <f t="shared" si="30"/>
        <v>6.08</v>
      </c>
      <c r="H204" s="54">
        <f t="shared" si="31"/>
        <v>1.4625833333333333</v>
      </c>
      <c r="I204" s="87">
        <f t="shared" si="25"/>
        <v>-2.0000000000009661E-5</v>
      </c>
      <c r="J204" s="54">
        <f t="shared" si="26"/>
        <v>1.2000000000005797</v>
      </c>
      <c r="K204" s="54">
        <f t="shared" si="32"/>
        <v>0.26258333333275363</v>
      </c>
      <c r="L204" s="38"/>
      <c r="M204" s="38"/>
      <c r="N204" s="56">
        <f t="shared" si="27"/>
        <v>24.863916666666658</v>
      </c>
      <c r="O204" s="56">
        <f t="shared" si="28"/>
        <v>2.1881944444385563E-2</v>
      </c>
      <c r="P204" s="56">
        <f>SUM($O$13:O204)</f>
        <v>12.703916666666659</v>
      </c>
      <c r="Q204" s="56">
        <f t="shared" si="29"/>
        <v>12.159999999999998</v>
      </c>
      <c r="T204" s="7"/>
      <c r="U204" s="8"/>
      <c r="V204" s="8"/>
    </row>
    <row r="205" spans="1:22" s="3" customFormat="1" x14ac:dyDescent="0.35">
      <c r="A205" s="63">
        <v>0.48078703703703707</v>
      </c>
      <c r="B205" s="81">
        <f t="shared" si="24"/>
        <v>1025.0000000000036</v>
      </c>
      <c r="C205" s="54">
        <f t="shared" ref="C205:C268" si="33">(A205*24-$A$13*24)*60</f>
        <v>17.083333333333393</v>
      </c>
      <c r="D205" s="54">
        <f t="shared" ref="D205:D233" si="34">(A205*24-A204*24)*60</f>
        <v>8.3333333333399651E-2</v>
      </c>
      <c r="E205">
        <v>44</v>
      </c>
      <c r="F205" s="31">
        <f>SUM($E$13:E205)</f>
        <v>6124</v>
      </c>
      <c r="G205" s="52">
        <f t="shared" si="30"/>
        <v>6.1239999999999997</v>
      </c>
      <c r="H205" s="52">
        <f t="shared" si="31"/>
        <v>1.4625833333333333</v>
      </c>
      <c r="I205" s="87">
        <f t="shared" si="25"/>
        <v>-1.7599999999985994E-5</v>
      </c>
      <c r="J205" s="54">
        <f t="shared" si="26"/>
        <v>1.0559999999991596</v>
      </c>
      <c r="K205" s="54">
        <f t="shared" si="32"/>
        <v>0.40658333333417374</v>
      </c>
      <c r="L205" s="38"/>
      <c r="M205" s="38"/>
      <c r="N205" s="56">
        <f t="shared" si="27"/>
        <v>24.985798611111196</v>
      </c>
      <c r="O205" s="56">
        <f t="shared" si="28"/>
        <v>3.3881944444541442E-2</v>
      </c>
      <c r="P205" s="56">
        <f>SUM($O$13:O205)</f>
        <v>12.7377986111112</v>
      </c>
      <c r="Q205" s="56">
        <f t="shared" si="29"/>
        <v>12.247999999999996</v>
      </c>
      <c r="T205" s="7"/>
      <c r="U205" s="8"/>
      <c r="V205" s="8"/>
    </row>
    <row r="206" spans="1:22" s="3" customFormat="1" x14ac:dyDescent="0.35">
      <c r="A206" s="63">
        <v>0.48085648148148147</v>
      </c>
      <c r="B206" s="81">
        <f t="shared" ref="B206:B269" si="35">C206*60</f>
        <v>1030.9999999999982</v>
      </c>
      <c r="C206" s="54">
        <f t="shared" si="33"/>
        <v>17.183333333333302</v>
      </c>
      <c r="D206" s="54">
        <f t="shared" si="34"/>
        <v>9.9999999999909051E-2</v>
      </c>
      <c r="E206">
        <v>60</v>
      </c>
      <c r="F206" s="31">
        <f>SUM($E$13:E206)</f>
        <v>6184</v>
      </c>
      <c r="G206" s="52">
        <f t="shared" si="30"/>
        <v>6.1840000000000002</v>
      </c>
      <c r="H206" s="54">
        <f t="shared" si="31"/>
        <v>1.4625833333333333</v>
      </c>
      <c r="I206" s="87">
        <f t="shared" ref="I206:I269" si="36">-J206/1000/60</f>
        <v>-2.0000000000018189E-5</v>
      </c>
      <c r="J206" s="54">
        <f t="shared" ref="J206:J269" si="37">2*E206/(1000*D206*1)</f>
        <v>1.2000000000010913</v>
      </c>
      <c r="K206" s="54">
        <f t="shared" si="32"/>
        <v>0.26258333333224204</v>
      </c>
      <c r="L206" s="38"/>
      <c r="M206" s="38"/>
      <c r="N206" s="56">
        <f t="shared" ref="N206:N241" si="38">C206*H206</f>
        <v>25.132056944444397</v>
      </c>
      <c r="O206" s="56">
        <f t="shared" ref="O206:O241" si="39">K206*(D206)</f>
        <v>2.6258333333200323E-2</v>
      </c>
      <c r="P206" s="56">
        <f>SUM($O$13:O206)</f>
        <v>12.7640569444444</v>
      </c>
      <c r="Q206" s="56">
        <f t="shared" ref="Q206:Q241" si="40">N206-P206</f>
        <v>12.367999999999997</v>
      </c>
      <c r="T206" s="7"/>
      <c r="U206" s="8"/>
      <c r="V206" s="8"/>
    </row>
    <row r="207" spans="1:22" s="3" customFormat="1" x14ac:dyDescent="0.35">
      <c r="A207" s="63">
        <v>0.48091435185185188</v>
      </c>
      <c r="B207" s="81">
        <f t="shared" si="35"/>
        <v>1036.000000000002</v>
      </c>
      <c r="C207" s="54">
        <f t="shared" si="33"/>
        <v>17.266666666666701</v>
      </c>
      <c r="D207" s="54">
        <f t="shared" si="34"/>
        <v>8.3333333333399651E-2</v>
      </c>
      <c r="E207">
        <v>45.5</v>
      </c>
      <c r="F207" s="31">
        <f>SUM($E$13:E207)</f>
        <v>6229.5</v>
      </c>
      <c r="G207" s="52">
        <f t="shared" ref="G207:G240" si="41">F207/1000</f>
        <v>6.2294999999999998</v>
      </c>
      <c r="H207" s="52">
        <f t="shared" ref="H207:H240" si="42">IF($C$4=$C$5,$D$5,IF($C$4=$C$6,$D$6,IF($C$4=$C$7,$D$7,$D$8)))</f>
        <v>1.4625833333333333</v>
      </c>
      <c r="I207" s="87">
        <f t="shared" si="36"/>
        <v>-1.8199999999985518E-5</v>
      </c>
      <c r="J207" s="54">
        <f t="shared" si="37"/>
        <v>1.091999999999131</v>
      </c>
      <c r="K207" s="54">
        <f t="shared" ref="K207:K270" si="43">H207-J207</f>
        <v>0.37058333333420235</v>
      </c>
      <c r="L207" s="38"/>
      <c r="M207" s="38"/>
      <c r="N207" s="56">
        <f t="shared" si="38"/>
        <v>25.253938888888939</v>
      </c>
      <c r="O207" s="56">
        <f t="shared" si="39"/>
        <v>3.088194444454144E-2</v>
      </c>
      <c r="P207" s="56">
        <f>SUM($O$13:O207)</f>
        <v>12.794938888888941</v>
      </c>
      <c r="Q207" s="56">
        <f t="shared" si="40"/>
        <v>12.458999999999998</v>
      </c>
      <c r="T207" s="7"/>
      <c r="U207" s="8"/>
      <c r="V207" s="8"/>
    </row>
    <row r="208" spans="1:22" s="3" customFormat="1" x14ac:dyDescent="0.35">
      <c r="A208" s="63">
        <v>0.48098379629629634</v>
      </c>
      <c r="B208" s="81">
        <f t="shared" si="35"/>
        <v>1042.000000000003</v>
      </c>
      <c r="C208" s="54">
        <f t="shared" si="33"/>
        <v>17.366666666666717</v>
      </c>
      <c r="D208" s="54">
        <f t="shared" si="34"/>
        <v>0.10000000000001563</v>
      </c>
      <c r="E208">
        <v>58</v>
      </c>
      <c r="F208" s="31">
        <f>SUM($E$13:E208)</f>
        <v>6287.5</v>
      </c>
      <c r="G208" s="52">
        <f t="shared" si="41"/>
        <v>6.2874999999999996</v>
      </c>
      <c r="H208" s="54">
        <f t="shared" si="42"/>
        <v>1.4625833333333333</v>
      </c>
      <c r="I208" s="87">
        <f t="shared" si="36"/>
        <v>-1.9333333333330311E-5</v>
      </c>
      <c r="J208" s="54">
        <f t="shared" si="37"/>
        <v>1.1599999999998187</v>
      </c>
      <c r="K208" s="54">
        <f t="shared" si="43"/>
        <v>0.30258333333351461</v>
      </c>
      <c r="L208" s="38"/>
      <c r="M208" s="38"/>
      <c r="N208" s="56">
        <f t="shared" si="38"/>
        <v>25.400197222222296</v>
      </c>
      <c r="O208" s="56">
        <f t="shared" si="39"/>
        <v>3.0258333333356192E-2</v>
      </c>
      <c r="P208" s="56">
        <f>SUM($O$13:O208)</f>
        <v>12.825197222222297</v>
      </c>
      <c r="Q208" s="56">
        <f t="shared" si="40"/>
        <v>12.574999999999999</v>
      </c>
      <c r="T208" s="7"/>
      <c r="U208" s="8"/>
      <c r="V208" s="8"/>
    </row>
    <row r="209" spans="1:22" s="3" customFormat="1" x14ac:dyDescent="0.35">
      <c r="A209" s="63">
        <v>0.4810532407407408</v>
      </c>
      <c r="B209" s="81">
        <f t="shared" si="35"/>
        <v>1048.0000000000039</v>
      </c>
      <c r="C209" s="54">
        <f t="shared" si="33"/>
        <v>17.466666666666733</v>
      </c>
      <c r="D209" s="54">
        <f t="shared" si="34"/>
        <v>0.10000000000001563</v>
      </c>
      <c r="E209">
        <v>59</v>
      </c>
      <c r="F209" s="31">
        <f>SUM($E$13:E209)</f>
        <v>6346.5</v>
      </c>
      <c r="G209" s="52">
        <f t="shared" si="41"/>
        <v>6.3464999999999998</v>
      </c>
      <c r="H209" s="52">
        <f t="shared" si="42"/>
        <v>1.4625833333333333</v>
      </c>
      <c r="I209" s="87">
        <f t="shared" si="36"/>
        <v>-1.9666666666663596E-5</v>
      </c>
      <c r="J209" s="54">
        <f t="shared" si="37"/>
        <v>1.1799999999998156</v>
      </c>
      <c r="K209" s="54">
        <f t="shared" si="43"/>
        <v>0.28258333333351771</v>
      </c>
      <c r="L209" s="38"/>
      <c r="M209" s="59"/>
      <c r="N209" s="56">
        <f t="shared" si="38"/>
        <v>25.546455555555653</v>
      </c>
      <c r="O209" s="56">
        <f t="shared" si="39"/>
        <v>2.8258333333356186E-2</v>
      </c>
      <c r="P209" s="56">
        <f>SUM($O$13:O209)</f>
        <v>12.853455555555653</v>
      </c>
      <c r="Q209" s="56">
        <f t="shared" si="40"/>
        <v>12.693</v>
      </c>
      <c r="T209" s="7"/>
      <c r="U209" s="8"/>
      <c r="V209" s="8"/>
    </row>
    <row r="210" spans="1:22" s="3" customFormat="1" x14ac:dyDescent="0.35">
      <c r="A210" s="63">
        <v>0.4811111111111111</v>
      </c>
      <c r="B210" s="81">
        <f t="shared" si="35"/>
        <v>1053.0000000000016</v>
      </c>
      <c r="C210" s="54">
        <f t="shared" si="33"/>
        <v>17.550000000000026</v>
      </c>
      <c r="D210" s="54">
        <f t="shared" si="34"/>
        <v>8.3333333333293069E-2</v>
      </c>
      <c r="E210">
        <v>56</v>
      </c>
      <c r="F210" s="31">
        <f>SUM($E$13:E210)</f>
        <v>6402.5</v>
      </c>
      <c r="G210" s="52">
        <f t="shared" si="41"/>
        <v>6.4024999999999999</v>
      </c>
      <c r="H210" s="54">
        <f t="shared" si="42"/>
        <v>1.4625833333333333</v>
      </c>
      <c r="I210" s="87">
        <f t="shared" si="36"/>
        <v>-2.2400000000010824E-5</v>
      </c>
      <c r="J210" s="54">
        <f t="shared" si="37"/>
        <v>1.3440000000006493</v>
      </c>
      <c r="K210" s="54">
        <f t="shared" si="43"/>
        <v>0.118583333332684</v>
      </c>
      <c r="L210" s="38"/>
      <c r="M210" s="59"/>
      <c r="N210" s="56">
        <f t="shared" si="38"/>
        <v>25.668337500000039</v>
      </c>
      <c r="O210" s="56">
        <f t="shared" si="39"/>
        <v>9.8819444443855597E-3</v>
      </c>
      <c r="P210" s="56">
        <f>SUM($O$13:O210)</f>
        <v>12.863337500000039</v>
      </c>
      <c r="Q210" s="56">
        <f t="shared" si="40"/>
        <v>12.805</v>
      </c>
      <c r="T210" s="7"/>
      <c r="U210" s="8"/>
      <c r="V210" s="8"/>
    </row>
    <row r="211" spans="1:22" s="3" customFormat="1" x14ac:dyDescent="0.35">
      <c r="A211" s="63">
        <v>0.48118055555555556</v>
      </c>
      <c r="B211" s="81">
        <f t="shared" si="35"/>
        <v>1059.0000000000025</v>
      </c>
      <c r="C211" s="54">
        <f t="shared" si="33"/>
        <v>17.650000000000041</v>
      </c>
      <c r="D211" s="54">
        <f t="shared" si="34"/>
        <v>0.10000000000001563</v>
      </c>
      <c r="E211">
        <v>54</v>
      </c>
      <c r="F211" s="31">
        <f>SUM($E$13:E211)</f>
        <v>6456.5</v>
      </c>
      <c r="G211" s="52">
        <f t="shared" si="41"/>
        <v>6.4565000000000001</v>
      </c>
      <c r="H211" s="52">
        <f t="shared" si="42"/>
        <v>1.4625833333333333</v>
      </c>
      <c r="I211" s="87">
        <f t="shared" si="36"/>
        <v>-1.7999999999997185E-5</v>
      </c>
      <c r="J211" s="54">
        <f t="shared" si="37"/>
        <v>1.0799999999998311</v>
      </c>
      <c r="K211" s="54">
        <f t="shared" si="43"/>
        <v>0.38258333333350225</v>
      </c>
      <c r="L211" s="38"/>
      <c r="M211" s="59"/>
      <c r="N211" s="56">
        <f t="shared" si="38"/>
        <v>25.814595833333392</v>
      </c>
      <c r="O211" s="56">
        <f t="shared" si="39"/>
        <v>3.8258333333356202E-2</v>
      </c>
      <c r="P211" s="56">
        <f>SUM($O$13:O211)</f>
        <v>12.901595833333396</v>
      </c>
      <c r="Q211" s="56">
        <f t="shared" si="40"/>
        <v>12.912999999999997</v>
      </c>
      <c r="T211" s="7"/>
      <c r="U211" s="8"/>
      <c r="V211" s="8"/>
    </row>
    <row r="212" spans="1:22" s="3" customFormat="1" x14ac:dyDescent="0.35">
      <c r="A212" s="63">
        <v>0.48123842592592592</v>
      </c>
      <c r="B212" s="81">
        <f t="shared" si="35"/>
        <v>1064</v>
      </c>
      <c r="C212" s="54">
        <f t="shared" si="33"/>
        <v>17.733333333333334</v>
      </c>
      <c r="D212" s="54">
        <f t="shared" si="34"/>
        <v>8.3333333333293069E-2</v>
      </c>
      <c r="E212">
        <v>38.5</v>
      </c>
      <c r="F212" s="31">
        <f>SUM($E$13:E212)</f>
        <v>6495</v>
      </c>
      <c r="G212" s="52">
        <f t="shared" si="41"/>
        <v>6.4950000000000001</v>
      </c>
      <c r="H212" s="54">
        <f t="shared" si="42"/>
        <v>1.4625833333333333</v>
      </c>
      <c r="I212" s="87">
        <f t="shared" si="36"/>
        <v>-1.5400000000007442E-5</v>
      </c>
      <c r="J212" s="54">
        <f t="shared" si="37"/>
        <v>0.92400000000044646</v>
      </c>
      <c r="K212" s="54">
        <f t="shared" si="43"/>
        <v>0.53858333333288688</v>
      </c>
      <c r="L212" s="38"/>
      <c r="M212" s="59"/>
      <c r="N212" s="56">
        <f t="shared" si="38"/>
        <v>25.936477777777778</v>
      </c>
      <c r="O212" s="56">
        <f t="shared" si="39"/>
        <v>4.4881944444385556E-2</v>
      </c>
      <c r="P212" s="56">
        <f>SUM($O$13:O212)</f>
        <v>12.946477777777782</v>
      </c>
      <c r="Q212" s="56">
        <f t="shared" si="40"/>
        <v>12.989999999999997</v>
      </c>
      <c r="T212" s="7"/>
      <c r="U212" s="8"/>
      <c r="V212" s="8"/>
    </row>
    <row r="213" spans="1:22" s="3" customFormat="1" x14ac:dyDescent="0.35">
      <c r="A213" s="63">
        <v>0.48129629629629633</v>
      </c>
      <c r="B213" s="81">
        <f t="shared" si="35"/>
        <v>1069.0000000000041</v>
      </c>
      <c r="C213" s="54">
        <f t="shared" si="33"/>
        <v>17.816666666666734</v>
      </c>
      <c r="D213" s="54">
        <f t="shared" si="34"/>
        <v>8.3333333333399651E-2</v>
      </c>
      <c r="E213">
        <v>52</v>
      </c>
      <c r="F213" s="31">
        <f>SUM($E$13:E213)</f>
        <v>6547</v>
      </c>
      <c r="G213" s="52">
        <f t="shared" si="41"/>
        <v>6.5469999999999997</v>
      </c>
      <c r="H213" s="52">
        <f t="shared" si="42"/>
        <v>1.4625833333333333</v>
      </c>
      <c r="I213" s="87">
        <f t="shared" si="36"/>
        <v>-2.0799999999983446E-5</v>
      </c>
      <c r="J213" s="54">
        <f t="shared" si="37"/>
        <v>1.2479999999990068</v>
      </c>
      <c r="K213" s="54">
        <f t="shared" si="43"/>
        <v>0.21458333333432655</v>
      </c>
      <c r="L213" s="38"/>
      <c r="M213" s="59"/>
      <c r="N213" s="56">
        <f t="shared" si="38"/>
        <v>26.05835972222232</v>
      </c>
      <c r="O213" s="56">
        <f t="shared" si="39"/>
        <v>1.7881944444541442E-2</v>
      </c>
      <c r="P213" s="56">
        <f>SUM($O$13:O213)</f>
        <v>12.964359722222323</v>
      </c>
      <c r="Q213" s="56">
        <f t="shared" si="40"/>
        <v>13.093999999999998</v>
      </c>
      <c r="T213" s="7"/>
      <c r="U213" s="8"/>
      <c r="V213" s="8"/>
    </row>
    <row r="214" spans="1:22" s="3" customFormat="1" x14ac:dyDescent="0.35">
      <c r="A214" s="63">
        <v>0.48136574074074073</v>
      </c>
      <c r="B214" s="81">
        <f t="shared" si="35"/>
        <v>1074.9999999999986</v>
      </c>
      <c r="C214" s="54">
        <f t="shared" si="33"/>
        <v>17.916666666666643</v>
      </c>
      <c r="D214" s="54">
        <f t="shared" si="34"/>
        <v>9.9999999999909051E-2</v>
      </c>
      <c r="E214">
        <v>52</v>
      </c>
      <c r="F214" s="31">
        <f>SUM($E$13:E214)</f>
        <v>6599</v>
      </c>
      <c r="G214" s="52">
        <f t="shared" si="41"/>
        <v>6.5990000000000002</v>
      </c>
      <c r="H214" s="54">
        <f t="shared" si="42"/>
        <v>1.4625833333333333</v>
      </c>
      <c r="I214" s="87">
        <f t="shared" si="36"/>
        <v>-1.7333333333349101E-5</v>
      </c>
      <c r="J214" s="54">
        <f t="shared" si="37"/>
        <v>1.0400000000009459</v>
      </c>
      <c r="K214" s="54">
        <f t="shared" si="43"/>
        <v>0.4225833333323874</v>
      </c>
      <c r="L214" s="38"/>
      <c r="M214" s="59"/>
      <c r="N214" s="56">
        <f t="shared" si="38"/>
        <v>26.204618055555521</v>
      </c>
      <c r="O214" s="56">
        <f t="shared" si="39"/>
        <v>4.225833333320031E-2</v>
      </c>
      <c r="P214" s="56">
        <f>SUM($O$13:O214)</f>
        <v>13.006618055555522</v>
      </c>
      <c r="Q214" s="56">
        <f t="shared" si="40"/>
        <v>13.197999999999999</v>
      </c>
      <c r="T214" s="7"/>
      <c r="U214" s="8"/>
      <c r="V214" s="8"/>
    </row>
    <row r="215" spans="1:22" s="3" customFormat="1" x14ac:dyDescent="0.35">
      <c r="A215" s="63">
        <v>0.48142361111111115</v>
      </c>
      <c r="B215" s="81">
        <f t="shared" si="35"/>
        <v>1080.0000000000025</v>
      </c>
      <c r="C215" s="54">
        <f t="shared" si="33"/>
        <v>18.000000000000043</v>
      </c>
      <c r="D215" s="54">
        <f t="shared" si="34"/>
        <v>8.3333333333399651E-2</v>
      </c>
      <c r="E215">
        <v>52.5</v>
      </c>
      <c r="F215" s="31">
        <f>SUM($E$13:E215)</f>
        <v>6651.5</v>
      </c>
      <c r="G215" s="52">
        <f t="shared" si="41"/>
        <v>6.6515000000000004</v>
      </c>
      <c r="H215" s="52">
        <f t="shared" si="42"/>
        <v>1.4625833333333333</v>
      </c>
      <c r="I215" s="87">
        <f t="shared" si="36"/>
        <v>-2.0999999999983285E-5</v>
      </c>
      <c r="J215" s="54">
        <f t="shared" si="37"/>
        <v>1.2599999999989973</v>
      </c>
      <c r="K215" s="54">
        <f t="shared" si="43"/>
        <v>0.20258333333433609</v>
      </c>
      <c r="L215" s="38"/>
      <c r="M215" s="59"/>
      <c r="N215" s="56">
        <f t="shared" si="38"/>
        <v>26.326500000000063</v>
      </c>
      <c r="O215" s="56">
        <f t="shared" si="39"/>
        <v>1.6881944444541441E-2</v>
      </c>
      <c r="P215" s="56">
        <f>SUM($O$13:O215)</f>
        <v>13.023500000000064</v>
      </c>
      <c r="Q215" s="56">
        <f t="shared" si="40"/>
        <v>13.302999999999999</v>
      </c>
      <c r="T215" s="7"/>
      <c r="U215" s="8"/>
      <c r="V215" s="8"/>
    </row>
    <row r="216" spans="1:22" s="3" customFormat="1" x14ac:dyDescent="0.35">
      <c r="A216" s="63">
        <v>0.4814930555555556</v>
      </c>
      <c r="B216" s="81">
        <f t="shared" si="35"/>
        <v>1086.0000000000034</v>
      </c>
      <c r="C216" s="54">
        <f t="shared" si="33"/>
        <v>18.100000000000058</v>
      </c>
      <c r="D216" s="54">
        <f t="shared" si="34"/>
        <v>0.10000000000001563</v>
      </c>
      <c r="E216">
        <v>47</v>
      </c>
      <c r="F216" s="31">
        <f>SUM($E$13:E216)</f>
        <v>6698.5</v>
      </c>
      <c r="G216" s="52">
        <f t="shared" si="41"/>
        <v>6.6985000000000001</v>
      </c>
      <c r="H216" s="54">
        <f t="shared" si="42"/>
        <v>1.4625833333333333</v>
      </c>
      <c r="I216" s="87">
        <f t="shared" si="36"/>
        <v>-1.5666666666664217E-5</v>
      </c>
      <c r="J216" s="54">
        <f t="shared" si="37"/>
        <v>0.93999999999985306</v>
      </c>
      <c r="K216" s="54">
        <f t="shared" si="43"/>
        <v>0.52258333333348028</v>
      </c>
      <c r="L216" s="38"/>
      <c r="M216" s="59"/>
      <c r="N216" s="56">
        <f t="shared" si="38"/>
        <v>26.47275833333342</v>
      </c>
      <c r="O216" s="56">
        <f t="shared" si="39"/>
        <v>5.2258333333356194E-2</v>
      </c>
      <c r="P216" s="56">
        <f>SUM($O$13:O216)</f>
        <v>13.07575833333342</v>
      </c>
      <c r="Q216" s="56">
        <f t="shared" si="40"/>
        <v>13.397</v>
      </c>
      <c r="T216" s="7"/>
      <c r="U216" s="8"/>
      <c r="V216" s="8"/>
    </row>
    <row r="217" spans="1:22" s="3" customFormat="1" x14ac:dyDescent="0.35">
      <c r="A217" s="63">
        <v>0.48155092592592591</v>
      </c>
      <c r="B217" s="81">
        <f t="shared" si="35"/>
        <v>1091.0000000000011</v>
      </c>
      <c r="C217" s="54">
        <f t="shared" si="33"/>
        <v>18.183333333333351</v>
      </c>
      <c r="D217" s="54">
        <f t="shared" si="34"/>
        <v>8.3333333333293069E-2</v>
      </c>
      <c r="E217">
        <v>44</v>
      </c>
      <c r="F217" s="31">
        <f>SUM($E$13:E217)</f>
        <v>6742.5</v>
      </c>
      <c r="G217" s="52">
        <f t="shared" si="41"/>
        <v>6.7424999999999997</v>
      </c>
      <c r="H217" s="52">
        <f t="shared" si="42"/>
        <v>1.4625833333333333</v>
      </c>
      <c r="I217" s="87">
        <f t="shared" si="36"/>
        <v>-1.7600000000008505E-5</v>
      </c>
      <c r="J217" s="54">
        <f t="shared" si="37"/>
        <v>1.0560000000005103</v>
      </c>
      <c r="K217" s="54">
        <f t="shared" si="43"/>
        <v>0.40658333333282304</v>
      </c>
      <c r="L217" s="38"/>
      <c r="M217" s="59"/>
      <c r="N217" s="56">
        <f t="shared" si="38"/>
        <v>26.594640277777803</v>
      </c>
      <c r="O217" s="56">
        <f t="shared" si="39"/>
        <v>3.3881944444385546E-2</v>
      </c>
      <c r="P217" s="56">
        <f>SUM($O$13:O217)</f>
        <v>13.109640277777805</v>
      </c>
      <c r="Q217" s="56">
        <f t="shared" si="40"/>
        <v>13.484999999999998</v>
      </c>
      <c r="T217" s="7"/>
      <c r="U217" s="8"/>
      <c r="V217" s="8"/>
    </row>
    <row r="218" spans="1:22" s="3" customFormat="1" x14ac:dyDescent="0.35">
      <c r="A218" s="63">
        <v>0.48160879629629627</v>
      </c>
      <c r="B218" s="81">
        <f t="shared" si="35"/>
        <v>1095.9999999999986</v>
      </c>
      <c r="C218" s="54">
        <f t="shared" si="33"/>
        <v>18.266666666666644</v>
      </c>
      <c r="D218" s="54">
        <f t="shared" si="34"/>
        <v>8.3333333333293069E-2</v>
      </c>
      <c r="E218">
        <v>46</v>
      </c>
      <c r="F218" s="31">
        <f>SUM($E$13:E218)</f>
        <v>6788.5</v>
      </c>
      <c r="G218" s="52">
        <f t="shared" si="41"/>
        <v>6.7885</v>
      </c>
      <c r="H218" s="54">
        <f t="shared" si="42"/>
        <v>1.4625833333333333</v>
      </c>
      <c r="I218" s="87">
        <f t="shared" si="36"/>
        <v>-1.840000000000889E-5</v>
      </c>
      <c r="J218" s="54">
        <f t="shared" si="37"/>
        <v>1.1040000000005334</v>
      </c>
      <c r="K218" s="54">
        <f t="shared" si="43"/>
        <v>0.3585833333327999</v>
      </c>
      <c r="L218" s="38"/>
      <c r="M218" s="59"/>
      <c r="N218" s="56">
        <f t="shared" si="38"/>
        <v>26.716522222222189</v>
      </c>
      <c r="O218" s="56">
        <f t="shared" si="39"/>
        <v>2.9881944444385553E-2</v>
      </c>
      <c r="P218" s="56">
        <f>SUM($O$13:O218)</f>
        <v>13.13952222222219</v>
      </c>
      <c r="Q218" s="56">
        <f t="shared" si="40"/>
        <v>13.576999999999998</v>
      </c>
      <c r="T218" s="7"/>
      <c r="U218" s="8"/>
      <c r="V218" s="8"/>
    </row>
    <row r="219" spans="1:22" s="3" customFormat="1" x14ac:dyDescent="0.35">
      <c r="A219" s="63">
        <v>0.48167824074074073</v>
      </c>
      <c r="B219" s="81">
        <f t="shared" si="35"/>
        <v>1101.9999999999995</v>
      </c>
      <c r="C219" s="54">
        <f t="shared" si="33"/>
        <v>18.36666666666666</v>
      </c>
      <c r="D219" s="54">
        <f t="shared" si="34"/>
        <v>0.10000000000001563</v>
      </c>
      <c r="E219">
        <v>40.5</v>
      </c>
      <c r="F219" s="31">
        <f>SUM($E$13:E219)</f>
        <v>6829</v>
      </c>
      <c r="G219" s="52">
        <f t="shared" si="41"/>
        <v>6.8289999999999997</v>
      </c>
      <c r="H219" s="52">
        <f t="shared" si="42"/>
        <v>1.4625833333333333</v>
      </c>
      <c r="I219" s="87">
        <f t="shared" si="36"/>
        <v>-1.349999999999789E-5</v>
      </c>
      <c r="J219" s="54">
        <f t="shared" si="37"/>
        <v>0.80999999999987338</v>
      </c>
      <c r="K219" s="54">
        <f t="shared" si="43"/>
        <v>0.65258333333345997</v>
      </c>
      <c r="L219" s="38"/>
      <c r="M219" s="59"/>
      <c r="N219" s="56">
        <f t="shared" si="38"/>
        <v>26.862780555555545</v>
      </c>
      <c r="O219" s="56">
        <f t="shared" si="39"/>
        <v>6.5258333333356192E-2</v>
      </c>
      <c r="P219" s="56">
        <f>SUM($O$13:O219)</f>
        <v>13.204780555555546</v>
      </c>
      <c r="Q219" s="56">
        <f t="shared" si="40"/>
        <v>13.657999999999999</v>
      </c>
      <c r="T219" s="7"/>
      <c r="U219" s="8"/>
      <c r="V219" s="8"/>
    </row>
    <row r="220" spans="1:22" s="3" customFormat="1" x14ac:dyDescent="0.35">
      <c r="A220" s="63">
        <v>0.48173611111111114</v>
      </c>
      <c r="B220" s="81">
        <f t="shared" si="35"/>
        <v>1107.0000000000036</v>
      </c>
      <c r="C220" s="54">
        <f t="shared" si="33"/>
        <v>18.45000000000006</v>
      </c>
      <c r="D220" s="54">
        <f t="shared" si="34"/>
        <v>8.3333333333399651E-2</v>
      </c>
      <c r="E220">
        <v>46.5</v>
      </c>
      <c r="F220" s="31">
        <f>SUM($E$13:E220)</f>
        <v>6875.5</v>
      </c>
      <c r="G220" s="52">
        <f t="shared" si="41"/>
        <v>6.8754999999999997</v>
      </c>
      <c r="H220" s="54">
        <f t="shared" si="42"/>
        <v>1.4625833333333333</v>
      </c>
      <c r="I220" s="87">
        <f t="shared" si="36"/>
        <v>-1.8599999999985199E-5</v>
      </c>
      <c r="J220" s="54">
        <f t="shared" si="37"/>
        <v>1.1159999999991119</v>
      </c>
      <c r="K220" s="54">
        <f t="shared" si="43"/>
        <v>0.34658333333422142</v>
      </c>
      <c r="L220" s="38"/>
      <c r="M220" s="59"/>
      <c r="N220" s="56">
        <f t="shared" si="38"/>
        <v>26.984662500000088</v>
      </c>
      <c r="O220" s="56">
        <f t="shared" si="39"/>
        <v>2.8881944444541435E-2</v>
      </c>
      <c r="P220" s="56">
        <f>SUM($O$13:O220)</f>
        <v>13.233662500000088</v>
      </c>
      <c r="Q220" s="56">
        <f t="shared" si="40"/>
        <v>13.750999999999999</v>
      </c>
      <c r="T220" s="7"/>
      <c r="U220" s="8"/>
      <c r="V220" s="8"/>
    </row>
    <row r="221" spans="1:22" s="3" customFormat="1" x14ac:dyDescent="0.35">
      <c r="A221" s="63">
        <v>0.48180555555555554</v>
      </c>
      <c r="B221" s="81">
        <f t="shared" si="35"/>
        <v>1112.9999999999982</v>
      </c>
      <c r="C221" s="54">
        <f t="shared" si="33"/>
        <v>18.549999999999969</v>
      </c>
      <c r="D221" s="54">
        <f t="shared" si="34"/>
        <v>9.9999999999909051E-2</v>
      </c>
      <c r="E221">
        <v>44.5</v>
      </c>
      <c r="F221" s="31">
        <f>SUM($E$13:E221)</f>
        <v>6920</v>
      </c>
      <c r="G221" s="52">
        <f t="shared" si="41"/>
        <v>6.92</v>
      </c>
      <c r="H221" s="52">
        <f t="shared" si="42"/>
        <v>1.4625833333333333</v>
      </c>
      <c r="I221" s="87">
        <f t="shared" si="36"/>
        <v>-1.4833333333346826E-5</v>
      </c>
      <c r="J221" s="54">
        <f t="shared" si="37"/>
        <v>0.89000000000080948</v>
      </c>
      <c r="K221" s="54">
        <f t="shared" si="43"/>
        <v>0.57258333333252387</v>
      </c>
      <c r="L221" s="38"/>
      <c r="M221" s="59"/>
      <c r="N221" s="56">
        <f t="shared" si="38"/>
        <v>27.130920833333288</v>
      </c>
      <c r="O221" s="56">
        <f t="shared" si="39"/>
        <v>5.7258333333200309E-2</v>
      </c>
      <c r="P221" s="56">
        <f>SUM($O$13:O221)</f>
        <v>13.290920833333288</v>
      </c>
      <c r="Q221" s="56">
        <f t="shared" si="40"/>
        <v>13.84</v>
      </c>
      <c r="T221" s="7"/>
      <c r="U221" s="8"/>
      <c r="V221" s="8"/>
    </row>
    <row r="222" spans="1:22" s="3" customFormat="1" x14ac:dyDescent="0.35">
      <c r="A222" s="63">
        <v>0.48186342592592596</v>
      </c>
      <c r="B222" s="81">
        <f t="shared" si="35"/>
        <v>1118.000000000002</v>
      </c>
      <c r="C222" s="54">
        <f t="shared" si="33"/>
        <v>18.633333333333368</v>
      </c>
      <c r="D222" s="54">
        <f t="shared" si="34"/>
        <v>8.3333333333399651E-2</v>
      </c>
      <c r="E222">
        <v>43.5</v>
      </c>
      <c r="F222" s="31">
        <f>SUM($E$13:E222)</f>
        <v>6963.5</v>
      </c>
      <c r="G222" s="52">
        <f t="shared" si="41"/>
        <v>6.9634999999999998</v>
      </c>
      <c r="H222" s="54">
        <f t="shared" si="42"/>
        <v>1.4625833333333333</v>
      </c>
      <c r="I222" s="87">
        <f t="shared" si="36"/>
        <v>-1.7399999999986152E-5</v>
      </c>
      <c r="J222" s="54">
        <f t="shared" si="37"/>
        <v>1.0439999999991691</v>
      </c>
      <c r="K222" s="54">
        <f t="shared" si="43"/>
        <v>0.4185833333341642</v>
      </c>
      <c r="L222" s="38"/>
      <c r="M222" s="59"/>
      <c r="N222" s="56">
        <f t="shared" si="38"/>
        <v>27.252802777777831</v>
      </c>
      <c r="O222" s="56">
        <f t="shared" si="39"/>
        <v>3.4881944444541443E-2</v>
      </c>
      <c r="P222" s="56">
        <f>SUM($O$13:O222)</f>
        <v>13.325802777777829</v>
      </c>
      <c r="Q222" s="56">
        <f t="shared" si="40"/>
        <v>13.927000000000001</v>
      </c>
      <c r="T222" s="7"/>
      <c r="U222" s="8"/>
      <c r="V222" s="8"/>
    </row>
    <row r="223" spans="1:22" s="3" customFormat="1" x14ac:dyDescent="0.35">
      <c r="A223" s="63">
        <v>0.48192129629629626</v>
      </c>
      <c r="B223" s="81">
        <f t="shared" si="35"/>
        <v>1122.9999999999998</v>
      </c>
      <c r="C223" s="54">
        <f t="shared" si="33"/>
        <v>18.716666666666661</v>
      </c>
      <c r="D223" s="54">
        <f t="shared" si="34"/>
        <v>8.3333333333293069E-2</v>
      </c>
      <c r="E223">
        <v>42</v>
      </c>
      <c r="F223" s="31">
        <f>SUM($E$13:E223)</f>
        <v>7005.5</v>
      </c>
      <c r="G223" s="52">
        <f t="shared" si="41"/>
        <v>7.0054999999999996</v>
      </c>
      <c r="H223" s="52">
        <f t="shared" si="42"/>
        <v>1.4625833333333333</v>
      </c>
      <c r="I223" s="87">
        <f t="shared" si="36"/>
        <v>-1.6800000000008116E-5</v>
      </c>
      <c r="J223" s="54">
        <f t="shared" si="37"/>
        <v>1.008000000000487</v>
      </c>
      <c r="K223" s="54">
        <f t="shared" si="43"/>
        <v>0.4545833333328464</v>
      </c>
      <c r="L223" s="38"/>
      <c r="M223" s="59"/>
      <c r="N223" s="56">
        <f t="shared" si="38"/>
        <v>27.374684722222216</v>
      </c>
      <c r="O223" s="56">
        <f t="shared" si="39"/>
        <v>3.7881944444385564E-2</v>
      </c>
      <c r="P223" s="56">
        <f>SUM($O$13:O223)</f>
        <v>13.363684722222215</v>
      </c>
      <c r="Q223" s="56">
        <f t="shared" si="40"/>
        <v>14.011000000000001</v>
      </c>
      <c r="T223" s="7"/>
      <c r="U223" s="8"/>
      <c r="V223" s="8"/>
    </row>
    <row r="224" spans="1:22" s="3" customFormat="1" x14ac:dyDescent="0.35">
      <c r="A224" s="63">
        <v>0.48197916666666668</v>
      </c>
      <c r="B224" s="81">
        <f t="shared" si="35"/>
        <v>1128.0000000000036</v>
      </c>
      <c r="C224" s="54">
        <f t="shared" si="33"/>
        <v>18.800000000000061</v>
      </c>
      <c r="D224" s="54">
        <f t="shared" si="34"/>
        <v>8.3333333333399651E-2</v>
      </c>
      <c r="E224">
        <v>53</v>
      </c>
      <c r="F224" s="31">
        <f>SUM($E$13:E224)</f>
        <v>7058.5</v>
      </c>
      <c r="G224" s="52">
        <f t="shared" si="41"/>
        <v>7.0585000000000004</v>
      </c>
      <c r="H224" s="54">
        <f t="shared" si="42"/>
        <v>1.4625833333333333</v>
      </c>
      <c r="I224" s="87">
        <f t="shared" si="36"/>
        <v>-2.1199999999983127E-5</v>
      </c>
      <c r="J224" s="54">
        <f t="shared" si="37"/>
        <v>1.2719999999989877</v>
      </c>
      <c r="K224" s="54">
        <f t="shared" si="43"/>
        <v>0.19058333333434563</v>
      </c>
      <c r="L224" s="38"/>
      <c r="M224" s="59"/>
      <c r="N224" s="56">
        <f t="shared" si="38"/>
        <v>27.496566666666755</v>
      </c>
      <c r="O224" s="56">
        <f t="shared" si="39"/>
        <v>1.588194444454144E-2</v>
      </c>
      <c r="P224" s="56">
        <f>SUM($O$13:O224)</f>
        <v>13.379566666666756</v>
      </c>
      <c r="Q224" s="56">
        <f t="shared" si="40"/>
        <v>14.116999999999999</v>
      </c>
      <c r="T224" s="7"/>
      <c r="U224" s="8"/>
      <c r="V224" s="8"/>
    </row>
    <row r="225" spans="1:22" s="3" customFormat="1" x14ac:dyDescent="0.35">
      <c r="A225" s="63">
        <v>0.48204861111111108</v>
      </c>
      <c r="B225" s="81">
        <f t="shared" si="35"/>
        <v>1133.9999999999982</v>
      </c>
      <c r="C225" s="54">
        <f t="shared" si="33"/>
        <v>18.89999999999997</v>
      </c>
      <c r="D225" s="54">
        <f t="shared" si="34"/>
        <v>9.9999999999909051E-2</v>
      </c>
      <c r="E225">
        <v>41</v>
      </c>
      <c r="F225" s="31">
        <f>SUM($E$13:E225)</f>
        <v>7099.5</v>
      </c>
      <c r="G225" s="52">
        <f t="shared" si="41"/>
        <v>7.0994999999999999</v>
      </c>
      <c r="H225" s="52">
        <f t="shared" si="42"/>
        <v>1.4625833333333333</v>
      </c>
      <c r="I225" s="87">
        <f t="shared" si="36"/>
        <v>-1.3666666666679097E-5</v>
      </c>
      <c r="J225" s="54">
        <f t="shared" si="37"/>
        <v>0.8200000000007458</v>
      </c>
      <c r="K225" s="54">
        <f t="shared" si="43"/>
        <v>0.64258333333258755</v>
      </c>
      <c r="L225" s="38"/>
      <c r="M225" s="59"/>
      <c r="N225" s="56">
        <f t="shared" si="38"/>
        <v>27.642824999999956</v>
      </c>
      <c r="O225" s="56">
        <f t="shared" si="39"/>
        <v>6.4258333333200315E-2</v>
      </c>
      <c r="P225" s="56">
        <f>SUM($O$13:O225)</f>
        <v>13.443824999999956</v>
      </c>
      <c r="Q225" s="56">
        <f t="shared" si="40"/>
        <v>14.199</v>
      </c>
      <c r="T225" s="7"/>
      <c r="U225" s="8"/>
      <c r="V225" s="8"/>
    </row>
    <row r="226" spans="1:22" s="3" customFormat="1" x14ac:dyDescent="0.35">
      <c r="A226" s="63">
        <v>0.4821064814814815</v>
      </c>
      <c r="B226" s="81">
        <f t="shared" si="35"/>
        <v>1139.0000000000023</v>
      </c>
      <c r="C226" s="54">
        <f t="shared" si="33"/>
        <v>18.98333333333337</v>
      </c>
      <c r="D226" s="54">
        <f t="shared" si="34"/>
        <v>8.3333333333399651E-2</v>
      </c>
      <c r="E226">
        <v>41.5</v>
      </c>
      <c r="F226" s="31">
        <f>SUM($E$13:E226)</f>
        <v>7141</v>
      </c>
      <c r="G226" s="52">
        <f t="shared" si="41"/>
        <v>7.141</v>
      </c>
      <c r="H226" s="54">
        <f t="shared" si="42"/>
        <v>1.4625833333333333</v>
      </c>
      <c r="I226" s="87">
        <f t="shared" si="36"/>
        <v>-1.659999999998679E-5</v>
      </c>
      <c r="J226" s="54">
        <f t="shared" si="37"/>
        <v>0.99599999999920741</v>
      </c>
      <c r="K226" s="54">
        <f t="shared" si="43"/>
        <v>0.46658333333412594</v>
      </c>
      <c r="L226" s="38"/>
      <c r="M226" s="59"/>
      <c r="N226" s="56">
        <f t="shared" si="38"/>
        <v>27.764706944444498</v>
      </c>
      <c r="O226" s="56">
        <f t="shared" si="39"/>
        <v>3.888194444454144E-2</v>
      </c>
      <c r="P226" s="56">
        <f>SUM($O$13:O226)</f>
        <v>13.482706944444498</v>
      </c>
      <c r="Q226" s="56">
        <f t="shared" si="40"/>
        <v>14.282</v>
      </c>
      <c r="T226" s="7"/>
      <c r="U226" s="8"/>
      <c r="V226" s="8"/>
    </row>
    <row r="227" spans="1:22" s="3" customFormat="1" x14ac:dyDescent="0.35">
      <c r="A227" s="63">
        <v>0.48216435185185186</v>
      </c>
      <c r="B227" s="81">
        <f t="shared" si="35"/>
        <v>1143.9999999999998</v>
      </c>
      <c r="C227" s="54">
        <f t="shared" si="33"/>
        <v>19.066666666666663</v>
      </c>
      <c r="D227" s="54">
        <f t="shared" si="34"/>
        <v>8.3333333333293069E-2</v>
      </c>
      <c r="E227">
        <v>45</v>
      </c>
      <c r="F227" s="31">
        <f>SUM($E$13:E227)</f>
        <v>7186</v>
      </c>
      <c r="G227" s="52">
        <f t="shared" si="41"/>
        <v>7.1859999999999999</v>
      </c>
      <c r="H227" s="52">
        <f t="shared" si="42"/>
        <v>1.4625833333333333</v>
      </c>
      <c r="I227" s="87">
        <f t="shared" si="36"/>
        <v>-1.8000000000008698E-5</v>
      </c>
      <c r="J227" s="54">
        <f t="shared" si="37"/>
        <v>1.0800000000005219</v>
      </c>
      <c r="K227" s="54">
        <f t="shared" si="43"/>
        <v>0.38258333333281147</v>
      </c>
      <c r="L227" s="38"/>
      <c r="M227" s="59"/>
      <c r="N227" s="56">
        <f t="shared" si="38"/>
        <v>27.886588888888884</v>
      </c>
      <c r="O227" s="56">
        <f t="shared" si="39"/>
        <v>3.1881944444385552E-2</v>
      </c>
      <c r="P227" s="56">
        <f>SUM($O$13:O227)</f>
        <v>13.514588888888884</v>
      </c>
      <c r="Q227" s="56">
        <f t="shared" si="40"/>
        <v>14.372</v>
      </c>
      <c r="T227" s="7"/>
      <c r="U227" s="8"/>
      <c r="V227" s="8"/>
    </row>
    <row r="228" spans="1:22" s="3" customFormat="1" x14ac:dyDescent="0.35">
      <c r="A228" s="63">
        <v>0.48223379629629631</v>
      </c>
      <c r="B228" s="81">
        <f t="shared" si="35"/>
        <v>1150.0000000000007</v>
      </c>
      <c r="C228" s="54">
        <f t="shared" si="33"/>
        <v>19.166666666666679</v>
      </c>
      <c r="D228" s="54">
        <f t="shared" si="34"/>
        <v>0.10000000000001563</v>
      </c>
      <c r="E228">
        <v>45</v>
      </c>
      <c r="F228" s="31">
        <f>SUM($E$13:E228)</f>
        <v>7231</v>
      </c>
      <c r="G228" s="52">
        <f t="shared" si="41"/>
        <v>7.2309999999999999</v>
      </c>
      <c r="H228" s="54">
        <f t="shared" si="42"/>
        <v>1.4625833333333333</v>
      </c>
      <c r="I228" s="87">
        <f t="shared" si="36"/>
        <v>-1.4999999999997656E-5</v>
      </c>
      <c r="J228" s="54">
        <f t="shared" si="37"/>
        <v>0.89999999999985936</v>
      </c>
      <c r="K228" s="54">
        <f t="shared" si="43"/>
        <v>0.56258333333347399</v>
      </c>
      <c r="L228" s="38"/>
      <c r="M228" s="59"/>
      <c r="N228" s="56">
        <f t="shared" si="38"/>
        <v>28.032847222222241</v>
      </c>
      <c r="O228" s="56">
        <f t="shared" si="39"/>
        <v>5.6258333333356191E-2</v>
      </c>
      <c r="P228" s="56">
        <f>SUM($O$13:O228)</f>
        <v>13.570847222222241</v>
      </c>
      <c r="Q228" s="56">
        <f t="shared" si="40"/>
        <v>14.462</v>
      </c>
      <c r="T228" s="7"/>
      <c r="U228" s="8"/>
      <c r="V228" s="8"/>
    </row>
    <row r="229" spans="1:22" s="3" customFormat="1" x14ac:dyDescent="0.35">
      <c r="A229" s="63">
        <v>0.48230324074074077</v>
      </c>
      <c r="B229" s="81">
        <f t="shared" si="35"/>
        <v>1156.0000000000016</v>
      </c>
      <c r="C229" s="54">
        <f t="shared" si="33"/>
        <v>19.266666666666694</v>
      </c>
      <c r="D229" s="54">
        <f t="shared" si="34"/>
        <v>0.10000000000001563</v>
      </c>
      <c r="E229">
        <v>45</v>
      </c>
      <c r="F229" s="31">
        <f>SUM($E$13:E229)</f>
        <v>7276</v>
      </c>
      <c r="G229" s="52">
        <f t="shared" si="41"/>
        <v>7.2759999999999998</v>
      </c>
      <c r="H229" s="52">
        <f t="shared" si="42"/>
        <v>1.4625833333333333</v>
      </c>
      <c r="I229" s="87">
        <f t="shared" si="36"/>
        <v>-1.4999999999997656E-5</v>
      </c>
      <c r="J229" s="54">
        <f t="shared" si="37"/>
        <v>0.89999999999985936</v>
      </c>
      <c r="K229" s="54">
        <f t="shared" si="43"/>
        <v>0.56258333333347399</v>
      </c>
      <c r="L229" s="38"/>
      <c r="M229" s="59"/>
      <c r="N229" s="56">
        <f t="shared" si="38"/>
        <v>28.179105555555594</v>
      </c>
      <c r="O229" s="56">
        <f t="shared" si="39"/>
        <v>5.6258333333356191E-2</v>
      </c>
      <c r="P229" s="56">
        <f>SUM($O$13:O229)</f>
        <v>13.627105555555598</v>
      </c>
      <c r="Q229" s="56">
        <f t="shared" si="40"/>
        <v>14.551999999999996</v>
      </c>
      <c r="T229" s="7"/>
      <c r="U229" s="8"/>
      <c r="V229" s="8"/>
    </row>
    <row r="230" spans="1:22" s="3" customFormat="1" x14ac:dyDescent="0.35">
      <c r="A230" s="63">
        <v>0.48236111111111107</v>
      </c>
      <c r="B230" s="81">
        <f t="shared" si="35"/>
        <v>1160.9999999999993</v>
      </c>
      <c r="C230" s="54">
        <f t="shared" si="33"/>
        <v>19.349999999999987</v>
      </c>
      <c r="D230" s="54">
        <f t="shared" si="34"/>
        <v>8.3333333333293069E-2</v>
      </c>
      <c r="E230">
        <v>45</v>
      </c>
      <c r="F230" s="31">
        <f>SUM($E$13:E230)</f>
        <v>7321</v>
      </c>
      <c r="G230" s="52">
        <f t="shared" si="41"/>
        <v>7.3209999999999997</v>
      </c>
      <c r="H230" s="54">
        <f t="shared" si="42"/>
        <v>1.4625833333333333</v>
      </c>
      <c r="I230" s="87">
        <f t="shared" si="36"/>
        <v>-1.8000000000008698E-5</v>
      </c>
      <c r="J230" s="54">
        <f t="shared" si="37"/>
        <v>1.0800000000005219</v>
      </c>
      <c r="K230" s="54">
        <f t="shared" si="43"/>
        <v>0.38258333333281147</v>
      </c>
      <c r="L230" s="38"/>
      <c r="M230" s="59"/>
      <c r="N230" s="56">
        <f t="shared" si="38"/>
        <v>28.30098749999998</v>
      </c>
      <c r="O230" s="56">
        <f t="shared" si="39"/>
        <v>3.1881944444385552E-2</v>
      </c>
      <c r="P230" s="56">
        <f>SUM($O$13:O230)</f>
        <v>13.658987499999984</v>
      </c>
      <c r="Q230" s="56">
        <f t="shared" si="40"/>
        <v>14.641999999999996</v>
      </c>
      <c r="T230" s="7"/>
      <c r="U230" s="8"/>
      <c r="V230" s="8"/>
    </row>
    <row r="231" spans="1:22" s="3" customFormat="1" x14ac:dyDescent="0.35">
      <c r="A231" s="63">
        <v>0.48243055555555553</v>
      </c>
      <c r="B231" s="81">
        <f t="shared" si="35"/>
        <v>1167.0000000000002</v>
      </c>
      <c r="C231" s="54">
        <f t="shared" si="33"/>
        <v>19.450000000000003</v>
      </c>
      <c r="D231" s="54">
        <f t="shared" si="34"/>
        <v>0.10000000000001563</v>
      </c>
      <c r="E231">
        <v>45</v>
      </c>
      <c r="F231" s="31">
        <f>SUM($E$13:E231)</f>
        <v>7366</v>
      </c>
      <c r="G231" s="52">
        <f t="shared" si="41"/>
        <v>7.3659999999999997</v>
      </c>
      <c r="H231" s="52">
        <f t="shared" si="42"/>
        <v>1.4625833333333333</v>
      </c>
      <c r="I231" s="87">
        <f t="shared" si="36"/>
        <v>-1.4999999999997656E-5</v>
      </c>
      <c r="J231" s="54">
        <f t="shared" si="37"/>
        <v>0.89999999999985936</v>
      </c>
      <c r="K231" s="54">
        <f t="shared" si="43"/>
        <v>0.56258333333347399</v>
      </c>
      <c r="L231" s="38"/>
      <c r="M231" s="59"/>
      <c r="N231" s="56">
        <f t="shared" si="38"/>
        <v>28.447245833333337</v>
      </c>
      <c r="O231" s="56">
        <f t="shared" si="39"/>
        <v>5.6258333333356191E-2</v>
      </c>
      <c r="P231" s="56">
        <f>SUM($O$13:O231)</f>
        <v>13.715245833333341</v>
      </c>
      <c r="Q231" s="56">
        <f t="shared" si="40"/>
        <v>14.731999999999996</v>
      </c>
      <c r="T231" s="7"/>
      <c r="U231" s="8"/>
      <c r="V231" s="8"/>
    </row>
    <row r="232" spans="1:22" s="3" customFormat="1" x14ac:dyDescent="0.35">
      <c r="A232" s="63">
        <v>0.48248842592592589</v>
      </c>
      <c r="B232" s="81">
        <f t="shared" si="35"/>
        <v>1171.9999999999977</v>
      </c>
      <c r="C232" s="54">
        <f t="shared" si="33"/>
        <v>19.533333333333296</v>
      </c>
      <c r="D232" s="54">
        <f t="shared" si="34"/>
        <v>8.3333333333293069E-2</v>
      </c>
      <c r="E232">
        <v>49.5</v>
      </c>
      <c r="F232" s="31">
        <f>SUM($E$13:E232)</f>
        <v>7415.5</v>
      </c>
      <c r="G232" s="52">
        <f t="shared" si="41"/>
        <v>7.4154999999999998</v>
      </c>
      <c r="H232" s="54">
        <f t="shared" si="42"/>
        <v>1.4625833333333333</v>
      </c>
      <c r="I232" s="87">
        <f t="shared" si="36"/>
        <v>-1.9800000000009568E-5</v>
      </c>
      <c r="J232" s="54">
        <f t="shared" si="37"/>
        <v>1.1880000000005739</v>
      </c>
      <c r="K232" s="54">
        <f t="shared" si="43"/>
        <v>0.27458333333275942</v>
      </c>
      <c r="L232" s="38"/>
      <c r="M232" s="59"/>
      <c r="N232" s="56">
        <f t="shared" si="38"/>
        <v>28.569127777777723</v>
      </c>
      <c r="O232" s="56">
        <f t="shared" si="39"/>
        <v>2.2881944444385561E-2</v>
      </c>
      <c r="P232" s="56">
        <f>SUM($O$13:O232)</f>
        <v>13.738127777777727</v>
      </c>
      <c r="Q232" s="56">
        <f t="shared" si="40"/>
        <v>14.830999999999996</v>
      </c>
      <c r="T232" s="7"/>
      <c r="U232" s="8"/>
      <c r="V232" s="8"/>
    </row>
    <row r="233" spans="1:22" s="3" customFormat="1" x14ac:dyDescent="0.35">
      <c r="A233" s="63">
        <v>0.48254629629629631</v>
      </c>
      <c r="B233" s="81">
        <f t="shared" si="35"/>
        <v>1177.0000000000018</v>
      </c>
      <c r="C233" s="54">
        <f t="shared" si="33"/>
        <v>19.616666666666696</v>
      </c>
      <c r="D233" s="54">
        <f t="shared" si="34"/>
        <v>8.3333333333399651E-2</v>
      </c>
      <c r="E233">
        <v>46</v>
      </c>
      <c r="F233" s="31">
        <f>SUM($E$13:E233)</f>
        <v>7461.5</v>
      </c>
      <c r="G233" s="52">
        <f t="shared" si="41"/>
        <v>7.4615</v>
      </c>
      <c r="H233" s="52">
        <f t="shared" si="42"/>
        <v>1.4625833333333333</v>
      </c>
      <c r="I233" s="87">
        <f t="shared" si="36"/>
        <v>-1.839999999998536E-5</v>
      </c>
      <c r="J233" s="54">
        <f t="shared" si="37"/>
        <v>1.1039999999991215</v>
      </c>
      <c r="K233" s="54">
        <f t="shared" si="43"/>
        <v>0.35858333333421188</v>
      </c>
      <c r="L233" s="38"/>
      <c r="M233" s="59"/>
      <c r="N233" s="56">
        <f t="shared" si="38"/>
        <v>28.691009722222265</v>
      </c>
      <c r="O233" s="56">
        <f t="shared" si="39"/>
        <v>2.9881944444541439E-2</v>
      </c>
      <c r="P233" s="56">
        <f>SUM($O$13:O233)</f>
        <v>13.768009722222269</v>
      </c>
      <c r="Q233" s="56">
        <f t="shared" si="40"/>
        <v>14.922999999999996</v>
      </c>
      <c r="T233" s="7"/>
      <c r="U233" s="8"/>
      <c r="V233" s="8"/>
    </row>
    <row r="234" spans="1:22" s="3" customFormat="1" x14ac:dyDescent="0.35">
      <c r="A234" s="63">
        <v>0.48261574074074076</v>
      </c>
      <c r="B234" s="81">
        <f t="shared" si="35"/>
        <v>1183.0000000000027</v>
      </c>
      <c r="C234" s="54">
        <f t="shared" si="33"/>
        <v>19.716666666666711</v>
      </c>
      <c r="D234" s="54">
        <f t="shared" ref="D234:D243" si="44">(A234*24-A233*24)*60</f>
        <v>0.10000000000001563</v>
      </c>
      <c r="E234">
        <v>42.5</v>
      </c>
      <c r="F234" s="31">
        <f>SUM($E$13:E234)</f>
        <v>7504</v>
      </c>
      <c r="G234" s="52">
        <f t="shared" si="41"/>
        <v>7.5039999999999996</v>
      </c>
      <c r="H234" s="54">
        <f t="shared" si="42"/>
        <v>1.4625833333333333</v>
      </c>
      <c r="I234" s="87">
        <f t="shared" si="36"/>
        <v>-1.4166666666664452E-5</v>
      </c>
      <c r="J234" s="54">
        <f t="shared" si="37"/>
        <v>0.84999999999986708</v>
      </c>
      <c r="K234" s="54">
        <f t="shared" si="43"/>
        <v>0.61258333333346626</v>
      </c>
      <c r="L234" s="38"/>
      <c r="M234" s="59"/>
      <c r="N234" s="56">
        <f t="shared" si="38"/>
        <v>28.837268055555622</v>
      </c>
      <c r="O234" s="56">
        <f t="shared" si="39"/>
        <v>6.1258333333356202E-2</v>
      </c>
      <c r="P234" s="56">
        <f>SUM($O$13:O234)</f>
        <v>13.829268055555625</v>
      </c>
      <c r="Q234" s="56">
        <f t="shared" si="40"/>
        <v>15.007999999999997</v>
      </c>
      <c r="T234" s="7"/>
      <c r="U234" s="8"/>
      <c r="V234" s="8"/>
    </row>
    <row r="235" spans="1:22" s="3" customFormat="1" x14ac:dyDescent="0.35">
      <c r="A235" s="63">
        <v>0.48267361111111112</v>
      </c>
      <c r="B235" s="81">
        <f t="shared" si="35"/>
        <v>1188.0000000000002</v>
      </c>
      <c r="C235" s="54">
        <f t="shared" si="33"/>
        <v>19.800000000000004</v>
      </c>
      <c r="D235" s="54">
        <f t="shared" si="44"/>
        <v>8.3333333333293069E-2</v>
      </c>
      <c r="E235">
        <v>53.5</v>
      </c>
      <c r="F235" s="31">
        <f>SUM($E$13:E235)</f>
        <v>7557.5</v>
      </c>
      <c r="G235" s="52">
        <f t="shared" si="41"/>
        <v>7.5575000000000001</v>
      </c>
      <c r="H235" s="52">
        <f t="shared" si="42"/>
        <v>1.4625833333333333</v>
      </c>
      <c r="I235" s="87">
        <f t="shared" si="36"/>
        <v>-2.1400000000010339E-5</v>
      </c>
      <c r="J235" s="54">
        <f t="shared" si="37"/>
        <v>1.2840000000006204</v>
      </c>
      <c r="K235" s="54">
        <f t="shared" si="43"/>
        <v>0.17858333333271292</v>
      </c>
      <c r="L235" s="38"/>
      <c r="M235" s="59"/>
      <c r="N235" s="56">
        <f t="shared" si="38"/>
        <v>28.959150000000008</v>
      </c>
      <c r="O235" s="56">
        <f t="shared" si="39"/>
        <v>1.4881944444385554E-2</v>
      </c>
      <c r="P235" s="56">
        <f>SUM($O$13:O235)</f>
        <v>13.84415000000001</v>
      </c>
      <c r="Q235" s="56">
        <f t="shared" si="40"/>
        <v>15.114999999999998</v>
      </c>
      <c r="T235" s="7"/>
      <c r="U235" s="8"/>
      <c r="V235" s="8"/>
    </row>
    <row r="236" spans="1:22" s="3" customFormat="1" x14ac:dyDescent="0.35">
      <c r="A236" s="63">
        <v>0.48273148148148143</v>
      </c>
      <c r="B236" s="81">
        <f t="shared" si="35"/>
        <v>1192.9999999999977</v>
      </c>
      <c r="C236" s="54">
        <f t="shared" si="33"/>
        <v>19.883333333333297</v>
      </c>
      <c r="D236" s="54">
        <f t="shared" si="44"/>
        <v>8.3333333333293069E-2</v>
      </c>
      <c r="E236">
        <v>33</v>
      </c>
      <c r="F236" s="31">
        <f>SUM($E$13:E236)</f>
        <v>7590.5</v>
      </c>
      <c r="G236" s="52">
        <f t="shared" si="41"/>
        <v>7.5904999999999996</v>
      </c>
      <c r="H236" s="54">
        <f t="shared" si="42"/>
        <v>1.4625833333333333</v>
      </c>
      <c r="I236" s="87">
        <f t="shared" si="36"/>
        <v>-1.3200000000006375E-5</v>
      </c>
      <c r="J236" s="54">
        <f t="shared" si="37"/>
        <v>0.79200000000038262</v>
      </c>
      <c r="K236" s="54">
        <f t="shared" si="43"/>
        <v>0.67058333333295073</v>
      </c>
      <c r="L236" s="38"/>
      <c r="M236" s="59"/>
      <c r="N236" s="56">
        <f t="shared" si="38"/>
        <v>29.081031944444391</v>
      </c>
      <c r="O236" s="56">
        <f t="shared" si="39"/>
        <v>5.5881944444385559E-2</v>
      </c>
      <c r="P236" s="56">
        <f>SUM($O$13:O236)</f>
        <v>13.900031944444395</v>
      </c>
      <c r="Q236" s="56">
        <f t="shared" si="40"/>
        <v>15.180999999999996</v>
      </c>
      <c r="T236" s="7"/>
      <c r="U236" s="8"/>
      <c r="V236" s="8"/>
    </row>
    <row r="237" spans="1:22" s="3" customFormat="1" x14ac:dyDescent="0.35">
      <c r="A237" s="63">
        <v>0.48280092592592588</v>
      </c>
      <c r="B237" s="81">
        <f t="shared" si="35"/>
        <v>1198.9999999999989</v>
      </c>
      <c r="C237" s="54">
        <f t="shared" si="33"/>
        <v>19.983333333333313</v>
      </c>
      <c r="D237" s="54">
        <f t="shared" si="44"/>
        <v>0.10000000000001563</v>
      </c>
      <c r="E237">
        <v>50</v>
      </c>
      <c r="F237" s="31">
        <f>SUM($E$13:E237)</f>
        <v>7640.5</v>
      </c>
      <c r="G237" s="52">
        <f t="shared" si="41"/>
        <v>7.6405000000000003</v>
      </c>
      <c r="H237" s="52">
        <f t="shared" si="42"/>
        <v>1.4625833333333333</v>
      </c>
      <c r="I237" s="87">
        <f t="shared" si="36"/>
        <v>-1.6666666666664062E-5</v>
      </c>
      <c r="J237" s="54">
        <f t="shared" si="37"/>
        <v>0.99999999999984368</v>
      </c>
      <c r="K237" s="54">
        <f t="shared" si="43"/>
        <v>0.46258333333348967</v>
      </c>
      <c r="L237" s="38"/>
      <c r="M237" s="59"/>
      <c r="N237" s="56">
        <f t="shared" si="38"/>
        <v>29.227290277777747</v>
      </c>
      <c r="O237" s="56">
        <f t="shared" si="39"/>
        <v>4.6258333333356196E-2</v>
      </c>
      <c r="P237" s="56">
        <f>SUM($O$13:O237)</f>
        <v>13.94629027777775</v>
      </c>
      <c r="Q237" s="56">
        <f t="shared" si="40"/>
        <v>15.280999999999997</v>
      </c>
      <c r="T237" s="7"/>
      <c r="U237" s="8"/>
      <c r="V237" s="8"/>
    </row>
    <row r="238" spans="1:22" s="3" customFormat="1" x14ac:dyDescent="0.35">
      <c r="A238" s="63">
        <v>0.4828587962962963</v>
      </c>
      <c r="B238" s="81">
        <f t="shared" si="35"/>
        <v>1204.0000000000027</v>
      </c>
      <c r="C238" s="54">
        <f t="shared" si="33"/>
        <v>20.066666666666713</v>
      </c>
      <c r="D238" s="54">
        <f t="shared" si="44"/>
        <v>8.3333333333399651E-2</v>
      </c>
      <c r="E238">
        <v>43.5</v>
      </c>
      <c r="F238" s="31">
        <f>SUM($E$13:E238)</f>
        <v>7684</v>
      </c>
      <c r="G238" s="52">
        <f t="shared" si="41"/>
        <v>7.6840000000000002</v>
      </c>
      <c r="H238" s="54">
        <f t="shared" si="42"/>
        <v>1.4625833333333333</v>
      </c>
      <c r="I238" s="87">
        <f t="shared" si="36"/>
        <v>-1.7399999999986152E-5</v>
      </c>
      <c r="J238" s="54">
        <f t="shared" si="37"/>
        <v>1.0439999999991691</v>
      </c>
      <c r="K238" s="54">
        <f t="shared" si="43"/>
        <v>0.4185833333341642</v>
      </c>
      <c r="L238" s="38"/>
      <c r="M238" s="59"/>
      <c r="N238" s="56">
        <f t="shared" si="38"/>
        <v>29.34917222222229</v>
      </c>
      <c r="O238" s="56">
        <f t="shared" si="39"/>
        <v>3.4881944444541443E-2</v>
      </c>
      <c r="P238" s="56">
        <f>SUM($O$13:O238)</f>
        <v>13.981172222222291</v>
      </c>
      <c r="Q238" s="56">
        <f t="shared" si="40"/>
        <v>15.367999999999999</v>
      </c>
      <c r="T238" s="7"/>
      <c r="U238" s="8"/>
      <c r="V238" s="8"/>
    </row>
    <row r="239" spans="1:22" s="3" customFormat="1" x14ac:dyDescent="0.35">
      <c r="A239" s="63">
        <v>0.48292824074074076</v>
      </c>
      <c r="B239" s="81">
        <f t="shared" si="35"/>
        <v>1210.0000000000036</v>
      </c>
      <c r="C239" s="54">
        <f t="shared" si="33"/>
        <v>20.166666666666728</v>
      </c>
      <c r="D239" s="54">
        <f t="shared" si="44"/>
        <v>0.10000000000001563</v>
      </c>
      <c r="E239">
        <v>49</v>
      </c>
      <c r="F239" s="31">
        <f>SUM($E$13:E239)</f>
        <v>7733</v>
      </c>
      <c r="G239" s="52">
        <f t="shared" si="41"/>
        <v>7.7329999999999997</v>
      </c>
      <c r="H239" s="52">
        <f t="shared" si="42"/>
        <v>1.4625833333333333</v>
      </c>
      <c r="I239" s="87">
        <f t="shared" si="36"/>
        <v>-1.633333333333078E-5</v>
      </c>
      <c r="J239" s="54">
        <f t="shared" si="37"/>
        <v>0.97999999999984677</v>
      </c>
      <c r="K239" s="54">
        <f t="shared" si="43"/>
        <v>0.48258333333348657</v>
      </c>
      <c r="L239" s="38"/>
      <c r="M239" s="59"/>
      <c r="N239" s="56">
        <f t="shared" si="38"/>
        <v>29.495430555555647</v>
      </c>
      <c r="O239" s="56">
        <f t="shared" si="39"/>
        <v>4.8258333333356204E-2</v>
      </c>
      <c r="P239" s="56">
        <f>SUM($O$13:O239)</f>
        <v>14.029430555555647</v>
      </c>
      <c r="Q239" s="56">
        <f t="shared" si="40"/>
        <v>15.465999999999999</v>
      </c>
      <c r="T239" s="7"/>
      <c r="U239" s="8"/>
      <c r="V239" s="8"/>
    </row>
    <row r="240" spans="1:22" s="3" customFormat="1" x14ac:dyDescent="0.35">
      <c r="A240" s="63">
        <v>0.48298611111111112</v>
      </c>
      <c r="B240" s="81">
        <f t="shared" si="35"/>
        <v>1215.0000000000014</v>
      </c>
      <c r="C240" s="54">
        <f t="shared" si="33"/>
        <v>20.250000000000021</v>
      </c>
      <c r="D240" s="54">
        <f t="shared" si="44"/>
        <v>8.3333333333293069E-2</v>
      </c>
      <c r="E240">
        <v>47</v>
      </c>
      <c r="F240" s="31">
        <f>SUM($E$13:E240)</f>
        <v>7780</v>
      </c>
      <c r="G240" s="52">
        <f t="shared" si="41"/>
        <v>7.78</v>
      </c>
      <c r="H240" s="54">
        <f t="shared" si="42"/>
        <v>1.4625833333333333</v>
      </c>
      <c r="I240" s="87">
        <f t="shared" si="36"/>
        <v>-1.8800000000009083E-5</v>
      </c>
      <c r="J240" s="54">
        <f t="shared" si="37"/>
        <v>1.128000000000545</v>
      </c>
      <c r="K240" s="54">
        <f t="shared" si="43"/>
        <v>0.33458333333278834</v>
      </c>
      <c r="L240" s="38"/>
      <c r="M240" s="59"/>
      <c r="N240" s="56">
        <f t="shared" si="38"/>
        <v>29.617312500000033</v>
      </c>
      <c r="O240" s="56">
        <f t="shared" si="39"/>
        <v>2.7881944444385555E-2</v>
      </c>
      <c r="P240" s="56">
        <f>SUM($O$13:O240)</f>
        <v>14.057312500000032</v>
      </c>
      <c r="Q240" s="56">
        <f t="shared" si="40"/>
        <v>15.56</v>
      </c>
      <c r="T240" s="7"/>
      <c r="U240" s="8"/>
      <c r="V240" s="8"/>
    </row>
    <row r="241" spans="1:22" s="38" customFormat="1" x14ac:dyDescent="0.35">
      <c r="A241" s="63">
        <v>0.48304398148148148</v>
      </c>
      <c r="B241" s="81">
        <f t="shared" si="35"/>
        <v>1219.9999999999989</v>
      </c>
      <c r="C241" s="54">
        <f t="shared" si="33"/>
        <v>20.333333333333314</v>
      </c>
      <c r="D241" s="54">
        <f t="shared" si="44"/>
        <v>8.3333333333293069E-2</v>
      </c>
      <c r="E241">
        <v>42</v>
      </c>
      <c r="F241" s="31">
        <f>SUM($E$13:E241)</f>
        <v>7822</v>
      </c>
      <c r="G241" s="52">
        <f>F241/1000</f>
        <v>7.8220000000000001</v>
      </c>
      <c r="H241" s="52">
        <f>IF($C$4=$C$5,$D$5,IF($C$4=$C$6,$D$6,IF($C$4=$C$7,$D$7,$D$8)))</f>
        <v>1.4625833333333333</v>
      </c>
      <c r="I241" s="87">
        <f t="shared" si="36"/>
        <v>-1.6800000000008116E-5</v>
      </c>
      <c r="J241" s="54">
        <f t="shared" si="37"/>
        <v>1.008000000000487</v>
      </c>
      <c r="K241" s="54">
        <f t="shared" si="43"/>
        <v>0.4545833333328464</v>
      </c>
      <c r="M241" s="59"/>
      <c r="N241" s="56">
        <f t="shared" si="38"/>
        <v>29.739194444444419</v>
      </c>
      <c r="O241" s="56">
        <f t="shared" si="39"/>
        <v>3.7881944444385564E-2</v>
      </c>
      <c r="P241" s="56">
        <f>SUM($O$13:O241)</f>
        <v>14.095194444444418</v>
      </c>
      <c r="Q241" s="56">
        <f t="shared" si="40"/>
        <v>15.644</v>
      </c>
      <c r="R241" s="37"/>
      <c r="S241" s="37"/>
      <c r="T241" s="37"/>
      <c r="U241" s="35"/>
      <c r="V241" s="8"/>
    </row>
    <row r="242" spans="1:22" s="38" customFormat="1" x14ac:dyDescent="0.35">
      <c r="A242" s="63">
        <v>0.48311342592592593</v>
      </c>
      <c r="B242" s="81">
        <f t="shared" si="35"/>
        <v>1225.9999999999998</v>
      </c>
      <c r="C242" s="54">
        <f t="shared" si="33"/>
        <v>20.43333333333333</v>
      </c>
      <c r="D242" s="54">
        <f t="shared" si="44"/>
        <v>0.10000000000001563</v>
      </c>
      <c r="E242">
        <v>43.5</v>
      </c>
      <c r="F242" s="31">
        <f>SUM($E$13:E242)</f>
        <v>7865.5</v>
      </c>
      <c r="G242" s="52">
        <f>F242/1000</f>
        <v>7.8654999999999999</v>
      </c>
      <c r="H242" s="54">
        <f t="shared" ref="H242:H313" si="45">IF($C$4=$C$5,$D$5,IF($C$4=$C$6,$D$6,IF($C$4=$C$7,$D$7,$D$8)))</f>
        <v>1.4625833333333333</v>
      </c>
      <c r="I242" s="87">
        <f t="shared" si="36"/>
        <v>-1.4499999999997733E-5</v>
      </c>
      <c r="J242" s="54">
        <f t="shared" si="37"/>
        <v>0.86999999999986399</v>
      </c>
      <c r="K242" s="54">
        <f t="shared" si="43"/>
        <v>0.59258333333346935</v>
      </c>
      <c r="M242" s="59"/>
      <c r="N242" s="56">
        <f>C242*H242</f>
        <v>29.885452777777772</v>
      </c>
      <c r="O242" s="56">
        <f>K242*(D242)</f>
        <v>5.92583333333562E-2</v>
      </c>
      <c r="P242" s="56">
        <f>SUM($O$13:O242)</f>
        <v>14.154452777777774</v>
      </c>
      <c r="Q242" s="56">
        <f>N242-P242</f>
        <v>15.730999999999998</v>
      </c>
      <c r="R242" s="37"/>
      <c r="S242" s="37"/>
      <c r="T242" s="37"/>
      <c r="U242" s="35"/>
      <c r="V242" s="8"/>
    </row>
    <row r="243" spans="1:22" s="38" customFormat="1" x14ac:dyDescent="0.35">
      <c r="A243" s="63">
        <v>0.48317129629629635</v>
      </c>
      <c r="B243" s="81">
        <f t="shared" si="35"/>
        <v>1231.0000000000039</v>
      </c>
      <c r="C243" s="54">
        <f t="shared" si="33"/>
        <v>20.51666666666673</v>
      </c>
      <c r="D243" s="54">
        <f t="shared" si="44"/>
        <v>8.3333333333399651E-2</v>
      </c>
      <c r="E243">
        <v>44.5</v>
      </c>
      <c r="F243" s="31">
        <f>SUM($E$13:E243)</f>
        <v>7910</v>
      </c>
      <c r="G243" s="52">
        <f>F243/1000</f>
        <v>7.91</v>
      </c>
      <c r="H243" s="54">
        <f t="shared" si="45"/>
        <v>1.4625833333333333</v>
      </c>
      <c r="I243" s="87">
        <f t="shared" si="36"/>
        <v>-1.7799999999985837E-5</v>
      </c>
      <c r="J243" s="54">
        <f t="shared" si="37"/>
        <v>1.0679999999991501</v>
      </c>
      <c r="K243" s="54">
        <f t="shared" si="43"/>
        <v>0.39458333333418327</v>
      </c>
      <c r="M243" s="59"/>
      <c r="N243" s="56">
        <f>C243*H243</f>
        <v>30.007334722222314</v>
      </c>
      <c r="O243" s="56">
        <f>K243*(D243)</f>
        <v>3.2881944444541442E-2</v>
      </c>
      <c r="P243" s="56">
        <f>SUM($O$13:O243)</f>
        <v>14.187334722222316</v>
      </c>
      <c r="Q243" s="56">
        <f>N243-P243</f>
        <v>15.819999999999999</v>
      </c>
      <c r="R243" s="37"/>
      <c r="S243" s="37"/>
      <c r="T243" s="37"/>
      <c r="U243" s="9"/>
      <c r="V243" s="11"/>
    </row>
    <row r="244" spans="1:22" x14ac:dyDescent="0.35">
      <c r="A244" s="63">
        <v>0.48322916666666665</v>
      </c>
      <c r="B244" s="81">
        <f t="shared" si="35"/>
        <v>1236.0000000000014</v>
      </c>
      <c r="C244" s="54">
        <f t="shared" si="33"/>
        <v>20.600000000000023</v>
      </c>
      <c r="D244" s="54">
        <f>(A244*24-A243*24)*60</f>
        <v>8.3333333333293069E-2</v>
      </c>
      <c r="E244">
        <v>51</v>
      </c>
      <c r="F244" s="31">
        <f>SUM($E$13:E244)</f>
        <v>7961</v>
      </c>
      <c r="G244" s="52">
        <f>F244/1000</f>
        <v>7.9610000000000003</v>
      </c>
      <c r="H244" s="54">
        <f t="shared" si="45"/>
        <v>1.4625833333333333</v>
      </c>
      <c r="I244" s="87">
        <f t="shared" si="36"/>
        <v>-2.0400000000009861E-5</v>
      </c>
      <c r="J244" s="54">
        <f t="shared" si="37"/>
        <v>1.2240000000005915</v>
      </c>
      <c r="K244" s="54">
        <f t="shared" si="43"/>
        <v>0.23858333333274184</v>
      </c>
      <c r="L244" s="38"/>
      <c r="M244" s="59"/>
      <c r="N244" s="56">
        <f>C244*H244</f>
        <v>30.1292166666667</v>
      </c>
      <c r="O244" s="56">
        <f>K244*(D244)</f>
        <v>1.9881944444385548E-2</v>
      </c>
      <c r="P244" s="56">
        <f>SUM($O$13:O244)</f>
        <v>14.207216666666701</v>
      </c>
      <c r="Q244" s="56">
        <f>N244-P244</f>
        <v>15.921999999999999</v>
      </c>
    </row>
    <row r="245" spans="1:22" x14ac:dyDescent="0.35">
      <c r="A245" s="63">
        <v>0.48329861111111111</v>
      </c>
      <c r="B245" s="81">
        <f t="shared" si="35"/>
        <v>1242.0000000000023</v>
      </c>
      <c r="C245" s="54">
        <f t="shared" si="33"/>
        <v>20.700000000000038</v>
      </c>
      <c r="D245" s="54">
        <f t="shared" ref="D245:D275" si="46">(A245*24-A244*24)*60</f>
        <v>0.10000000000001563</v>
      </c>
      <c r="E245">
        <v>55.5</v>
      </c>
      <c r="F245" s="31">
        <f>SUM($E$13:E245)</f>
        <v>8016.5</v>
      </c>
      <c r="G245" s="52">
        <f t="shared" ref="G245:G275" si="47">F245/1000</f>
        <v>8.0165000000000006</v>
      </c>
      <c r="H245" s="54">
        <f t="shared" si="45"/>
        <v>1.4625833333333333</v>
      </c>
      <c r="I245" s="87">
        <f t="shared" si="36"/>
        <v>-1.8499999999997106E-5</v>
      </c>
      <c r="J245" s="54">
        <f t="shared" si="37"/>
        <v>1.1099999999998265</v>
      </c>
      <c r="K245" s="54">
        <f t="shared" si="43"/>
        <v>0.35258333333350689</v>
      </c>
      <c r="L245" s="38"/>
      <c r="M245" s="59"/>
      <c r="N245" s="56">
        <f t="shared" ref="N245:N275" si="48">C245*H245</f>
        <v>30.275475000000057</v>
      </c>
      <c r="O245" s="56">
        <f t="shared" ref="O245:O275" si="49">K245*(D245)</f>
        <v>3.52583333333562E-2</v>
      </c>
      <c r="P245" s="56">
        <f>SUM($O$13:O245)</f>
        <v>14.242475000000058</v>
      </c>
      <c r="Q245" s="56">
        <f t="shared" ref="Q245:Q275" si="50">N245-P245</f>
        <v>16.033000000000001</v>
      </c>
    </row>
    <row r="246" spans="1:22" x14ac:dyDescent="0.35">
      <c r="A246" s="63">
        <v>0.48335648148148147</v>
      </c>
      <c r="B246" s="81">
        <f t="shared" si="35"/>
        <v>1247</v>
      </c>
      <c r="C246" s="54">
        <f t="shared" si="33"/>
        <v>20.783333333333331</v>
      </c>
      <c r="D246" s="54">
        <f t="shared" si="46"/>
        <v>8.3333333333293069E-2</v>
      </c>
      <c r="E246">
        <v>41</v>
      </c>
      <c r="F246" s="31">
        <f>SUM($E$13:E246)</f>
        <v>8057.5</v>
      </c>
      <c r="G246" s="52">
        <f t="shared" si="47"/>
        <v>8.0574999999999992</v>
      </c>
      <c r="H246" s="54">
        <f t="shared" si="45"/>
        <v>1.4625833333333333</v>
      </c>
      <c r="I246" s="87">
        <f t="shared" si="36"/>
        <v>-1.6400000000007924E-5</v>
      </c>
      <c r="J246" s="54">
        <f t="shared" si="37"/>
        <v>0.98400000000047538</v>
      </c>
      <c r="K246" s="54">
        <f t="shared" si="43"/>
        <v>0.47858333333285796</v>
      </c>
      <c r="L246" s="38"/>
      <c r="M246" s="59"/>
      <c r="N246" s="56">
        <f t="shared" si="48"/>
        <v>30.397356944444443</v>
      </c>
      <c r="O246" s="56">
        <f t="shared" si="49"/>
        <v>3.9881944444385559E-2</v>
      </c>
      <c r="P246" s="56">
        <f>SUM($O$13:O246)</f>
        <v>14.282356944444443</v>
      </c>
      <c r="Q246" s="56">
        <f t="shared" si="50"/>
        <v>16.115000000000002</v>
      </c>
    </row>
    <row r="247" spans="1:22" x14ac:dyDescent="0.35">
      <c r="A247" s="63">
        <v>0.48341435185185189</v>
      </c>
      <c r="B247" s="81">
        <f t="shared" si="35"/>
        <v>1252.0000000000039</v>
      </c>
      <c r="C247" s="54">
        <f t="shared" si="33"/>
        <v>20.866666666666731</v>
      </c>
      <c r="D247" s="54">
        <f t="shared" si="46"/>
        <v>8.3333333333399651E-2</v>
      </c>
      <c r="E247">
        <v>53.5</v>
      </c>
      <c r="F247" s="31">
        <f>SUM($E$13:E247)</f>
        <v>8111</v>
      </c>
      <c r="G247" s="52">
        <f t="shared" si="47"/>
        <v>8.1110000000000007</v>
      </c>
      <c r="H247" s="54">
        <f t="shared" si="45"/>
        <v>1.4625833333333333</v>
      </c>
      <c r="I247" s="87">
        <f t="shared" si="36"/>
        <v>-2.139999999998297E-5</v>
      </c>
      <c r="J247" s="54">
        <f t="shared" si="37"/>
        <v>1.2839999999989782</v>
      </c>
      <c r="K247" s="54">
        <f t="shared" si="43"/>
        <v>0.17858333333435517</v>
      </c>
      <c r="L247" s="38"/>
      <c r="M247" s="59"/>
      <c r="N247" s="56">
        <f t="shared" si="48"/>
        <v>30.519238888888982</v>
      </c>
      <c r="O247" s="56">
        <f t="shared" si="49"/>
        <v>1.4881944444541439E-2</v>
      </c>
      <c r="P247" s="56">
        <f>SUM($O$13:O247)</f>
        <v>14.297238888888984</v>
      </c>
      <c r="Q247" s="56">
        <f t="shared" si="50"/>
        <v>16.221999999999998</v>
      </c>
    </row>
    <row r="248" spans="1:22" x14ac:dyDescent="0.35">
      <c r="A248" s="63">
        <v>0.48348379629629629</v>
      </c>
      <c r="B248" s="81">
        <f t="shared" si="35"/>
        <v>1257.9999999999984</v>
      </c>
      <c r="C248" s="54">
        <f t="shared" si="33"/>
        <v>20.96666666666664</v>
      </c>
      <c r="D248" s="54">
        <f t="shared" si="46"/>
        <v>9.9999999999909051E-2</v>
      </c>
      <c r="E248">
        <v>46.5</v>
      </c>
      <c r="F248" s="31">
        <f>SUM($E$13:E248)</f>
        <v>8157.5</v>
      </c>
      <c r="G248" s="52">
        <f t="shared" si="47"/>
        <v>8.1575000000000006</v>
      </c>
      <c r="H248" s="54">
        <f t="shared" si="45"/>
        <v>1.4625833333333333</v>
      </c>
      <c r="I248" s="87">
        <f t="shared" si="36"/>
        <v>-1.5500000000014099E-5</v>
      </c>
      <c r="J248" s="54">
        <f t="shared" si="37"/>
        <v>0.93000000000084582</v>
      </c>
      <c r="K248" s="54">
        <f t="shared" si="43"/>
        <v>0.53258333333248753</v>
      </c>
      <c r="L248" s="38"/>
      <c r="M248" s="59"/>
      <c r="N248" s="56">
        <f t="shared" si="48"/>
        <v>30.665497222222182</v>
      </c>
      <c r="O248" s="56">
        <f t="shared" si="49"/>
        <v>5.3258333333200313E-2</v>
      </c>
      <c r="P248" s="56">
        <f>SUM($O$13:O248)</f>
        <v>14.350497222222184</v>
      </c>
      <c r="Q248" s="56">
        <f t="shared" si="50"/>
        <v>16.314999999999998</v>
      </c>
    </row>
    <row r="249" spans="1:22" x14ac:dyDescent="0.35">
      <c r="A249" s="63">
        <v>0.4835416666666667</v>
      </c>
      <c r="B249" s="81">
        <f t="shared" si="35"/>
        <v>1263.0000000000023</v>
      </c>
      <c r="C249" s="54">
        <f t="shared" si="33"/>
        <v>21.05000000000004</v>
      </c>
      <c r="D249" s="54">
        <f t="shared" si="46"/>
        <v>8.3333333333399651E-2</v>
      </c>
      <c r="E249">
        <v>50.5</v>
      </c>
      <c r="F249" s="31">
        <f>SUM($E$13:E249)</f>
        <v>8208</v>
      </c>
      <c r="G249" s="52">
        <f t="shared" si="47"/>
        <v>8.2080000000000002</v>
      </c>
      <c r="H249" s="54">
        <f t="shared" si="45"/>
        <v>1.4625833333333333</v>
      </c>
      <c r="I249" s="87">
        <f t="shared" si="36"/>
        <v>-2.0199999999983923E-5</v>
      </c>
      <c r="J249" s="54">
        <f t="shared" si="37"/>
        <v>1.2119999999990354</v>
      </c>
      <c r="K249" s="54">
        <f t="shared" si="43"/>
        <v>0.25058333333429794</v>
      </c>
      <c r="L249" s="38"/>
      <c r="M249" s="59"/>
      <c r="N249" s="56">
        <f t="shared" si="48"/>
        <v>30.787379166666724</v>
      </c>
      <c r="O249" s="56">
        <f t="shared" si="49"/>
        <v>2.0881944444541445E-2</v>
      </c>
      <c r="P249" s="56">
        <f>SUM($O$13:O249)</f>
        <v>14.371379166666726</v>
      </c>
      <c r="Q249" s="56">
        <f t="shared" si="50"/>
        <v>16.415999999999997</v>
      </c>
    </row>
    <row r="250" spans="1:22" x14ac:dyDescent="0.35">
      <c r="A250" s="63">
        <v>0.48359953703703701</v>
      </c>
      <c r="B250" s="81">
        <f t="shared" si="35"/>
        <v>1268</v>
      </c>
      <c r="C250" s="54">
        <f t="shared" si="33"/>
        <v>21.133333333333333</v>
      </c>
      <c r="D250" s="54">
        <f t="shared" si="46"/>
        <v>8.3333333333293069E-2</v>
      </c>
      <c r="E250">
        <v>58</v>
      </c>
      <c r="F250" s="31">
        <f>SUM($E$13:E250)</f>
        <v>8266</v>
      </c>
      <c r="G250" s="52">
        <f t="shared" si="47"/>
        <v>8.266</v>
      </c>
      <c r="H250" s="54">
        <f t="shared" si="45"/>
        <v>1.4625833333333333</v>
      </c>
      <c r="I250" s="87">
        <f t="shared" si="36"/>
        <v>-2.3200000000011206E-5</v>
      </c>
      <c r="J250" s="54">
        <f t="shared" si="37"/>
        <v>1.3920000000006725</v>
      </c>
      <c r="K250" s="54">
        <f t="shared" si="43"/>
        <v>7.0583333332660869E-2</v>
      </c>
      <c r="L250" s="38"/>
      <c r="M250" s="59"/>
      <c r="N250" s="56">
        <f t="shared" si="48"/>
        <v>30.90926111111111</v>
      </c>
      <c r="O250" s="56">
        <f t="shared" si="49"/>
        <v>5.881944444385564E-3</v>
      </c>
      <c r="P250" s="56">
        <f>SUM($O$13:O250)</f>
        <v>14.377261111111112</v>
      </c>
      <c r="Q250" s="56">
        <f t="shared" si="50"/>
        <v>16.531999999999996</v>
      </c>
    </row>
    <row r="251" spans="1:22" x14ac:dyDescent="0.35">
      <c r="A251" s="63">
        <v>0.48366898148148146</v>
      </c>
      <c r="B251" s="81">
        <f t="shared" si="35"/>
        <v>1274.0000000000009</v>
      </c>
      <c r="C251" s="54">
        <f t="shared" si="33"/>
        <v>21.233333333333348</v>
      </c>
      <c r="D251" s="54">
        <f t="shared" si="46"/>
        <v>0.10000000000001563</v>
      </c>
      <c r="E251">
        <v>42.5</v>
      </c>
      <c r="F251" s="31">
        <f>SUM($E$13:E251)</f>
        <v>8308.5</v>
      </c>
      <c r="G251" s="52">
        <f t="shared" si="47"/>
        <v>8.3085000000000004</v>
      </c>
      <c r="H251" s="54">
        <f t="shared" si="45"/>
        <v>1.4625833333333333</v>
      </c>
      <c r="I251" s="87">
        <f t="shared" si="36"/>
        <v>-1.4166666666664452E-5</v>
      </c>
      <c r="J251" s="54">
        <f t="shared" si="37"/>
        <v>0.84999999999986708</v>
      </c>
      <c r="K251" s="54">
        <f t="shared" si="43"/>
        <v>0.61258333333346626</v>
      </c>
      <c r="L251" s="38"/>
      <c r="M251" s="59"/>
      <c r="N251" s="56">
        <f t="shared" si="48"/>
        <v>31.055519444444467</v>
      </c>
      <c r="O251" s="56">
        <f t="shared" si="49"/>
        <v>6.1258333333356202E-2</v>
      </c>
      <c r="P251" s="56">
        <f>SUM($O$13:O251)</f>
        <v>14.438519444444468</v>
      </c>
      <c r="Q251" s="56">
        <f t="shared" si="50"/>
        <v>16.616999999999997</v>
      </c>
    </row>
    <row r="252" spans="1:22" x14ac:dyDescent="0.35">
      <c r="A252" s="63">
        <v>0.48373842592592592</v>
      </c>
      <c r="B252" s="81">
        <f t="shared" si="35"/>
        <v>1280.0000000000018</v>
      </c>
      <c r="C252" s="54">
        <f t="shared" si="33"/>
        <v>21.333333333333364</v>
      </c>
      <c r="D252" s="54">
        <f t="shared" si="46"/>
        <v>0.10000000000001563</v>
      </c>
      <c r="E252">
        <v>55</v>
      </c>
      <c r="F252" s="31">
        <f>SUM($E$13:E252)</f>
        <v>8363.5</v>
      </c>
      <c r="G252" s="52">
        <f t="shared" si="47"/>
        <v>8.3635000000000002</v>
      </c>
      <c r="H252" s="54">
        <f t="shared" si="45"/>
        <v>1.4625833333333333</v>
      </c>
      <c r="I252" s="87">
        <f t="shared" si="36"/>
        <v>-1.833333333333047E-5</v>
      </c>
      <c r="J252" s="54">
        <f t="shared" si="37"/>
        <v>1.099999999999828</v>
      </c>
      <c r="K252" s="54">
        <f t="shared" si="43"/>
        <v>0.36258333333350534</v>
      </c>
      <c r="L252" s="38"/>
      <c r="M252" s="59"/>
      <c r="N252" s="56">
        <f t="shared" si="48"/>
        <v>31.201777777777824</v>
      </c>
      <c r="O252" s="56">
        <f t="shared" si="49"/>
        <v>3.6258333333356201E-2</v>
      </c>
      <c r="P252" s="56">
        <f>SUM($O$13:O252)</f>
        <v>14.474777777777824</v>
      </c>
      <c r="Q252" s="56">
        <f t="shared" si="50"/>
        <v>16.727</v>
      </c>
    </row>
    <row r="253" spans="1:22" x14ac:dyDescent="0.35">
      <c r="A253" s="63">
        <v>0.48380787037037037</v>
      </c>
      <c r="B253" s="81">
        <f t="shared" si="35"/>
        <v>1286.0000000000027</v>
      </c>
      <c r="C253" s="54">
        <f t="shared" si="33"/>
        <v>21.43333333333338</v>
      </c>
      <c r="D253" s="54">
        <f t="shared" si="46"/>
        <v>0.10000000000001563</v>
      </c>
      <c r="E253">
        <v>57.5</v>
      </c>
      <c r="F253" s="31">
        <f>SUM($E$13:E253)</f>
        <v>8421</v>
      </c>
      <c r="G253" s="52">
        <f t="shared" si="47"/>
        <v>8.4209999999999994</v>
      </c>
      <c r="H253" s="54">
        <f t="shared" si="45"/>
        <v>1.4625833333333333</v>
      </c>
      <c r="I253" s="87">
        <f t="shared" si="36"/>
        <v>-1.9166666666663669E-5</v>
      </c>
      <c r="J253" s="54">
        <f t="shared" si="37"/>
        <v>1.1499999999998203</v>
      </c>
      <c r="K253" s="54">
        <f t="shared" si="43"/>
        <v>0.31258333333351307</v>
      </c>
      <c r="L253" s="38"/>
      <c r="M253" s="59"/>
      <c r="N253" s="56">
        <f t="shared" si="48"/>
        <v>31.348036111111178</v>
      </c>
      <c r="O253" s="56">
        <f t="shared" si="49"/>
        <v>3.1258333333356196E-2</v>
      </c>
      <c r="P253" s="56">
        <f>SUM($O$13:O253)</f>
        <v>14.506036111111181</v>
      </c>
      <c r="Q253" s="56">
        <f t="shared" si="50"/>
        <v>16.841999999999999</v>
      </c>
    </row>
    <row r="254" spans="1:22" x14ac:dyDescent="0.35">
      <c r="A254" s="63">
        <v>0.48386574074074074</v>
      </c>
      <c r="B254" s="81">
        <f t="shared" si="35"/>
        <v>1291.0000000000005</v>
      </c>
      <c r="C254" s="54">
        <f t="shared" si="33"/>
        <v>21.516666666666673</v>
      </c>
      <c r="D254" s="54">
        <f t="shared" si="46"/>
        <v>8.3333333333293069E-2</v>
      </c>
      <c r="E254">
        <v>56.5</v>
      </c>
      <c r="F254" s="31">
        <f>SUM($E$13:E254)</f>
        <v>8477.5</v>
      </c>
      <c r="G254" s="52">
        <f t="shared" si="47"/>
        <v>8.4774999999999991</v>
      </c>
      <c r="H254" s="54">
        <f t="shared" si="45"/>
        <v>1.4625833333333333</v>
      </c>
      <c r="I254" s="87">
        <f t="shared" si="36"/>
        <v>-2.2600000000010917E-5</v>
      </c>
      <c r="J254" s="54">
        <f t="shared" si="37"/>
        <v>1.3560000000006551</v>
      </c>
      <c r="K254" s="54">
        <f t="shared" si="43"/>
        <v>0.10658333333267822</v>
      </c>
      <c r="L254" s="38"/>
      <c r="M254" s="59"/>
      <c r="N254" s="56">
        <f t="shared" si="48"/>
        <v>31.469918055555564</v>
      </c>
      <c r="O254" s="56">
        <f t="shared" si="49"/>
        <v>8.8819444443855606E-3</v>
      </c>
      <c r="P254" s="56">
        <f>SUM($O$13:O254)</f>
        <v>14.514918055555567</v>
      </c>
      <c r="Q254" s="56">
        <f t="shared" si="50"/>
        <v>16.954999999999998</v>
      </c>
    </row>
    <row r="255" spans="1:22" x14ac:dyDescent="0.35">
      <c r="A255" s="63">
        <v>0.4839236111111111</v>
      </c>
      <c r="B255" s="81">
        <f t="shared" si="35"/>
        <v>1295.999999999998</v>
      </c>
      <c r="C255" s="54">
        <f t="shared" si="33"/>
        <v>21.599999999999966</v>
      </c>
      <c r="D255" s="54">
        <f t="shared" si="46"/>
        <v>8.3333333333293069E-2</v>
      </c>
      <c r="E255">
        <v>45</v>
      </c>
      <c r="F255" s="31">
        <f>SUM($E$13:E255)</f>
        <v>8522.5</v>
      </c>
      <c r="G255" s="52">
        <f t="shared" si="47"/>
        <v>8.5225000000000009</v>
      </c>
      <c r="H255" s="54">
        <f t="shared" si="45"/>
        <v>1.4625833333333333</v>
      </c>
      <c r="I255" s="87">
        <f t="shared" si="36"/>
        <v>-1.8000000000008698E-5</v>
      </c>
      <c r="J255" s="54">
        <f t="shared" si="37"/>
        <v>1.0800000000005219</v>
      </c>
      <c r="K255" s="54">
        <f t="shared" si="43"/>
        <v>0.38258333333281147</v>
      </c>
      <c r="L255" s="38"/>
      <c r="M255" s="59"/>
      <c r="N255" s="56">
        <f t="shared" si="48"/>
        <v>31.591799999999949</v>
      </c>
      <c r="O255" s="56">
        <f t="shared" si="49"/>
        <v>3.1881944444385552E-2</v>
      </c>
      <c r="P255" s="56">
        <f>SUM($O$13:O255)</f>
        <v>14.546799999999953</v>
      </c>
      <c r="Q255" s="56">
        <f t="shared" si="50"/>
        <v>17.044999999999995</v>
      </c>
    </row>
    <row r="256" spans="1:22" x14ac:dyDescent="0.35">
      <c r="A256" s="63">
        <v>0.48399305555555555</v>
      </c>
      <c r="B256" s="81">
        <f t="shared" si="35"/>
        <v>1301.9999999999989</v>
      </c>
      <c r="C256" s="54">
        <f t="shared" si="33"/>
        <v>21.699999999999982</v>
      </c>
      <c r="D256" s="54">
        <f t="shared" si="46"/>
        <v>0.10000000000001563</v>
      </c>
      <c r="E256">
        <v>53.5</v>
      </c>
      <c r="F256" s="31">
        <f>SUM($E$13:E256)</f>
        <v>8576</v>
      </c>
      <c r="G256" s="52">
        <f t="shared" si="47"/>
        <v>8.5760000000000005</v>
      </c>
      <c r="H256" s="54">
        <f t="shared" si="45"/>
        <v>1.4625833333333333</v>
      </c>
      <c r="I256" s="87">
        <f t="shared" si="36"/>
        <v>-1.7833333333330542E-5</v>
      </c>
      <c r="J256" s="54">
        <f t="shared" si="37"/>
        <v>1.0699999999998326</v>
      </c>
      <c r="K256" s="54">
        <f t="shared" si="43"/>
        <v>0.39258333333350071</v>
      </c>
      <c r="L256" s="38"/>
      <c r="M256" s="59"/>
      <c r="N256" s="56">
        <f t="shared" si="48"/>
        <v>31.738058333333306</v>
      </c>
      <c r="O256" s="56">
        <f t="shared" si="49"/>
        <v>3.925833333335621E-2</v>
      </c>
      <c r="P256" s="56">
        <f>SUM($O$13:O256)</f>
        <v>14.586058333333309</v>
      </c>
      <c r="Q256" s="56">
        <f t="shared" si="50"/>
        <v>17.151999999999997</v>
      </c>
    </row>
    <row r="257" spans="1:17" x14ac:dyDescent="0.35">
      <c r="A257" s="63">
        <v>0.48405092592592597</v>
      </c>
      <c r="B257" s="81">
        <f t="shared" si="35"/>
        <v>1307.000000000003</v>
      </c>
      <c r="C257" s="54">
        <f t="shared" si="33"/>
        <v>21.783333333333381</v>
      </c>
      <c r="D257" s="54">
        <f t="shared" si="46"/>
        <v>8.3333333333399651E-2</v>
      </c>
      <c r="E257">
        <v>46</v>
      </c>
      <c r="F257" s="31">
        <f>SUM($E$13:E257)</f>
        <v>8622</v>
      </c>
      <c r="G257" s="52">
        <f t="shared" si="47"/>
        <v>8.6219999999999999</v>
      </c>
      <c r="H257" s="54">
        <f t="shared" si="45"/>
        <v>1.4625833333333333</v>
      </c>
      <c r="I257" s="87">
        <f t="shared" si="36"/>
        <v>-1.839999999998536E-5</v>
      </c>
      <c r="J257" s="54">
        <f t="shared" si="37"/>
        <v>1.1039999999991215</v>
      </c>
      <c r="K257" s="54">
        <f t="shared" si="43"/>
        <v>0.35858333333421188</v>
      </c>
      <c r="L257" s="58"/>
      <c r="M257" s="59"/>
      <c r="N257" s="56">
        <f t="shared" si="48"/>
        <v>31.859940277777849</v>
      </c>
      <c r="O257" s="56">
        <f t="shared" si="49"/>
        <v>2.9881944444541439E-2</v>
      </c>
      <c r="P257" s="56">
        <f>SUM($O$13:O257)</f>
        <v>14.615940277777851</v>
      </c>
      <c r="Q257" s="56">
        <f t="shared" si="50"/>
        <v>17.244</v>
      </c>
    </row>
    <row r="258" spans="1:17" x14ac:dyDescent="0.35">
      <c r="A258" s="63">
        <v>0.48413194444444446</v>
      </c>
      <c r="B258" s="81">
        <f t="shared" si="35"/>
        <v>1314.0000000000007</v>
      </c>
      <c r="C258" s="54">
        <f t="shared" si="33"/>
        <v>21.900000000000013</v>
      </c>
      <c r="D258" s="54">
        <f t="shared" si="46"/>
        <v>0.11666666666663161</v>
      </c>
      <c r="E258">
        <v>49</v>
      </c>
      <c r="F258" s="31">
        <f>SUM($E$13:E258)</f>
        <v>8671</v>
      </c>
      <c r="G258" s="52">
        <f t="shared" si="47"/>
        <v>8.6709999999999994</v>
      </c>
      <c r="H258" s="54">
        <f t="shared" si="45"/>
        <v>1.4625833333333333</v>
      </c>
      <c r="I258" s="87">
        <f t="shared" si="36"/>
        <v>-1.4000000000004208E-5</v>
      </c>
      <c r="J258" s="54">
        <f t="shared" si="37"/>
        <v>0.84000000000025243</v>
      </c>
      <c r="K258" s="54">
        <f t="shared" si="43"/>
        <v>0.62258333333308091</v>
      </c>
      <c r="L258" s="58"/>
      <c r="M258" s="59"/>
      <c r="N258" s="56">
        <f t="shared" si="48"/>
        <v>32.03057500000002</v>
      </c>
      <c r="O258" s="56">
        <f t="shared" si="49"/>
        <v>7.2634722222170947E-2</v>
      </c>
      <c r="P258" s="56">
        <f>SUM($O$13:O258)</f>
        <v>14.688575000000021</v>
      </c>
      <c r="Q258" s="56">
        <f t="shared" si="50"/>
        <v>17.341999999999999</v>
      </c>
    </row>
    <row r="259" spans="1:17" x14ac:dyDescent="0.35">
      <c r="A259" s="63">
        <v>0.48418981481481477</v>
      </c>
      <c r="B259" s="81">
        <f t="shared" si="35"/>
        <v>1318.9999999999984</v>
      </c>
      <c r="C259" s="54">
        <f t="shared" si="33"/>
        <v>21.983333333333306</v>
      </c>
      <c r="D259" s="54">
        <f t="shared" si="46"/>
        <v>8.3333333333293069E-2</v>
      </c>
      <c r="E259">
        <v>52.5</v>
      </c>
      <c r="F259" s="31">
        <f>SUM($E$13:E259)</f>
        <v>8723.5</v>
      </c>
      <c r="G259" s="52">
        <f t="shared" si="47"/>
        <v>8.7234999999999996</v>
      </c>
      <c r="H259" s="54">
        <f t="shared" si="45"/>
        <v>1.4625833333333333</v>
      </c>
      <c r="I259" s="87">
        <f t="shared" si="36"/>
        <v>-2.100000000001015E-5</v>
      </c>
      <c r="J259" s="54">
        <f t="shared" si="37"/>
        <v>1.2600000000006089</v>
      </c>
      <c r="K259" s="54">
        <f t="shared" si="43"/>
        <v>0.20258333333272449</v>
      </c>
      <c r="L259" s="58"/>
      <c r="M259" s="59"/>
      <c r="N259" s="56">
        <f t="shared" si="48"/>
        <v>32.152456944444403</v>
      </c>
      <c r="O259" s="56">
        <f t="shared" si="49"/>
        <v>1.6881944444385552E-2</v>
      </c>
      <c r="P259" s="56">
        <f>SUM($O$13:O259)</f>
        <v>14.705456944444407</v>
      </c>
      <c r="Q259" s="56">
        <f t="shared" si="50"/>
        <v>17.446999999999996</v>
      </c>
    </row>
    <row r="260" spans="1:17" x14ac:dyDescent="0.35">
      <c r="A260" s="63">
        <v>0.48424768518518518</v>
      </c>
      <c r="B260" s="81">
        <f t="shared" si="35"/>
        <v>1324.0000000000023</v>
      </c>
      <c r="C260" s="54">
        <f t="shared" si="33"/>
        <v>22.066666666666706</v>
      </c>
      <c r="D260" s="54">
        <f t="shared" si="46"/>
        <v>8.3333333333399651E-2</v>
      </c>
      <c r="E260">
        <v>43</v>
      </c>
      <c r="F260" s="31">
        <f>SUM($E$13:E260)</f>
        <v>8766.5</v>
      </c>
      <c r="G260" s="52">
        <f t="shared" si="47"/>
        <v>8.7665000000000006</v>
      </c>
      <c r="H260" s="54">
        <f t="shared" si="45"/>
        <v>1.4625833333333333</v>
      </c>
      <c r="I260" s="87">
        <f t="shared" si="36"/>
        <v>-1.7199999999986313E-5</v>
      </c>
      <c r="J260" s="54">
        <f t="shared" si="37"/>
        <v>1.0319999999991787</v>
      </c>
      <c r="K260" s="54">
        <f t="shared" si="43"/>
        <v>0.43058333333415466</v>
      </c>
      <c r="L260" s="58"/>
      <c r="M260" s="59"/>
      <c r="N260" s="56">
        <f t="shared" si="48"/>
        <v>32.274338888888948</v>
      </c>
      <c r="O260" s="56">
        <f t="shared" si="49"/>
        <v>3.5881944444541444E-2</v>
      </c>
      <c r="P260" s="56">
        <f>SUM($O$13:O260)</f>
        <v>14.741338888888949</v>
      </c>
      <c r="Q260" s="56">
        <f t="shared" si="50"/>
        <v>17.533000000000001</v>
      </c>
    </row>
    <row r="261" spans="1:17" x14ac:dyDescent="0.35">
      <c r="A261" s="63">
        <v>0.48430555555555554</v>
      </c>
      <c r="B261" s="81">
        <f t="shared" si="35"/>
        <v>1329</v>
      </c>
      <c r="C261" s="54">
        <f t="shared" si="33"/>
        <v>22.15</v>
      </c>
      <c r="D261" s="54">
        <f t="shared" si="46"/>
        <v>8.3333333333293069E-2</v>
      </c>
      <c r="E261">
        <v>49.5</v>
      </c>
      <c r="F261" s="31">
        <f>SUM($E$13:E261)</f>
        <v>8816</v>
      </c>
      <c r="G261" s="52">
        <f t="shared" si="47"/>
        <v>8.8160000000000007</v>
      </c>
      <c r="H261" s="54">
        <f t="shared" si="45"/>
        <v>1.4625833333333333</v>
      </c>
      <c r="I261" s="87">
        <f t="shared" si="36"/>
        <v>-1.9800000000009568E-5</v>
      </c>
      <c r="J261" s="54">
        <f t="shared" si="37"/>
        <v>1.1880000000005739</v>
      </c>
      <c r="K261" s="54">
        <f t="shared" si="43"/>
        <v>0.27458333333275942</v>
      </c>
      <c r="L261" s="58"/>
      <c r="M261" s="59"/>
      <c r="N261" s="56">
        <f t="shared" si="48"/>
        <v>32.396220833333331</v>
      </c>
      <c r="O261" s="56">
        <f t="shared" si="49"/>
        <v>2.2881944444385561E-2</v>
      </c>
      <c r="P261" s="56">
        <f>SUM($O$13:O261)</f>
        <v>14.764220833333335</v>
      </c>
      <c r="Q261" s="56">
        <f t="shared" si="50"/>
        <v>17.631999999999998</v>
      </c>
    </row>
    <row r="262" spans="1:17" x14ac:dyDescent="0.35">
      <c r="A262" s="63">
        <v>0.484375</v>
      </c>
      <c r="B262" s="81">
        <f t="shared" si="35"/>
        <v>1335.0000000000009</v>
      </c>
      <c r="C262" s="54">
        <f t="shared" si="33"/>
        <v>22.250000000000014</v>
      </c>
      <c r="D262" s="54">
        <f t="shared" si="46"/>
        <v>0.10000000000001563</v>
      </c>
      <c r="E262">
        <v>46.5</v>
      </c>
      <c r="F262" s="31">
        <f>SUM($E$13:E262)</f>
        <v>8862.5</v>
      </c>
      <c r="G262" s="52">
        <f t="shared" si="47"/>
        <v>8.8625000000000007</v>
      </c>
      <c r="H262" s="54">
        <f t="shared" si="45"/>
        <v>1.4625833333333333</v>
      </c>
      <c r="I262" s="87">
        <f t="shared" si="36"/>
        <v>-1.5499999999997578E-5</v>
      </c>
      <c r="J262" s="54">
        <f t="shared" si="37"/>
        <v>0.92999999999985461</v>
      </c>
      <c r="K262" s="54">
        <f t="shared" si="43"/>
        <v>0.53258333333347874</v>
      </c>
      <c r="L262" s="58"/>
      <c r="M262" s="59"/>
      <c r="N262" s="56">
        <f t="shared" si="48"/>
        <v>32.542479166666688</v>
      </c>
      <c r="O262" s="56">
        <f t="shared" si="49"/>
        <v>5.3258333333356202E-2</v>
      </c>
      <c r="P262" s="56">
        <f>SUM($O$13:O262)</f>
        <v>14.817479166666692</v>
      </c>
      <c r="Q262" s="56">
        <f t="shared" si="50"/>
        <v>17.724999999999994</v>
      </c>
    </row>
    <row r="263" spans="1:17" x14ac:dyDescent="0.35">
      <c r="A263" s="63">
        <v>0.48443287037037036</v>
      </c>
      <c r="B263" s="81">
        <f t="shared" si="35"/>
        <v>1339.9999999999984</v>
      </c>
      <c r="C263" s="54">
        <f t="shared" si="33"/>
        <v>22.333333333333307</v>
      </c>
      <c r="D263" s="54">
        <f t="shared" si="46"/>
        <v>8.3333333333293069E-2</v>
      </c>
      <c r="E263">
        <v>32.5</v>
      </c>
      <c r="F263" s="31">
        <f>SUM($E$13:E263)</f>
        <v>8895</v>
      </c>
      <c r="G263" s="52">
        <f t="shared" si="47"/>
        <v>8.8949999999999996</v>
      </c>
      <c r="H263" s="54">
        <f t="shared" si="45"/>
        <v>1.4625833333333333</v>
      </c>
      <c r="I263" s="87">
        <f t="shared" si="36"/>
        <v>-1.3000000000006281E-5</v>
      </c>
      <c r="J263" s="54">
        <f t="shared" si="37"/>
        <v>0.78000000000037684</v>
      </c>
      <c r="K263" s="54">
        <f t="shared" si="43"/>
        <v>0.68258333333295651</v>
      </c>
      <c r="L263" s="58"/>
      <c r="M263" s="59"/>
      <c r="N263" s="56">
        <f t="shared" si="48"/>
        <v>32.66436111111107</v>
      </c>
      <c r="O263" s="56">
        <f t="shared" si="49"/>
        <v>5.688194444438556E-2</v>
      </c>
      <c r="P263" s="56">
        <f>SUM($O$13:O263)</f>
        <v>14.874361111111078</v>
      </c>
      <c r="Q263" s="56">
        <f t="shared" si="50"/>
        <v>17.789999999999992</v>
      </c>
    </row>
    <row r="264" spans="1:17" x14ac:dyDescent="0.35">
      <c r="A264" s="63">
        <v>0.48449074074074078</v>
      </c>
      <c r="B264" s="81">
        <f t="shared" si="35"/>
        <v>1345.0000000000025</v>
      </c>
      <c r="C264" s="54">
        <f t="shared" si="33"/>
        <v>22.416666666666707</v>
      </c>
      <c r="D264" s="54">
        <f t="shared" si="46"/>
        <v>8.3333333333399651E-2</v>
      </c>
      <c r="E264">
        <v>46.5</v>
      </c>
      <c r="F264" s="31">
        <f>SUM($E$13:E264)</f>
        <v>8941.5</v>
      </c>
      <c r="G264" s="52">
        <f t="shared" si="47"/>
        <v>8.9414999999999996</v>
      </c>
      <c r="H264" s="54">
        <f t="shared" si="45"/>
        <v>1.4625833333333333</v>
      </c>
      <c r="I264" s="87">
        <f t="shared" si="36"/>
        <v>-1.8599999999985199E-5</v>
      </c>
      <c r="J264" s="54">
        <f t="shared" si="37"/>
        <v>1.1159999999991119</v>
      </c>
      <c r="K264" s="54">
        <f t="shared" si="43"/>
        <v>0.34658333333422142</v>
      </c>
      <c r="L264" s="58"/>
      <c r="M264" s="59"/>
      <c r="N264" s="56">
        <f t="shared" si="48"/>
        <v>32.786243055555616</v>
      </c>
      <c r="O264" s="56">
        <f t="shared" si="49"/>
        <v>2.8881944444541435E-2</v>
      </c>
      <c r="P264" s="56">
        <f>SUM($O$13:O264)</f>
        <v>14.90324305555562</v>
      </c>
      <c r="Q264" s="56">
        <f t="shared" si="50"/>
        <v>17.882999999999996</v>
      </c>
    </row>
    <row r="265" spans="1:17" x14ac:dyDescent="0.35">
      <c r="A265" s="63">
        <v>0.48456018518518523</v>
      </c>
      <c r="B265" s="81">
        <f t="shared" si="35"/>
        <v>1351.0000000000034</v>
      </c>
      <c r="C265" s="54">
        <f t="shared" si="33"/>
        <v>22.516666666666723</v>
      </c>
      <c r="D265" s="54">
        <f t="shared" si="46"/>
        <v>0.10000000000001563</v>
      </c>
      <c r="E265">
        <v>43</v>
      </c>
      <c r="F265" s="31">
        <f>SUM($E$13:E265)</f>
        <v>8984.5</v>
      </c>
      <c r="G265" s="52">
        <f t="shared" si="47"/>
        <v>8.9845000000000006</v>
      </c>
      <c r="H265" s="54">
        <f t="shared" si="45"/>
        <v>1.4625833333333333</v>
      </c>
      <c r="I265" s="87">
        <f t="shared" si="36"/>
        <v>-1.4333333333331093E-5</v>
      </c>
      <c r="J265" s="54">
        <f t="shared" si="37"/>
        <v>0.85999999999986554</v>
      </c>
      <c r="K265" s="54">
        <f t="shared" si="43"/>
        <v>0.60258333333346781</v>
      </c>
      <c r="L265" s="58"/>
      <c r="M265" s="59"/>
      <c r="N265" s="56">
        <f t="shared" si="48"/>
        <v>32.932501388888973</v>
      </c>
      <c r="O265" s="56">
        <f t="shared" si="49"/>
        <v>6.0258333333356201E-2</v>
      </c>
      <c r="P265" s="56">
        <f>SUM($O$13:O265)</f>
        <v>14.963501388888977</v>
      </c>
      <c r="Q265" s="56">
        <f t="shared" si="50"/>
        <v>17.968999999999994</v>
      </c>
    </row>
    <row r="266" spans="1:17" x14ac:dyDescent="0.35">
      <c r="A266" s="63">
        <v>0.48461805555555554</v>
      </c>
      <c r="B266" s="81">
        <f t="shared" si="35"/>
        <v>1356.0000000000009</v>
      </c>
      <c r="C266" s="54">
        <f t="shared" si="33"/>
        <v>22.600000000000016</v>
      </c>
      <c r="D266" s="54">
        <f t="shared" si="46"/>
        <v>8.3333333333293069E-2</v>
      </c>
      <c r="E266">
        <v>39</v>
      </c>
      <c r="F266" s="31">
        <f>SUM($E$13:E266)</f>
        <v>9023.5</v>
      </c>
      <c r="G266" s="52">
        <f t="shared" si="47"/>
        <v>9.0235000000000003</v>
      </c>
      <c r="H266" s="54">
        <f t="shared" si="45"/>
        <v>1.4625833333333333</v>
      </c>
      <c r="I266" s="87">
        <f t="shared" si="36"/>
        <v>-1.5600000000007538E-5</v>
      </c>
      <c r="J266" s="54">
        <f t="shared" si="37"/>
        <v>0.93600000000045225</v>
      </c>
      <c r="K266" s="54">
        <f t="shared" si="43"/>
        <v>0.5265833333328811</v>
      </c>
      <c r="L266" s="58"/>
      <c r="M266" s="59"/>
      <c r="N266" s="56">
        <f t="shared" si="48"/>
        <v>33.054383333333355</v>
      </c>
      <c r="O266" s="56">
        <f t="shared" si="49"/>
        <v>4.3881944444385555E-2</v>
      </c>
      <c r="P266" s="56">
        <f>SUM($O$13:O266)</f>
        <v>15.007383333333362</v>
      </c>
      <c r="Q266" s="56">
        <f t="shared" si="50"/>
        <v>18.046999999999993</v>
      </c>
    </row>
    <row r="267" spans="1:17" x14ac:dyDescent="0.35">
      <c r="A267" s="63">
        <v>0.48468749999999999</v>
      </c>
      <c r="B267" s="81">
        <f t="shared" si="35"/>
        <v>1362.0000000000018</v>
      </c>
      <c r="C267" s="54">
        <f t="shared" si="33"/>
        <v>22.700000000000031</v>
      </c>
      <c r="D267" s="54">
        <f t="shared" si="46"/>
        <v>0.10000000000001563</v>
      </c>
      <c r="E267">
        <v>54</v>
      </c>
      <c r="F267" s="31">
        <f>SUM($E$13:E267)</f>
        <v>9077.5</v>
      </c>
      <c r="G267" s="52">
        <f t="shared" si="47"/>
        <v>9.0775000000000006</v>
      </c>
      <c r="H267" s="54">
        <f t="shared" si="45"/>
        <v>1.4625833333333333</v>
      </c>
      <c r="I267" s="87">
        <f t="shared" si="36"/>
        <v>-1.7999999999997185E-5</v>
      </c>
      <c r="J267" s="54">
        <f t="shared" si="37"/>
        <v>1.0799999999998311</v>
      </c>
      <c r="K267" s="54">
        <f t="shared" si="43"/>
        <v>0.38258333333350225</v>
      </c>
      <c r="L267" s="58"/>
      <c r="M267" s="59"/>
      <c r="N267" s="56">
        <f t="shared" si="48"/>
        <v>33.200641666666712</v>
      </c>
      <c r="O267" s="56">
        <f t="shared" si="49"/>
        <v>3.8258333333356202E-2</v>
      </c>
      <c r="P267" s="56">
        <f>SUM($O$13:O267)</f>
        <v>15.045641666666718</v>
      </c>
      <c r="Q267" s="56">
        <f t="shared" si="50"/>
        <v>18.154999999999994</v>
      </c>
    </row>
    <row r="268" spans="1:17" x14ac:dyDescent="0.35">
      <c r="A268" s="63">
        <v>0.48474537037037035</v>
      </c>
      <c r="B268" s="81">
        <f t="shared" si="35"/>
        <v>1366.9999999999995</v>
      </c>
      <c r="C268" s="54">
        <f t="shared" si="33"/>
        <v>22.783333333333324</v>
      </c>
      <c r="D268" s="54">
        <f t="shared" si="46"/>
        <v>8.3333333333293069E-2</v>
      </c>
      <c r="E268">
        <v>42</v>
      </c>
      <c r="F268" s="31">
        <f>SUM($E$13:E268)</f>
        <v>9119.5</v>
      </c>
      <c r="G268" s="52">
        <f t="shared" si="47"/>
        <v>9.1195000000000004</v>
      </c>
      <c r="H268" s="54">
        <f t="shared" si="45"/>
        <v>1.4625833333333333</v>
      </c>
      <c r="I268" s="87">
        <f t="shared" si="36"/>
        <v>-1.6800000000008116E-5</v>
      </c>
      <c r="J268" s="54">
        <f t="shared" si="37"/>
        <v>1.008000000000487</v>
      </c>
      <c r="K268" s="54">
        <f t="shared" si="43"/>
        <v>0.4545833333328464</v>
      </c>
      <c r="L268" s="58"/>
      <c r="M268" s="59"/>
      <c r="N268" s="56">
        <f t="shared" si="48"/>
        <v>33.322523611111102</v>
      </c>
      <c r="O268" s="56">
        <f t="shared" si="49"/>
        <v>3.7881944444385564E-2</v>
      </c>
      <c r="P268" s="56">
        <f>SUM($O$13:O268)</f>
        <v>15.083523611111104</v>
      </c>
      <c r="Q268" s="56">
        <f t="shared" si="50"/>
        <v>18.238999999999997</v>
      </c>
    </row>
    <row r="269" spans="1:17" x14ac:dyDescent="0.35">
      <c r="A269" s="63">
        <v>0.48480324074074077</v>
      </c>
      <c r="B269" s="81">
        <f t="shared" si="35"/>
        <v>1372.0000000000034</v>
      </c>
      <c r="C269" s="54">
        <f t="shared" ref="C269:C332" si="51">(A269*24-$A$13*24)*60</f>
        <v>22.866666666666724</v>
      </c>
      <c r="D269" s="54">
        <f t="shared" si="46"/>
        <v>8.3333333333399651E-2</v>
      </c>
      <c r="E269">
        <v>53.5</v>
      </c>
      <c r="F269" s="31">
        <f>SUM($E$13:E269)</f>
        <v>9173</v>
      </c>
      <c r="G269" s="52">
        <f t="shared" si="47"/>
        <v>9.173</v>
      </c>
      <c r="H269" s="54">
        <f t="shared" si="45"/>
        <v>1.4625833333333333</v>
      </c>
      <c r="I269" s="87">
        <f t="shared" si="36"/>
        <v>-2.139999999998297E-5</v>
      </c>
      <c r="J269" s="54">
        <f t="shared" si="37"/>
        <v>1.2839999999989782</v>
      </c>
      <c r="K269" s="54">
        <f t="shared" si="43"/>
        <v>0.17858333333435517</v>
      </c>
      <c r="L269" s="58"/>
      <c r="M269" s="59"/>
      <c r="N269" s="56">
        <f t="shared" si="48"/>
        <v>33.44440555555564</v>
      </c>
      <c r="O269" s="56">
        <f t="shared" si="49"/>
        <v>1.4881944444541439E-2</v>
      </c>
      <c r="P269" s="56">
        <f>SUM($O$13:O269)</f>
        <v>15.098405555555646</v>
      </c>
      <c r="Q269" s="56">
        <f t="shared" si="50"/>
        <v>18.345999999999997</v>
      </c>
    </row>
    <row r="270" spans="1:17" x14ac:dyDescent="0.35">
      <c r="A270" s="63">
        <v>0.48486111111111113</v>
      </c>
      <c r="B270" s="81">
        <f t="shared" ref="B270:B333" si="52">C270*60</f>
        <v>1377.0000000000009</v>
      </c>
      <c r="C270" s="54">
        <f t="shared" si="51"/>
        <v>22.950000000000017</v>
      </c>
      <c r="D270" s="54">
        <f t="shared" si="46"/>
        <v>8.3333333333293069E-2</v>
      </c>
      <c r="E270">
        <v>37</v>
      </c>
      <c r="F270" s="31">
        <f>SUM($E$13:E270)</f>
        <v>9210</v>
      </c>
      <c r="G270" s="52">
        <f t="shared" si="47"/>
        <v>9.2100000000000009</v>
      </c>
      <c r="H270" s="54">
        <f t="shared" si="45"/>
        <v>1.4625833333333333</v>
      </c>
      <c r="I270" s="87">
        <f t="shared" ref="I270:I333" si="53">-J270/1000/60</f>
        <v>-1.4800000000007151E-5</v>
      </c>
      <c r="J270" s="54">
        <f t="shared" ref="J270:J275" si="54">2*E270/(1000*D270*1)</f>
        <v>0.888000000000429</v>
      </c>
      <c r="K270" s="54">
        <f t="shared" si="43"/>
        <v>0.57458333333290434</v>
      </c>
      <c r="L270" s="58"/>
      <c r="M270" s="59"/>
      <c r="N270" s="56">
        <f t="shared" si="48"/>
        <v>33.566287500000023</v>
      </c>
      <c r="O270" s="56">
        <f t="shared" si="49"/>
        <v>4.7881944444385559E-2</v>
      </c>
      <c r="P270" s="56">
        <f>SUM($O$13:O270)</f>
        <v>15.146287500000032</v>
      </c>
      <c r="Q270" s="56">
        <f t="shared" si="50"/>
        <v>18.419999999999991</v>
      </c>
    </row>
    <row r="271" spans="1:17" x14ac:dyDescent="0.35">
      <c r="A271" s="63">
        <v>0.48493055555555559</v>
      </c>
      <c r="B271" s="81">
        <f t="shared" si="52"/>
        <v>1383.000000000002</v>
      </c>
      <c r="C271" s="54">
        <f t="shared" si="51"/>
        <v>23.050000000000033</v>
      </c>
      <c r="D271" s="54">
        <f t="shared" si="46"/>
        <v>0.10000000000001563</v>
      </c>
      <c r="E271">
        <v>42.5</v>
      </c>
      <c r="F271" s="31">
        <f>SUM($E$13:E271)</f>
        <v>9252.5</v>
      </c>
      <c r="G271" s="52">
        <f t="shared" si="47"/>
        <v>9.2524999999999995</v>
      </c>
      <c r="H271" s="54">
        <f t="shared" si="45"/>
        <v>1.4625833333333333</v>
      </c>
      <c r="I271" s="87">
        <f t="shared" si="53"/>
        <v>-1.4166666666664452E-5</v>
      </c>
      <c r="J271" s="54">
        <f t="shared" si="54"/>
        <v>0.84999999999986708</v>
      </c>
      <c r="K271" s="54">
        <f t="shared" ref="K271:K334" si="55">H271-J271</f>
        <v>0.61258333333346626</v>
      </c>
      <c r="L271" s="58"/>
      <c r="M271" s="59"/>
      <c r="N271" s="56">
        <f t="shared" si="48"/>
        <v>33.71254583333338</v>
      </c>
      <c r="O271" s="56">
        <f t="shared" si="49"/>
        <v>6.1258333333356202E-2</v>
      </c>
      <c r="P271" s="56">
        <f>SUM($O$13:O271)</f>
        <v>15.207545833333388</v>
      </c>
      <c r="Q271" s="56">
        <f t="shared" si="50"/>
        <v>18.504999999999992</v>
      </c>
    </row>
    <row r="272" spans="1:17" x14ac:dyDescent="0.35">
      <c r="A272" s="63">
        <v>0.48498842592592589</v>
      </c>
      <c r="B272" s="81">
        <f t="shared" si="52"/>
        <v>1387.9999999999995</v>
      </c>
      <c r="C272" s="54">
        <f t="shared" si="51"/>
        <v>23.133333333333326</v>
      </c>
      <c r="D272" s="54">
        <f t="shared" si="46"/>
        <v>8.3333333333293069E-2</v>
      </c>
      <c r="E272">
        <v>51.5</v>
      </c>
      <c r="F272" s="31">
        <f>SUM($E$13:E272)</f>
        <v>9304</v>
      </c>
      <c r="G272" s="52">
        <f t="shared" si="47"/>
        <v>9.3040000000000003</v>
      </c>
      <c r="H272" s="54">
        <f t="shared" si="45"/>
        <v>1.4625833333333333</v>
      </c>
      <c r="I272" s="87">
        <f t="shared" si="53"/>
        <v>-2.0600000000009954E-5</v>
      </c>
      <c r="J272" s="54">
        <f t="shared" si="54"/>
        <v>1.2360000000005973</v>
      </c>
      <c r="K272" s="54">
        <f t="shared" si="55"/>
        <v>0.22658333333273606</v>
      </c>
      <c r="L272" s="58"/>
      <c r="M272" s="59"/>
      <c r="N272" s="56">
        <f t="shared" si="48"/>
        <v>33.834427777777769</v>
      </c>
      <c r="O272" s="56">
        <f t="shared" si="49"/>
        <v>1.8881944444385547E-2</v>
      </c>
      <c r="P272" s="56">
        <f>SUM($O$13:O272)</f>
        <v>15.226427777777774</v>
      </c>
      <c r="Q272" s="56">
        <f t="shared" si="50"/>
        <v>18.607999999999997</v>
      </c>
    </row>
    <row r="273" spans="1:18" x14ac:dyDescent="0.35">
      <c r="A273" s="63">
        <v>0.48504629629629631</v>
      </c>
      <c r="B273" s="81">
        <f t="shared" si="52"/>
        <v>1393.0000000000036</v>
      </c>
      <c r="C273" s="54">
        <f t="shared" si="51"/>
        <v>23.216666666666725</v>
      </c>
      <c r="D273" s="54">
        <f t="shared" si="46"/>
        <v>8.3333333333399651E-2</v>
      </c>
      <c r="E273">
        <v>43</v>
      </c>
      <c r="F273" s="31">
        <f>SUM($E$13:E273)</f>
        <v>9347</v>
      </c>
      <c r="G273" s="52">
        <f t="shared" si="47"/>
        <v>9.3469999999999995</v>
      </c>
      <c r="H273" s="54">
        <f t="shared" si="45"/>
        <v>1.4625833333333333</v>
      </c>
      <c r="I273" s="87">
        <f t="shared" si="53"/>
        <v>-1.7199999999986313E-5</v>
      </c>
      <c r="J273" s="54">
        <f t="shared" si="54"/>
        <v>1.0319999999991787</v>
      </c>
      <c r="K273" s="54">
        <f t="shared" si="55"/>
        <v>0.43058333333415466</v>
      </c>
      <c r="L273" s="58"/>
      <c r="M273" s="59"/>
      <c r="N273" s="56">
        <f t="shared" si="48"/>
        <v>33.956309722222308</v>
      </c>
      <c r="O273" s="56">
        <f t="shared" si="49"/>
        <v>3.5881944444541444E-2</v>
      </c>
      <c r="P273" s="56">
        <f>SUM($O$13:O273)</f>
        <v>15.262309722222316</v>
      </c>
      <c r="Q273" s="56">
        <f t="shared" si="50"/>
        <v>18.693999999999992</v>
      </c>
    </row>
    <row r="274" spans="1:18" x14ac:dyDescent="0.35">
      <c r="A274" s="63">
        <v>0.48510416666666667</v>
      </c>
      <c r="B274" s="81">
        <f t="shared" si="52"/>
        <v>1398.0000000000011</v>
      </c>
      <c r="C274" s="54">
        <f t="shared" si="51"/>
        <v>23.300000000000018</v>
      </c>
      <c r="D274" s="54">
        <f t="shared" si="46"/>
        <v>8.3333333333293069E-2</v>
      </c>
      <c r="E274">
        <v>42</v>
      </c>
      <c r="F274" s="31">
        <f>SUM($E$13:E274)</f>
        <v>9389</v>
      </c>
      <c r="G274" s="52">
        <f t="shared" si="47"/>
        <v>9.3889999999999993</v>
      </c>
      <c r="H274" s="54">
        <f t="shared" si="45"/>
        <v>1.4625833333333333</v>
      </c>
      <c r="I274" s="87">
        <f t="shared" si="53"/>
        <v>-1.6800000000008116E-5</v>
      </c>
      <c r="J274" s="54">
        <f t="shared" si="54"/>
        <v>1.008000000000487</v>
      </c>
      <c r="K274" s="54">
        <f t="shared" si="55"/>
        <v>0.4545833333328464</v>
      </c>
      <c r="L274" s="58"/>
      <c r="M274" s="59"/>
      <c r="N274" s="56">
        <f t="shared" si="48"/>
        <v>34.078191666666697</v>
      </c>
      <c r="O274" s="56">
        <f t="shared" si="49"/>
        <v>3.7881944444385564E-2</v>
      </c>
      <c r="P274" s="56">
        <f>SUM($O$13:O274)</f>
        <v>15.300191666666702</v>
      </c>
      <c r="Q274" s="56">
        <f t="shared" si="50"/>
        <v>18.777999999999995</v>
      </c>
    </row>
    <row r="275" spans="1:18" x14ac:dyDescent="0.35">
      <c r="A275" s="63">
        <v>0.48517361111111112</v>
      </c>
      <c r="B275" s="81">
        <f t="shared" si="52"/>
        <v>1404.000000000002</v>
      </c>
      <c r="C275" s="54">
        <f t="shared" si="51"/>
        <v>23.400000000000034</v>
      </c>
      <c r="D275" s="54">
        <f t="shared" si="46"/>
        <v>0.10000000000001563</v>
      </c>
      <c r="E275">
        <v>44.5</v>
      </c>
      <c r="F275" s="31">
        <f>SUM($E$13:E275)</f>
        <v>9433.5</v>
      </c>
      <c r="G275" s="52">
        <f t="shared" si="47"/>
        <v>9.4335000000000004</v>
      </c>
      <c r="H275" s="54">
        <f t="shared" si="45"/>
        <v>1.4625833333333333</v>
      </c>
      <c r="I275" s="87">
        <f t="shared" si="53"/>
        <v>-1.4833333333331017E-5</v>
      </c>
      <c r="J275" s="54">
        <f t="shared" si="54"/>
        <v>0.8899999999998609</v>
      </c>
      <c r="K275" s="54">
        <f t="shared" si="55"/>
        <v>0.57258333333347244</v>
      </c>
      <c r="L275" s="58"/>
      <c r="M275" s="59"/>
      <c r="N275" s="56">
        <f t="shared" si="48"/>
        <v>34.224450000000047</v>
      </c>
      <c r="O275" s="56">
        <f t="shared" si="49"/>
        <v>5.7258333333356198E-2</v>
      </c>
      <c r="P275" s="56">
        <f>SUM($O$13:O275)</f>
        <v>15.357450000000059</v>
      </c>
      <c r="Q275" s="56">
        <f t="shared" si="50"/>
        <v>18.86699999999999</v>
      </c>
    </row>
    <row r="276" spans="1:18" x14ac:dyDescent="0.35">
      <c r="A276" s="63">
        <v>0.48524305555555558</v>
      </c>
      <c r="B276" s="81">
        <f t="shared" si="52"/>
        <v>1410.000000000003</v>
      </c>
      <c r="C276" s="54">
        <f t="shared" si="51"/>
        <v>23.50000000000005</v>
      </c>
      <c r="D276" s="54">
        <f t="shared" ref="D276:D339" si="56">(A276*24-A275*24)*60</f>
        <v>0.10000000000001563</v>
      </c>
      <c r="E276">
        <v>53.5</v>
      </c>
      <c r="F276" s="31">
        <f>SUM($E$13:E276)</f>
        <v>9487</v>
      </c>
      <c r="G276" s="52">
        <f t="shared" ref="G276:G339" si="57">F276/1000</f>
        <v>9.4870000000000001</v>
      </c>
      <c r="H276" s="54">
        <f t="shared" si="45"/>
        <v>1.4625833333333333</v>
      </c>
      <c r="I276" s="87">
        <f t="shared" si="53"/>
        <v>-1.7833333333330542E-5</v>
      </c>
      <c r="J276" s="54">
        <f t="shared" ref="J276:J339" si="58">2*E276/(1000*D276*1)</f>
        <v>1.0699999999998326</v>
      </c>
      <c r="K276" s="54">
        <f t="shared" si="55"/>
        <v>0.39258333333350071</v>
      </c>
      <c r="L276" s="58"/>
      <c r="M276" s="59"/>
      <c r="N276" s="56">
        <f t="shared" ref="N276:N339" si="59">C276*H276</f>
        <v>34.370708333333404</v>
      </c>
      <c r="O276" s="56">
        <f t="shared" ref="O276:O339" si="60">K276*(D276)</f>
        <v>3.925833333335621E-2</v>
      </c>
      <c r="P276" s="56">
        <f>SUM($O$13:O276)</f>
        <v>15.396708333333414</v>
      </c>
      <c r="Q276" s="56">
        <f t="shared" ref="Q276:Q339" si="61">N276-P276</f>
        <v>18.97399999999999</v>
      </c>
    </row>
    <row r="277" spans="1:18" x14ac:dyDescent="0.35">
      <c r="A277" s="63">
        <v>0.48530092592592594</v>
      </c>
      <c r="B277" s="81">
        <f t="shared" si="52"/>
        <v>1415.0000000000005</v>
      </c>
      <c r="C277" s="54">
        <f t="shared" si="51"/>
        <v>23.583333333333343</v>
      </c>
      <c r="D277" s="54">
        <f t="shared" si="56"/>
        <v>8.3333333333293069E-2</v>
      </c>
      <c r="E277">
        <v>45.5</v>
      </c>
      <c r="F277" s="31">
        <f>SUM($E$13:E277)</f>
        <v>9532.5</v>
      </c>
      <c r="G277" s="52">
        <f t="shared" si="57"/>
        <v>9.5325000000000006</v>
      </c>
      <c r="H277" s="54">
        <f t="shared" si="45"/>
        <v>1.4625833333333333</v>
      </c>
      <c r="I277" s="87">
        <f t="shared" si="53"/>
        <v>-1.8200000000008794E-5</v>
      </c>
      <c r="J277" s="54">
        <f t="shared" si="58"/>
        <v>1.0920000000005277</v>
      </c>
      <c r="K277" s="54">
        <f t="shared" si="55"/>
        <v>0.37058333333280569</v>
      </c>
      <c r="L277" s="58"/>
      <c r="M277" s="59"/>
      <c r="N277" s="56">
        <f t="shared" si="59"/>
        <v>34.492590277777794</v>
      </c>
      <c r="O277" s="56">
        <f t="shared" si="60"/>
        <v>3.0881944444385554E-2</v>
      </c>
      <c r="P277" s="56">
        <f>SUM($O$13:O277)</f>
        <v>15.427590277777799</v>
      </c>
      <c r="Q277" s="56">
        <f t="shared" si="61"/>
        <v>19.064999999999994</v>
      </c>
    </row>
    <row r="278" spans="1:18" x14ac:dyDescent="0.35">
      <c r="A278" s="63">
        <v>0.48535879629629625</v>
      </c>
      <c r="B278" s="81">
        <f t="shared" si="52"/>
        <v>1419.9999999999982</v>
      </c>
      <c r="C278" s="54">
        <f t="shared" si="51"/>
        <v>23.666666666666636</v>
      </c>
      <c r="D278" s="54">
        <f t="shared" si="56"/>
        <v>8.3333333333293069E-2</v>
      </c>
      <c r="E278">
        <v>35.5</v>
      </c>
      <c r="F278" s="31">
        <f>SUM($E$13:E278)</f>
        <v>9568</v>
      </c>
      <c r="G278" s="52">
        <f t="shared" si="57"/>
        <v>9.5679999999999996</v>
      </c>
      <c r="H278" s="54">
        <f t="shared" si="45"/>
        <v>1.4625833333333333</v>
      </c>
      <c r="I278" s="87">
        <f t="shared" si="53"/>
        <v>-1.4200000000006861E-5</v>
      </c>
      <c r="J278" s="54">
        <f t="shared" si="58"/>
        <v>0.85200000000041165</v>
      </c>
      <c r="K278" s="54">
        <f t="shared" si="55"/>
        <v>0.6105833333329217</v>
      </c>
      <c r="L278" s="58"/>
      <c r="M278" s="59"/>
      <c r="N278" s="56">
        <f t="shared" si="59"/>
        <v>34.614472222222176</v>
      </c>
      <c r="O278" s="56">
        <f t="shared" si="60"/>
        <v>5.0881944444385555E-2</v>
      </c>
      <c r="P278" s="56">
        <f>SUM($O$13:O278)</f>
        <v>15.478472222222186</v>
      </c>
      <c r="Q278" s="56">
        <f t="shared" si="61"/>
        <v>19.135999999999989</v>
      </c>
    </row>
    <row r="279" spans="1:18" x14ac:dyDescent="0.35">
      <c r="A279" s="63">
        <v>0.48541666666666666</v>
      </c>
      <c r="B279" s="81">
        <f t="shared" si="52"/>
        <v>1425.000000000002</v>
      </c>
      <c r="C279" s="54">
        <f t="shared" si="51"/>
        <v>23.750000000000036</v>
      </c>
      <c r="D279" s="54">
        <f t="shared" si="56"/>
        <v>8.3333333333399651E-2</v>
      </c>
      <c r="E279">
        <v>47</v>
      </c>
      <c r="F279" s="31">
        <f>SUM($E$13:E279)</f>
        <v>9615</v>
      </c>
      <c r="G279" s="52">
        <f t="shared" si="57"/>
        <v>9.6150000000000002</v>
      </c>
      <c r="H279" s="54">
        <f t="shared" si="45"/>
        <v>1.4625833333333333</v>
      </c>
      <c r="I279" s="87">
        <f t="shared" si="53"/>
        <v>-1.8799999999985041E-5</v>
      </c>
      <c r="J279" s="54">
        <f t="shared" si="58"/>
        <v>1.1279999999991024</v>
      </c>
      <c r="K279" s="54">
        <f t="shared" si="55"/>
        <v>0.33458333333423096</v>
      </c>
      <c r="L279" s="58"/>
      <c r="M279" s="59"/>
      <c r="N279" s="56">
        <f t="shared" si="59"/>
        <v>34.736354166666722</v>
      </c>
      <c r="O279" s="56">
        <f t="shared" si="60"/>
        <v>2.7881944444541434E-2</v>
      </c>
      <c r="P279" s="56">
        <f>SUM($O$13:O279)</f>
        <v>15.506354166666727</v>
      </c>
      <c r="Q279" s="56">
        <f t="shared" si="61"/>
        <v>19.229999999999997</v>
      </c>
      <c r="R279" s="10"/>
    </row>
    <row r="280" spans="1:18" s="60" customFormat="1" x14ac:dyDescent="0.35">
      <c r="A280" s="63">
        <v>0.48548611111111112</v>
      </c>
      <c r="B280" s="81">
        <f t="shared" si="52"/>
        <v>1431.0000000000032</v>
      </c>
      <c r="C280" s="54">
        <f t="shared" si="51"/>
        <v>23.850000000000051</v>
      </c>
      <c r="D280" s="54">
        <f t="shared" si="56"/>
        <v>0.10000000000001563</v>
      </c>
      <c r="E280">
        <v>49</v>
      </c>
      <c r="F280" s="31">
        <f>SUM($E$13:E280)</f>
        <v>9664</v>
      </c>
      <c r="G280" s="52">
        <f t="shared" si="57"/>
        <v>9.6639999999999997</v>
      </c>
      <c r="H280" s="54">
        <f t="shared" si="45"/>
        <v>1.4625833333333333</v>
      </c>
      <c r="I280" s="87">
        <f t="shared" si="53"/>
        <v>-1.633333333333078E-5</v>
      </c>
      <c r="J280" s="54">
        <f t="shared" si="58"/>
        <v>0.97999999999984677</v>
      </c>
      <c r="K280" s="54">
        <f t="shared" si="55"/>
        <v>0.48258333333348657</v>
      </c>
      <c r="L280" s="58"/>
      <c r="M280" s="59"/>
      <c r="N280" s="56">
        <f t="shared" si="59"/>
        <v>34.882612500000079</v>
      </c>
      <c r="O280" s="56">
        <f t="shared" si="60"/>
        <v>4.8258333333356204E-2</v>
      </c>
      <c r="P280" s="56">
        <f>SUM($O$13:O280)</f>
        <v>15.554612500000083</v>
      </c>
      <c r="Q280" s="56">
        <f t="shared" si="61"/>
        <v>19.327999999999996</v>
      </c>
      <c r="R280" s="10"/>
    </row>
    <row r="281" spans="1:18" s="60" customFormat="1" x14ac:dyDescent="0.35">
      <c r="A281" s="63">
        <v>0.48554398148148148</v>
      </c>
      <c r="B281" s="81">
        <f t="shared" si="52"/>
        <v>1436.0000000000007</v>
      </c>
      <c r="C281" s="54">
        <f t="shared" si="51"/>
        <v>23.933333333333344</v>
      </c>
      <c r="D281" s="54">
        <f t="shared" si="56"/>
        <v>8.3333333333293069E-2</v>
      </c>
      <c r="E281">
        <v>46</v>
      </c>
      <c r="F281" s="31">
        <f>SUM($E$13:E281)</f>
        <v>9710</v>
      </c>
      <c r="G281" s="52">
        <f t="shared" si="57"/>
        <v>9.7100000000000009</v>
      </c>
      <c r="H281" s="54">
        <f t="shared" si="45"/>
        <v>1.4625833333333333</v>
      </c>
      <c r="I281" s="87">
        <f t="shared" si="53"/>
        <v>-1.840000000000889E-5</v>
      </c>
      <c r="J281" s="54">
        <f t="shared" si="58"/>
        <v>1.1040000000005334</v>
      </c>
      <c r="K281" s="54">
        <f t="shared" si="55"/>
        <v>0.3585833333327999</v>
      </c>
      <c r="L281" s="58"/>
      <c r="M281" s="59"/>
      <c r="N281" s="56">
        <f t="shared" si="59"/>
        <v>35.004494444444461</v>
      </c>
      <c r="O281" s="56">
        <f t="shared" si="60"/>
        <v>2.9881944444385553E-2</v>
      </c>
      <c r="P281" s="56">
        <f>SUM($O$13:O281)</f>
        <v>15.584494444444468</v>
      </c>
      <c r="Q281" s="56">
        <f t="shared" si="61"/>
        <v>19.419999999999995</v>
      </c>
      <c r="R281" s="10"/>
    </row>
    <row r="282" spans="1:18" s="60" customFormat="1" x14ac:dyDescent="0.35">
      <c r="A282" s="63">
        <v>0.48560185185185184</v>
      </c>
      <c r="B282" s="81">
        <f t="shared" si="52"/>
        <v>1440.9999999999982</v>
      </c>
      <c r="C282" s="54">
        <f t="shared" si="51"/>
        <v>24.016666666666637</v>
      </c>
      <c r="D282" s="54">
        <f t="shared" si="56"/>
        <v>8.3333333333293069E-2</v>
      </c>
      <c r="E282">
        <v>47.5</v>
      </c>
      <c r="F282" s="31">
        <f>SUM($E$13:E282)</f>
        <v>9757.5</v>
      </c>
      <c r="G282" s="52">
        <f t="shared" si="57"/>
        <v>9.7575000000000003</v>
      </c>
      <c r="H282" s="54">
        <f t="shared" si="45"/>
        <v>1.4625833333333333</v>
      </c>
      <c r="I282" s="87">
        <f t="shared" si="53"/>
        <v>-1.9000000000009179E-5</v>
      </c>
      <c r="J282" s="54">
        <f t="shared" si="58"/>
        <v>1.1400000000005508</v>
      </c>
      <c r="K282" s="54">
        <f t="shared" si="55"/>
        <v>0.32258333333278255</v>
      </c>
      <c r="L282" s="58"/>
      <c r="M282" s="59"/>
      <c r="N282" s="56">
        <f t="shared" si="59"/>
        <v>35.126376388888843</v>
      </c>
      <c r="O282" s="56">
        <f t="shared" si="60"/>
        <v>2.6881944444385557E-2</v>
      </c>
      <c r="P282" s="56">
        <f>SUM($O$13:O282)</f>
        <v>15.611376388888853</v>
      </c>
      <c r="Q282" s="56">
        <f t="shared" si="61"/>
        <v>19.51499999999999</v>
      </c>
      <c r="R282" s="10"/>
    </row>
    <row r="283" spans="1:18" x14ac:dyDescent="0.35">
      <c r="A283" s="63">
        <v>0.4856712962962963</v>
      </c>
      <c r="B283" s="81">
        <f t="shared" si="52"/>
        <v>1446.9999999999991</v>
      </c>
      <c r="C283" s="54">
        <f t="shared" si="51"/>
        <v>24.116666666666653</v>
      </c>
      <c r="D283" s="54">
        <f t="shared" si="56"/>
        <v>0.10000000000001563</v>
      </c>
      <c r="E283">
        <v>47.5</v>
      </c>
      <c r="F283" s="31">
        <f>SUM($E$13:E283)</f>
        <v>9805</v>
      </c>
      <c r="G283" s="52">
        <f t="shared" si="57"/>
        <v>9.8049999999999997</v>
      </c>
      <c r="H283" s="54">
        <f t="shared" si="45"/>
        <v>1.4625833333333333</v>
      </c>
      <c r="I283" s="87">
        <f t="shared" si="53"/>
        <v>-1.583333333333086E-5</v>
      </c>
      <c r="J283" s="54">
        <f t="shared" si="58"/>
        <v>0.94999999999985152</v>
      </c>
      <c r="K283" s="54">
        <f t="shared" si="55"/>
        <v>0.51258333333348183</v>
      </c>
      <c r="L283" s="58"/>
      <c r="M283" s="59"/>
      <c r="N283" s="56">
        <f t="shared" si="59"/>
        <v>35.2726347222222</v>
      </c>
      <c r="O283" s="56">
        <f t="shared" si="60"/>
        <v>5.1258333333356193E-2</v>
      </c>
      <c r="P283" s="56">
        <f>SUM($O$13:O283)</f>
        <v>15.66263472222221</v>
      </c>
      <c r="Q283" s="56">
        <f t="shared" si="61"/>
        <v>19.609999999999992</v>
      </c>
      <c r="R283" s="10"/>
    </row>
    <row r="284" spans="1:18" x14ac:dyDescent="0.35">
      <c r="A284" s="63">
        <v>0.48575231481481485</v>
      </c>
      <c r="B284" s="81">
        <f t="shared" si="52"/>
        <v>1454.0000000000034</v>
      </c>
      <c r="C284" s="54">
        <f t="shared" si="51"/>
        <v>24.233333333333391</v>
      </c>
      <c r="D284" s="54">
        <f t="shared" si="56"/>
        <v>0.11666666666673819</v>
      </c>
      <c r="E284">
        <v>57</v>
      </c>
      <c r="F284" s="31">
        <f>SUM($E$13:E284)</f>
        <v>9862</v>
      </c>
      <c r="G284" s="52">
        <f t="shared" si="57"/>
        <v>9.8620000000000001</v>
      </c>
      <c r="H284" s="54">
        <f t="shared" si="45"/>
        <v>1.4625833333333333</v>
      </c>
      <c r="I284" s="87">
        <f t="shared" si="53"/>
        <v>-1.6285714285704302E-5</v>
      </c>
      <c r="J284" s="54">
        <f t="shared" si="58"/>
        <v>0.97714285714225801</v>
      </c>
      <c r="K284" s="54">
        <f t="shared" si="55"/>
        <v>0.48544047619107533</v>
      </c>
      <c r="L284" s="58"/>
      <c r="M284" s="59"/>
      <c r="N284" s="56">
        <f t="shared" si="59"/>
        <v>35.443269444444532</v>
      </c>
      <c r="O284" s="56">
        <f t="shared" si="60"/>
        <v>5.6634722222326843E-2</v>
      </c>
      <c r="P284" s="56">
        <f>SUM($O$13:O284)</f>
        <v>15.719269444444537</v>
      </c>
      <c r="Q284" s="56">
        <f t="shared" si="61"/>
        <v>19.723999999999997</v>
      </c>
    </row>
    <row r="285" spans="1:18" x14ac:dyDescent="0.35">
      <c r="A285" s="63">
        <v>0.48582175925925924</v>
      </c>
      <c r="B285" s="81">
        <f t="shared" si="52"/>
        <v>1459.999999999998</v>
      </c>
      <c r="C285" s="54">
        <f t="shared" si="51"/>
        <v>24.3333333333333</v>
      </c>
      <c r="D285" s="54">
        <f t="shared" si="56"/>
        <v>9.9999999999909051E-2</v>
      </c>
      <c r="E285">
        <v>64</v>
      </c>
      <c r="F285" s="31">
        <f>SUM($E$13:E285)</f>
        <v>9926</v>
      </c>
      <c r="G285" s="52">
        <f t="shared" si="57"/>
        <v>9.9260000000000002</v>
      </c>
      <c r="H285" s="54">
        <f t="shared" si="45"/>
        <v>1.4625833333333333</v>
      </c>
      <c r="I285" s="87">
        <f t="shared" si="53"/>
        <v>-2.1333333333352735E-5</v>
      </c>
      <c r="J285" s="54">
        <f t="shared" si="58"/>
        <v>1.2800000000011642</v>
      </c>
      <c r="K285" s="54">
        <f t="shared" si="55"/>
        <v>0.18258333333216914</v>
      </c>
      <c r="L285" s="58"/>
      <c r="M285" s="59"/>
      <c r="N285" s="56">
        <f t="shared" si="59"/>
        <v>35.589527777777732</v>
      </c>
      <c r="O285" s="56">
        <f t="shared" si="60"/>
        <v>1.8258333333200309E-2</v>
      </c>
      <c r="P285" s="56">
        <f>SUM($O$13:O285)</f>
        <v>15.737527777777737</v>
      </c>
      <c r="Q285" s="56">
        <f t="shared" si="61"/>
        <v>19.851999999999997</v>
      </c>
    </row>
    <row r="286" spans="1:18" x14ac:dyDescent="0.35">
      <c r="A286" s="63">
        <v>0.48587962962962966</v>
      </c>
      <c r="B286" s="81">
        <f t="shared" si="52"/>
        <v>1465.000000000002</v>
      </c>
      <c r="C286" s="54">
        <f t="shared" si="51"/>
        <v>24.4166666666667</v>
      </c>
      <c r="D286" s="54">
        <f t="shared" si="56"/>
        <v>8.3333333333399651E-2</v>
      </c>
      <c r="E286">
        <v>44.5</v>
      </c>
      <c r="F286" s="31">
        <f>SUM($E$13:E286)</f>
        <v>9970.5</v>
      </c>
      <c r="G286" s="52">
        <f t="shared" si="57"/>
        <v>9.9704999999999995</v>
      </c>
      <c r="H286" s="54">
        <f t="shared" si="45"/>
        <v>1.4625833333333333</v>
      </c>
      <c r="I286" s="87">
        <f t="shared" si="53"/>
        <v>-1.7799999999985837E-5</v>
      </c>
      <c r="J286" s="54">
        <f t="shared" si="58"/>
        <v>1.0679999999991501</v>
      </c>
      <c r="K286" s="54">
        <f t="shared" si="55"/>
        <v>0.39458333333418327</v>
      </c>
      <c r="L286" s="58"/>
      <c r="M286" s="59"/>
      <c r="N286" s="56">
        <f t="shared" si="59"/>
        <v>35.711409722222271</v>
      </c>
      <c r="O286" s="56">
        <f t="shared" si="60"/>
        <v>3.2881944444541442E-2</v>
      </c>
      <c r="P286" s="56">
        <f>SUM($O$13:O286)</f>
        <v>15.770409722222279</v>
      </c>
      <c r="Q286" s="56">
        <f t="shared" si="61"/>
        <v>19.940999999999992</v>
      </c>
    </row>
    <row r="287" spans="1:18" x14ac:dyDescent="0.35">
      <c r="A287" s="63">
        <v>0.48594907407407412</v>
      </c>
      <c r="B287" s="81">
        <f t="shared" si="52"/>
        <v>1471.000000000003</v>
      </c>
      <c r="C287" s="54">
        <f t="shared" si="51"/>
        <v>24.516666666666715</v>
      </c>
      <c r="D287" s="54">
        <f t="shared" si="56"/>
        <v>0.10000000000001563</v>
      </c>
      <c r="E287">
        <v>37</v>
      </c>
      <c r="F287" s="31">
        <f>SUM($E$13:E287)</f>
        <v>10007.5</v>
      </c>
      <c r="G287" s="52">
        <f t="shared" si="57"/>
        <v>10.0075</v>
      </c>
      <c r="H287" s="54">
        <f t="shared" si="45"/>
        <v>1.4625833333333333</v>
      </c>
      <c r="I287" s="87">
        <f t="shared" si="53"/>
        <v>-1.2333333333331405E-5</v>
      </c>
      <c r="J287" s="54">
        <f t="shared" si="58"/>
        <v>0.73999999999988431</v>
      </c>
      <c r="K287" s="54">
        <f t="shared" si="55"/>
        <v>0.72258333333344904</v>
      </c>
      <c r="L287" s="58"/>
      <c r="M287" s="59"/>
      <c r="N287" s="56">
        <f t="shared" si="59"/>
        <v>35.857668055555628</v>
      </c>
      <c r="O287" s="56">
        <f t="shared" si="60"/>
        <v>7.2258333333356198E-2</v>
      </c>
      <c r="P287" s="56">
        <f>SUM($O$13:O287)</f>
        <v>15.842668055555636</v>
      </c>
      <c r="Q287" s="56">
        <f t="shared" si="61"/>
        <v>20.014999999999993</v>
      </c>
    </row>
    <row r="288" spans="1:18" x14ac:dyDescent="0.35">
      <c r="A288" s="63">
        <v>0.48600694444444442</v>
      </c>
      <c r="B288" s="81">
        <f t="shared" si="52"/>
        <v>1476.0000000000005</v>
      </c>
      <c r="C288" s="54">
        <f t="shared" si="51"/>
        <v>24.600000000000009</v>
      </c>
      <c r="D288" s="54">
        <f t="shared" si="56"/>
        <v>8.3333333333293069E-2</v>
      </c>
      <c r="E288">
        <v>51</v>
      </c>
      <c r="F288" s="31">
        <f>SUM($E$13:E288)</f>
        <v>10058.5</v>
      </c>
      <c r="G288" s="52">
        <f t="shared" si="57"/>
        <v>10.0585</v>
      </c>
      <c r="H288" s="54">
        <f t="shared" si="45"/>
        <v>1.4625833333333333</v>
      </c>
      <c r="I288" s="87">
        <f t="shared" si="53"/>
        <v>-2.0400000000009861E-5</v>
      </c>
      <c r="J288" s="54">
        <f t="shared" si="58"/>
        <v>1.2240000000005915</v>
      </c>
      <c r="K288" s="54">
        <f t="shared" si="55"/>
        <v>0.23858333333274184</v>
      </c>
      <c r="L288" s="58"/>
      <c r="M288" s="59"/>
      <c r="N288" s="56">
        <f t="shared" si="59"/>
        <v>35.97955000000001</v>
      </c>
      <c r="O288" s="56">
        <f t="shared" si="60"/>
        <v>1.9881944444385548E-2</v>
      </c>
      <c r="P288" s="56">
        <f>SUM($O$13:O288)</f>
        <v>15.862550000000022</v>
      </c>
      <c r="Q288" s="56">
        <f t="shared" si="61"/>
        <v>20.11699999999999</v>
      </c>
    </row>
    <row r="289" spans="1:17" x14ac:dyDescent="0.35">
      <c r="A289" s="63">
        <v>0.48606481481481478</v>
      </c>
      <c r="B289" s="81">
        <f t="shared" si="52"/>
        <v>1480.9999999999982</v>
      </c>
      <c r="C289" s="54">
        <f t="shared" si="51"/>
        <v>24.683333333333302</v>
      </c>
      <c r="D289" s="54">
        <f t="shared" si="56"/>
        <v>8.3333333333293069E-2</v>
      </c>
      <c r="E289">
        <v>46.5</v>
      </c>
      <c r="F289" s="31">
        <f>SUM($E$13:E289)</f>
        <v>10105</v>
      </c>
      <c r="G289" s="52">
        <f t="shared" si="57"/>
        <v>10.105</v>
      </c>
      <c r="H289" s="54">
        <f t="shared" si="45"/>
        <v>1.4625833333333333</v>
      </c>
      <c r="I289" s="87">
        <f t="shared" si="53"/>
        <v>-1.8600000000008987E-5</v>
      </c>
      <c r="J289" s="54">
        <f t="shared" si="58"/>
        <v>1.1160000000005392</v>
      </c>
      <c r="K289" s="54">
        <f t="shared" si="55"/>
        <v>0.34658333333279412</v>
      </c>
      <c r="L289" s="58"/>
      <c r="M289" s="59"/>
      <c r="N289" s="56">
        <f t="shared" si="59"/>
        <v>36.1014319444444</v>
      </c>
      <c r="O289" s="56">
        <f t="shared" si="60"/>
        <v>2.8881944444385556E-2</v>
      </c>
      <c r="P289" s="56">
        <f>SUM($O$13:O289)</f>
        <v>15.891431944444408</v>
      </c>
      <c r="Q289" s="56">
        <f t="shared" si="61"/>
        <v>20.209999999999994</v>
      </c>
    </row>
    <row r="290" spans="1:17" x14ac:dyDescent="0.35">
      <c r="A290" s="63">
        <v>0.48613425925925924</v>
      </c>
      <c r="B290" s="81">
        <f t="shared" si="52"/>
        <v>1486.9999999999991</v>
      </c>
      <c r="C290" s="54">
        <f t="shared" si="51"/>
        <v>24.783333333333317</v>
      </c>
      <c r="D290" s="54">
        <f t="shared" si="56"/>
        <v>0.10000000000001563</v>
      </c>
      <c r="E290">
        <v>46</v>
      </c>
      <c r="F290" s="31">
        <f>SUM($E$13:E290)</f>
        <v>10151</v>
      </c>
      <c r="G290" s="52">
        <f t="shared" si="57"/>
        <v>10.151</v>
      </c>
      <c r="H290" s="54">
        <f t="shared" si="45"/>
        <v>1.4625833333333333</v>
      </c>
      <c r="I290" s="87">
        <f t="shared" si="53"/>
        <v>-1.5333333333330936E-5</v>
      </c>
      <c r="J290" s="54">
        <f t="shared" si="58"/>
        <v>0.91999999999985616</v>
      </c>
      <c r="K290" s="54">
        <f t="shared" si="55"/>
        <v>0.54258333333347719</v>
      </c>
      <c r="L290" s="58"/>
      <c r="M290" s="59"/>
      <c r="N290" s="56">
        <f t="shared" si="59"/>
        <v>36.247690277777757</v>
      </c>
      <c r="O290" s="56">
        <f t="shared" si="60"/>
        <v>5.4258333333356203E-2</v>
      </c>
      <c r="P290" s="56">
        <f>SUM($O$13:O290)</f>
        <v>15.945690277777764</v>
      </c>
      <c r="Q290" s="56">
        <f t="shared" si="61"/>
        <v>20.301999999999992</v>
      </c>
    </row>
    <row r="291" spans="1:17" x14ac:dyDescent="0.35">
      <c r="A291" s="63">
        <v>0.48620370370370369</v>
      </c>
      <c r="B291" s="81">
        <f t="shared" si="52"/>
        <v>1493</v>
      </c>
      <c r="C291" s="54">
        <f t="shared" si="51"/>
        <v>24.883333333333333</v>
      </c>
      <c r="D291" s="54">
        <f t="shared" si="56"/>
        <v>0.10000000000001563</v>
      </c>
      <c r="E291">
        <v>51</v>
      </c>
      <c r="F291" s="31">
        <f>SUM($E$13:E291)</f>
        <v>10202</v>
      </c>
      <c r="G291" s="52">
        <f t="shared" si="57"/>
        <v>10.202</v>
      </c>
      <c r="H291" s="54">
        <f t="shared" si="45"/>
        <v>1.4625833333333333</v>
      </c>
      <c r="I291" s="87">
        <f t="shared" si="53"/>
        <v>-1.6999999999997344E-5</v>
      </c>
      <c r="J291" s="54">
        <f t="shared" si="58"/>
        <v>1.0199999999998406</v>
      </c>
      <c r="K291" s="54">
        <f t="shared" si="55"/>
        <v>0.44258333333349276</v>
      </c>
      <c r="L291" s="58"/>
      <c r="M291" s="59"/>
      <c r="N291" s="56">
        <f t="shared" si="59"/>
        <v>36.393948611111114</v>
      </c>
      <c r="O291" s="56">
        <f t="shared" si="60"/>
        <v>4.4258333333356194E-2</v>
      </c>
      <c r="P291" s="56">
        <f>SUM($O$13:O291)</f>
        <v>15.989948611111121</v>
      </c>
      <c r="Q291" s="56">
        <f t="shared" si="61"/>
        <v>20.403999999999993</v>
      </c>
    </row>
    <row r="292" spans="1:17" x14ac:dyDescent="0.35">
      <c r="A292" s="63">
        <v>0.48626157407407411</v>
      </c>
      <c r="B292" s="81">
        <f t="shared" si="52"/>
        <v>1498.0000000000039</v>
      </c>
      <c r="C292" s="54">
        <f t="shared" si="51"/>
        <v>24.966666666666733</v>
      </c>
      <c r="D292" s="54">
        <f t="shared" si="56"/>
        <v>8.3333333333399651E-2</v>
      </c>
      <c r="E292">
        <v>57.5</v>
      </c>
      <c r="F292" s="31">
        <f>SUM($E$13:E292)</f>
        <v>10259.5</v>
      </c>
      <c r="G292" s="52">
        <f t="shared" si="57"/>
        <v>10.259499999999999</v>
      </c>
      <c r="H292" s="54">
        <f t="shared" si="45"/>
        <v>1.4625833333333333</v>
      </c>
      <c r="I292" s="87">
        <f t="shared" si="53"/>
        <v>-2.2999999999981697E-5</v>
      </c>
      <c r="J292" s="54">
        <f t="shared" si="58"/>
        <v>1.3799999999989019</v>
      </c>
      <c r="K292" s="54">
        <f t="shared" si="55"/>
        <v>8.2583333334431464E-2</v>
      </c>
      <c r="L292" s="58"/>
      <c r="M292" s="59"/>
      <c r="N292" s="56">
        <f t="shared" si="59"/>
        <v>36.515830555555652</v>
      </c>
      <c r="O292" s="56">
        <f t="shared" si="60"/>
        <v>6.8819444445414324E-3</v>
      </c>
      <c r="P292" s="56">
        <f>SUM($O$13:O292)</f>
        <v>15.996830555555663</v>
      </c>
      <c r="Q292" s="56">
        <f t="shared" si="61"/>
        <v>20.518999999999991</v>
      </c>
    </row>
    <row r="293" spans="1:17" x14ac:dyDescent="0.35">
      <c r="A293" s="63">
        <v>0.48633101851851851</v>
      </c>
      <c r="B293" s="81">
        <f t="shared" si="52"/>
        <v>1503.9999999999984</v>
      </c>
      <c r="C293" s="54">
        <f t="shared" si="51"/>
        <v>25.066666666666642</v>
      </c>
      <c r="D293" s="54">
        <f t="shared" si="56"/>
        <v>9.9999999999909051E-2</v>
      </c>
      <c r="E293">
        <v>50</v>
      </c>
      <c r="F293" s="31">
        <f>SUM($E$13:E293)</f>
        <v>10309.5</v>
      </c>
      <c r="G293" s="52">
        <f t="shared" si="57"/>
        <v>10.3095</v>
      </c>
      <c r="H293" s="54">
        <f t="shared" si="45"/>
        <v>1.4625833333333333</v>
      </c>
      <c r="I293" s="87">
        <f t="shared" si="53"/>
        <v>-1.6666666666681823E-5</v>
      </c>
      <c r="J293" s="54">
        <f t="shared" si="58"/>
        <v>1.0000000000009095</v>
      </c>
      <c r="K293" s="54">
        <f t="shared" si="55"/>
        <v>0.46258333333242385</v>
      </c>
      <c r="L293" s="58"/>
      <c r="M293" s="59"/>
      <c r="N293" s="56">
        <f t="shared" si="59"/>
        <v>36.662088888888853</v>
      </c>
      <c r="O293" s="56">
        <f t="shared" si="60"/>
        <v>4.6258333333200313E-2</v>
      </c>
      <c r="P293" s="56">
        <f>SUM($O$13:O293)</f>
        <v>16.043088888888864</v>
      </c>
      <c r="Q293" s="56">
        <f t="shared" si="61"/>
        <v>20.618999999999989</v>
      </c>
    </row>
    <row r="294" spans="1:17" x14ac:dyDescent="0.35">
      <c r="A294" s="63">
        <v>0.48640046296296297</v>
      </c>
      <c r="B294" s="81">
        <f t="shared" si="52"/>
        <v>1509.9999999999995</v>
      </c>
      <c r="C294" s="54">
        <f t="shared" si="51"/>
        <v>25.166666666666657</v>
      </c>
      <c r="D294" s="54">
        <f t="shared" si="56"/>
        <v>0.10000000000001563</v>
      </c>
      <c r="E294">
        <v>46</v>
      </c>
      <c r="F294" s="31">
        <f>SUM($E$13:E294)</f>
        <v>10355.5</v>
      </c>
      <c r="G294" s="52">
        <f t="shared" si="57"/>
        <v>10.355499999999999</v>
      </c>
      <c r="H294" s="54">
        <f t="shared" si="45"/>
        <v>1.4625833333333333</v>
      </c>
      <c r="I294" s="87">
        <f t="shared" si="53"/>
        <v>-1.5333333333330936E-5</v>
      </c>
      <c r="J294" s="54">
        <f t="shared" si="58"/>
        <v>0.91999999999985616</v>
      </c>
      <c r="K294" s="54">
        <f t="shared" si="55"/>
        <v>0.54258333333347719</v>
      </c>
      <c r="L294" s="58"/>
      <c r="M294" s="59"/>
      <c r="N294" s="56">
        <f t="shared" si="59"/>
        <v>36.80834722222221</v>
      </c>
      <c r="O294" s="56">
        <f t="shared" si="60"/>
        <v>5.4258333333356203E-2</v>
      </c>
      <c r="P294" s="56">
        <f>SUM($O$13:O294)</f>
        <v>16.097347222222218</v>
      </c>
      <c r="Q294" s="56">
        <f t="shared" si="61"/>
        <v>20.710999999999991</v>
      </c>
    </row>
    <row r="295" spans="1:17" x14ac:dyDescent="0.35">
      <c r="A295" s="63">
        <v>0.48645833333333338</v>
      </c>
      <c r="B295" s="81">
        <f t="shared" si="52"/>
        <v>1515.0000000000034</v>
      </c>
      <c r="C295" s="54">
        <f t="shared" si="51"/>
        <v>25.250000000000057</v>
      </c>
      <c r="D295" s="54">
        <f t="shared" si="56"/>
        <v>8.3333333333399651E-2</v>
      </c>
      <c r="E295">
        <v>49.5</v>
      </c>
      <c r="F295" s="31">
        <f>SUM($E$13:E295)</f>
        <v>10405</v>
      </c>
      <c r="G295" s="52">
        <f t="shared" si="57"/>
        <v>10.404999999999999</v>
      </c>
      <c r="H295" s="54">
        <f t="shared" si="45"/>
        <v>1.4625833333333333</v>
      </c>
      <c r="I295" s="87">
        <f t="shared" si="53"/>
        <v>-1.9799999999984239E-5</v>
      </c>
      <c r="J295" s="54">
        <f t="shared" si="58"/>
        <v>1.1879999999990545</v>
      </c>
      <c r="K295" s="54">
        <f t="shared" si="55"/>
        <v>0.27458333333427887</v>
      </c>
      <c r="L295" s="58"/>
      <c r="M295" s="59"/>
      <c r="N295" s="56">
        <f t="shared" si="59"/>
        <v>36.930229166666749</v>
      </c>
      <c r="O295" s="56">
        <f t="shared" si="60"/>
        <v>2.288194444454145E-2</v>
      </c>
      <c r="P295" s="56">
        <f>SUM($O$13:O295)</f>
        <v>16.120229166666761</v>
      </c>
      <c r="Q295" s="56">
        <f t="shared" si="61"/>
        <v>20.809999999999988</v>
      </c>
    </row>
    <row r="296" spans="1:17" x14ac:dyDescent="0.35">
      <c r="A296" s="63">
        <v>0.48652777777777773</v>
      </c>
      <c r="B296" s="81">
        <f t="shared" si="52"/>
        <v>1520.999999999998</v>
      </c>
      <c r="C296" s="54">
        <f t="shared" si="51"/>
        <v>25.349999999999966</v>
      </c>
      <c r="D296" s="54">
        <f t="shared" si="56"/>
        <v>9.9999999999909051E-2</v>
      </c>
      <c r="E296">
        <v>42.5</v>
      </c>
      <c r="F296" s="31">
        <f>SUM($E$13:E296)</f>
        <v>10447.5</v>
      </c>
      <c r="G296" s="52">
        <f t="shared" si="57"/>
        <v>10.4475</v>
      </c>
      <c r="H296" s="54">
        <f t="shared" si="45"/>
        <v>1.4625833333333333</v>
      </c>
      <c r="I296" s="87">
        <f t="shared" si="53"/>
        <v>-1.4166666666679549E-5</v>
      </c>
      <c r="J296" s="54">
        <f t="shared" si="58"/>
        <v>0.85000000000077303</v>
      </c>
      <c r="K296" s="54">
        <f t="shared" si="55"/>
        <v>0.61258333333256032</v>
      </c>
      <c r="L296" s="58"/>
      <c r="M296" s="59"/>
      <c r="N296" s="56">
        <f t="shared" si="59"/>
        <v>37.076487499999949</v>
      </c>
      <c r="O296" s="56">
        <f t="shared" si="60"/>
        <v>6.125833333320032E-2</v>
      </c>
      <c r="P296" s="56">
        <f>SUM($O$13:O296)</f>
        <v>16.18148749999996</v>
      </c>
      <c r="Q296" s="56">
        <f t="shared" si="61"/>
        <v>20.894999999999989</v>
      </c>
    </row>
    <row r="297" spans="1:17" x14ac:dyDescent="0.35">
      <c r="A297" s="63">
        <v>0.48658564814814814</v>
      </c>
      <c r="B297" s="81">
        <f t="shared" si="52"/>
        <v>1526.0000000000018</v>
      </c>
      <c r="C297" s="54">
        <f t="shared" si="51"/>
        <v>25.433333333333366</v>
      </c>
      <c r="D297" s="54">
        <f t="shared" si="56"/>
        <v>8.3333333333399651E-2</v>
      </c>
      <c r="E297">
        <v>45</v>
      </c>
      <c r="F297" s="31">
        <f>SUM($E$13:E297)</f>
        <v>10492.5</v>
      </c>
      <c r="G297" s="52">
        <f t="shared" si="57"/>
        <v>10.4925</v>
      </c>
      <c r="H297" s="54">
        <f t="shared" si="45"/>
        <v>1.4625833333333333</v>
      </c>
      <c r="I297" s="87">
        <f t="shared" si="53"/>
        <v>-1.7999999999985675E-5</v>
      </c>
      <c r="J297" s="54">
        <f t="shared" si="58"/>
        <v>1.0799999999991405</v>
      </c>
      <c r="K297" s="54">
        <f t="shared" si="55"/>
        <v>0.38258333333419281</v>
      </c>
      <c r="L297" s="58"/>
      <c r="M297" s="59"/>
      <c r="N297" s="56">
        <f t="shared" si="59"/>
        <v>37.198369444444495</v>
      </c>
      <c r="O297" s="56">
        <f t="shared" si="60"/>
        <v>3.1881944444541441E-2</v>
      </c>
      <c r="P297" s="56">
        <f>SUM($O$13:O297)</f>
        <v>16.213369444444503</v>
      </c>
      <c r="Q297" s="56">
        <f t="shared" si="61"/>
        <v>20.984999999999992</v>
      </c>
    </row>
    <row r="298" spans="1:17" x14ac:dyDescent="0.35">
      <c r="A298" s="63">
        <v>0.4866435185185185</v>
      </c>
      <c r="B298" s="81">
        <f t="shared" si="52"/>
        <v>1530.9999999999995</v>
      </c>
      <c r="C298" s="54">
        <f t="shared" si="51"/>
        <v>25.516666666666659</v>
      </c>
      <c r="D298" s="54">
        <f t="shared" si="56"/>
        <v>8.3333333333293069E-2</v>
      </c>
      <c r="E298">
        <v>49</v>
      </c>
      <c r="F298" s="31">
        <f>SUM($E$13:E298)</f>
        <v>10541.5</v>
      </c>
      <c r="G298" s="52">
        <f t="shared" si="57"/>
        <v>10.541499999999999</v>
      </c>
      <c r="H298" s="54">
        <f t="shared" si="45"/>
        <v>1.4625833333333333</v>
      </c>
      <c r="I298" s="87">
        <f t="shared" si="53"/>
        <v>-1.9600000000009469E-5</v>
      </c>
      <c r="J298" s="54">
        <f t="shared" si="58"/>
        <v>1.1760000000005681</v>
      </c>
      <c r="K298" s="54">
        <f t="shared" si="55"/>
        <v>0.2865833333327652</v>
      </c>
      <c r="L298" s="58"/>
      <c r="M298" s="59"/>
      <c r="N298" s="56">
        <f t="shared" si="59"/>
        <v>37.320251388888877</v>
      </c>
      <c r="O298" s="56">
        <f t="shared" si="60"/>
        <v>2.3881944444385562E-2</v>
      </c>
      <c r="P298" s="56">
        <f>SUM($O$13:O298)</f>
        <v>16.23725138888889</v>
      </c>
      <c r="Q298" s="56">
        <f t="shared" si="61"/>
        <v>21.082999999999988</v>
      </c>
    </row>
    <row r="299" spans="1:17" x14ac:dyDescent="0.35">
      <c r="A299" s="63">
        <v>0.48670138888888892</v>
      </c>
      <c r="B299" s="81">
        <f t="shared" si="52"/>
        <v>1536.0000000000034</v>
      </c>
      <c r="C299" s="54">
        <f t="shared" si="51"/>
        <v>25.600000000000058</v>
      </c>
      <c r="D299" s="54">
        <f t="shared" si="56"/>
        <v>8.3333333333399651E-2</v>
      </c>
      <c r="E299">
        <v>41</v>
      </c>
      <c r="F299" s="31">
        <f>SUM($E$13:E299)</f>
        <v>10582.5</v>
      </c>
      <c r="G299" s="52">
        <f t="shared" si="57"/>
        <v>10.5825</v>
      </c>
      <c r="H299" s="54">
        <f t="shared" si="45"/>
        <v>1.4625833333333333</v>
      </c>
      <c r="I299" s="87">
        <f t="shared" si="53"/>
        <v>-1.6399999999986948E-5</v>
      </c>
      <c r="J299" s="54">
        <f t="shared" si="58"/>
        <v>0.98399999999921695</v>
      </c>
      <c r="K299" s="54">
        <f t="shared" si="55"/>
        <v>0.4785833333341164</v>
      </c>
      <c r="L299" s="58"/>
      <c r="M299" s="59"/>
      <c r="N299" s="56">
        <f t="shared" si="59"/>
        <v>37.442133333333416</v>
      </c>
      <c r="O299" s="56">
        <f t="shared" si="60"/>
        <v>3.9881944444541441E-2</v>
      </c>
      <c r="P299" s="56">
        <f>SUM($O$13:O299)</f>
        <v>16.277133333333431</v>
      </c>
      <c r="Q299" s="56">
        <f t="shared" si="61"/>
        <v>21.164999999999985</v>
      </c>
    </row>
    <row r="300" spans="1:17" x14ac:dyDescent="0.35">
      <c r="A300" s="63">
        <v>0.48677083333333332</v>
      </c>
      <c r="B300" s="81">
        <f t="shared" si="52"/>
        <v>1541.999999999998</v>
      </c>
      <c r="C300" s="54">
        <f t="shared" si="51"/>
        <v>25.699999999999967</v>
      </c>
      <c r="D300" s="54">
        <f t="shared" si="56"/>
        <v>9.9999999999909051E-2</v>
      </c>
      <c r="E300">
        <v>38.5</v>
      </c>
      <c r="F300" s="31">
        <f>SUM($E$13:E300)</f>
        <v>10621</v>
      </c>
      <c r="G300" s="52">
        <f t="shared" si="57"/>
        <v>10.621</v>
      </c>
      <c r="H300" s="54">
        <f t="shared" si="45"/>
        <v>1.4625833333333333</v>
      </c>
      <c r="I300" s="87">
        <f t="shared" si="53"/>
        <v>-1.2833333333345005E-5</v>
      </c>
      <c r="J300" s="54">
        <f t="shared" si="58"/>
        <v>0.77000000000070035</v>
      </c>
      <c r="K300" s="54">
        <f t="shared" si="55"/>
        <v>0.692583333332633</v>
      </c>
      <c r="L300" s="58"/>
      <c r="M300" s="59"/>
      <c r="N300" s="56">
        <f t="shared" si="59"/>
        <v>37.588391666666617</v>
      </c>
      <c r="O300" s="56">
        <f t="shared" si="60"/>
        <v>6.9258333333200306E-2</v>
      </c>
      <c r="P300" s="56">
        <f>SUM($O$13:O300)</f>
        <v>16.34639166666663</v>
      </c>
      <c r="Q300" s="56">
        <f t="shared" si="61"/>
        <v>21.241999999999987</v>
      </c>
    </row>
    <row r="301" spans="1:17" x14ac:dyDescent="0.35">
      <c r="A301" s="63">
        <v>0.48684027777777777</v>
      </c>
      <c r="B301" s="81">
        <f t="shared" si="52"/>
        <v>1547.9999999999991</v>
      </c>
      <c r="C301" s="54">
        <f t="shared" si="51"/>
        <v>25.799999999999983</v>
      </c>
      <c r="D301" s="54">
        <f t="shared" si="56"/>
        <v>0.10000000000001563</v>
      </c>
      <c r="E301">
        <v>59</v>
      </c>
      <c r="F301" s="31">
        <f>SUM($E$13:E301)</f>
        <v>10680</v>
      </c>
      <c r="G301" s="52">
        <f t="shared" si="57"/>
        <v>10.68</v>
      </c>
      <c r="H301" s="54">
        <f t="shared" si="45"/>
        <v>1.4625833333333333</v>
      </c>
      <c r="I301" s="87">
        <f t="shared" si="53"/>
        <v>-1.9666666666663596E-5</v>
      </c>
      <c r="J301" s="54">
        <f t="shared" si="58"/>
        <v>1.1799999999998156</v>
      </c>
      <c r="K301" s="54">
        <f t="shared" si="55"/>
        <v>0.28258333333351771</v>
      </c>
      <c r="L301" s="58"/>
      <c r="M301" s="59"/>
      <c r="N301" s="56">
        <f t="shared" si="59"/>
        <v>37.734649999999974</v>
      </c>
      <c r="O301" s="56">
        <f t="shared" si="60"/>
        <v>2.8258333333356186E-2</v>
      </c>
      <c r="P301" s="56">
        <f>SUM($O$13:O301)</f>
        <v>16.374649999999985</v>
      </c>
      <c r="Q301" s="56">
        <f t="shared" si="61"/>
        <v>21.359999999999989</v>
      </c>
    </row>
    <row r="302" spans="1:17" x14ac:dyDescent="0.35">
      <c r="A302" s="63">
        <v>0.48689814814814819</v>
      </c>
      <c r="B302" s="81">
        <f t="shared" si="52"/>
        <v>1553.000000000003</v>
      </c>
      <c r="C302" s="54">
        <f t="shared" si="51"/>
        <v>25.883333333333383</v>
      </c>
      <c r="D302" s="54">
        <f t="shared" si="56"/>
        <v>8.3333333333399651E-2</v>
      </c>
      <c r="E302">
        <v>35</v>
      </c>
      <c r="F302" s="31">
        <f>SUM($E$13:E302)</f>
        <v>10715</v>
      </c>
      <c r="G302" s="52">
        <f t="shared" si="57"/>
        <v>10.715</v>
      </c>
      <c r="H302" s="54">
        <f t="shared" si="45"/>
        <v>1.4625833333333333</v>
      </c>
      <c r="I302" s="87">
        <f t="shared" si="53"/>
        <v>-1.3999999999988858E-5</v>
      </c>
      <c r="J302" s="54">
        <f t="shared" si="58"/>
        <v>0.8399999999993315</v>
      </c>
      <c r="K302" s="54">
        <f t="shared" si="55"/>
        <v>0.62258333333400184</v>
      </c>
      <c r="L302" s="58"/>
      <c r="M302" s="59"/>
      <c r="N302" s="56">
        <f t="shared" si="59"/>
        <v>37.856531944444519</v>
      </c>
      <c r="O302" s="56">
        <f t="shared" si="60"/>
        <v>5.1881944444541445E-2</v>
      </c>
      <c r="P302" s="56">
        <f>SUM($O$13:O302)</f>
        <v>16.426531944444527</v>
      </c>
      <c r="Q302" s="56">
        <f t="shared" si="61"/>
        <v>21.429999999999993</v>
      </c>
    </row>
    <row r="303" spans="1:17" x14ac:dyDescent="0.35">
      <c r="A303" s="63">
        <v>0.4869560185185185</v>
      </c>
      <c r="B303" s="81">
        <f t="shared" si="52"/>
        <v>1558.0000000000005</v>
      </c>
      <c r="C303" s="54">
        <f t="shared" si="51"/>
        <v>25.966666666666676</v>
      </c>
      <c r="D303" s="54">
        <f t="shared" si="56"/>
        <v>8.3333333333293069E-2</v>
      </c>
      <c r="E303">
        <v>48</v>
      </c>
      <c r="F303" s="31">
        <f>SUM($E$13:E303)</f>
        <v>10763</v>
      </c>
      <c r="G303" s="52">
        <f t="shared" si="57"/>
        <v>10.763</v>
      </c>
      <c r="H303" s="54">
        <f t="shared" si="45"/>
        <v>1.4625833333333333</v>
      </c>
      <c r="I303" s="87">
        <f t="shared" si="53"/>
        <v>-1.9200000000009279E-5</v>
      </c>
      <c r="J303" s="54">
        <f t="shared" si="58"/>
        <v>1.1520000000005566</v>
      </c>
      <c r="K303" s="54">
        <f t="shared" si="55"/>
        <v>0.31058333333277677</v>
      </c>
      <c r="L303" s="58"/>
      <c r="M303" s="59"/>
      <c r="N303" s="56">
        <f t="shared" si="59"/>
        <v>37.978413888888902</v>
      </c>
      <c r="O303" s="56">
        <f t="shared" si="60"/>
        <v>2.588194444438556E-2</v>
      </c>
      <c r="P303" s="56">
        <f>SUM($O$13:O303)</f>
        <v>16.452413888888913</v>
      </c>
      <c r="Q303" s="56">
        <f t="shared" si="61"/>
        <v>21.525999999999989</v>
      </c>
    </row>
    <row r="304" spans="1:17" x14ac:dyDescent="0.35">
      <c r="A304" s="63">
        <v>0.48701388888888886</v>
      </c>
      <c r="B304" s="81">
        <f t="shared" si="52"/>
        <v>1562.9999999999982</v>
      </c>
      <c r="C304" s="54">
        <f t="shared" si="51"/>
        <v>26.049999999999969</v>
      </c>
      <c r="D304" s="54">
        <f t="shared" si="56"/>
        <v>8.3333333333293069E-2</v>
      </c>
      <c r="E304">
        <v>47</v>
      </c>
      <c r="F304" s="31">
        <f>SUM($E$13:E304)</f>
        <v>10810</v>
      </c>
      <c r="G304" s="52">
        <f t="shared" si="57"/>
        <v>10.81</v>
      </c>
      <c r="H304" s="54">
        <f t="shared" si="45"/>
        <v>1.4625833333333333</v>
      </c>
      <c r="I304" s="87">
        <f t="shared" si="53"/>
        <v>-1.8800000000009083E-5</v>
      </c>
      <c r="J304" s="54">
        <f t="shared" si="58"/>
        <v>1.128000000000545</v>
      </c>
      <c r="K304" s="54">
        <f t="shared" si="55"/>
        <v>0.33458333333278834</v>
      </c>
      <c r="L304" s="58"/>
      <c r="M304" s="59"/>
      <c r="N304" s="56">
        <f t="shared" si="59"/>
        <v>38.100295833333291</v>
      </c>
      <c r="O304" s="56">
        <f t="shared" si="60"/>
        <v>2.7881944444385555E-2</v>
      </c>
      <c r="P304" s="56">
        <f>SUM($O$13:O304)</f>
        <v>16.480295833333297</v>
      </c>
      <c r="Q304" s="56">
        <f t="shared" si="61"/>
        <v>21.619999999999994</v>
      </c>
    </row>
    <row r="305" spans="1:17" x14ac:dyDescent="0.35">
      <c r="A305" s="63">
        <v>0.48707175925925927</v>
      </c>
      <c r="B305" s="81">
        <f t="shared" si="52"/>
        <v>1568.000000000002</v>
      </c>
      <c r="C305" s="54">
        <f t="shared" si="51"/>
        <v>26.133333333333368</v>
      </c>
      <c r="D305" s="54">
        <f t="shared" si="56"/>
        <v>8.3333333333399651E-2</v>
      </c>
      <c r="E305">
        <v>47</v>
      </c>
      <c r="F305" s="31">
        <f>SUM($E$13:E305)</f>
        <v>10857</v>
      </c>
      <c r="G305" s="52">
        <f t="shared" si="57"/>
        <v>10.856999999999999</v>
      </c>
      <c r="H305" s="54">
        <f t="shared" si="45"/>
        <v>1.4625833333333333</v>
      </c>
      <c r="I305" s="87">
        <f t="shared" si="53"/>
        <v>-1.8799999999985041E-5</v>
      </c>
      <c r="J305" s="54">
        <f t="shared" si="58"/>
        <v>1.1279999999991024</v>
      </c>
      <c r="K305" s="54">
        <f t="shared" si="55"/>
        <v>0.33458333333423096</v>
      </c>
      <c r="L305" s="58"/>
      <c r="M305" s="59"/>
      <c r="N305" s="56">
        <f t="shared" si="59"/>
        <v>38.22217777777783</v>
      </c>
      <c r="O305" s="56">
        <f t="shared" si="60"/>
        <v>2.7881944444541434E-2</v>
      </c>
      <c r="P305" s="56">
        <f>SUM($O$13:O305)</f>
        <v>16.508177777777838</v>
      </c>
      <c r="Q305" s="56">
        <f t="shared" si="61"/>
        <v>21.713999999999992</v>
      </c>
    </row>
    <row r="306" spans="1:17" x14ac:dyDescent="0.35">
      <c r="A306" s="63">
        <v>0.48716435185185186</v>
      </c>
      <c r="B306" s="81">
        <f t="shared" si="52"/>
        <v>1576.0000000000034</v>
      </c>
      <c r="C306" s="54">
        <f t="shared" si="51"/>
        <v>26.266666666666723</v>
      </c>
      <c r="D306" s="54">
        <f t="shared" si="56"/>
        <v>0.13333333333335418</v>
      </c>
      <c r="E306">
        <v>47</v>
      </c>
      <c r="F306" s="31">
        <f>SUM($E$13:E306)</f>
        <v>10904</v>
      </c>
      <c r="G306" s="52">
        <f t="shared" si="57"/>
        <v>10.904</v>
      </c>
      <c r="H306" s="54">
        <f t="shared" si="45"/>
        <v>1.4625833333333333</v>
      </c>
      <c r="I306" s="87">
        <f t="shared" si="53"/>
        <v>-1.1749999999998165E-5</v>
      </c>
      <c r="J306" s="54">
        <f t="shared" si="58"/>
        <v>0.70499999999988983</v>
      </c>
      <c r="K306" s="54">
        <f t="shared" si="55"/>
        <v>0.75758333333344352</v>
      </c>
      <c r="L306" s="58"/>
      <c r="M306" s="59"/>
      <c r="N306" s="56">
        <f t="shared" si="59"/>
        <v>38.417188888888973</v>
      </c>
      <c r="O306" s="56">
        <f t="shared" si="60"/>
        <v>0.1010111111111416</v>
      </c>
      <c r="P306" s="56">
        <f>SUM($O$13:O306)</f>
        <v>16.60918888888898</v>
      </c>
      <c r="Q306" s="56">
        <f t="shared" si="61"/>
        <v>21.807999999999993</v>
      </c>
    </row>
    <row r="307" spans="1:17" x14ac:dyDescent="0.35">
      <c r="A307" s="63">
        <v>0.48723379629629626</v>
      </c>
      <c r="B307" s="81">
        <f t="shared" si="52"/>
        <v>1581.999999999998</v>
      </c>
      <c r="C307" s="54">
        <f t="shared" si="51"/>
        <v>26.366666666666632</v>
      </c>
      <c r="D307" s="54">
        <f t="shared" si="56"/>
        <v>9.9999999999909051E-2</v>
      </c>
      <c r="E307">
        <v>47</v>
      </c>
      <c r="F307" s="31">
        <f>SUM($E$13:E307)</f>
        <v>10951</v>
      </c>
      <c r="G307" s="52">
        <f t="shared" si="57"/>
        <v>10.951000000000001</v>
      </c>
      <c r="H307" s="54">
        <f t="shared" si="45"/>
        <v>1.4625833333333333</v>
      </c>
      <c r="I307" s="87">
        <f t="shared" si="53"/>
        <v>-1.5666666666680917E-5</v>
      </c>
      <c r="J307" s="54">
        <f t="shared" si="58"/>
        <v>0.94000000000085493</v>
      </c>
      <c r="K307" s="54">
        <f t="shared" si="55"/>
        <v>0.52258333333247842</v>
      </c>
      <c r="L307" s="58"/>
      <c r="M307" s="59"/>
      <c r="N307" s="56">
        <f t="shared" si="59"/>
        <v>38.563447222222173</v>
      </c>
      <c r="O307" s="56">
        <f t="shared" si="60"/>
        <v>5.2258333333200312E-2</v>
      </c>
      <c r="P307" s="56">
        <f>SUM($O$13:O307)</f>
        <v>16.661447222222179</v>
      </c>
      <c r="Q307" s="56">
        <f t="shared" si="61"/>
        <v>21.901999999999994</v>
      </c>
    </row>
    <row r="308" spans="1:17" x14ac:dyDescent="0.35">
      <c r="A308" s="63">
        <v>0.48729166666666668</v>
      </c>
      <c r="B308" s="81">
        <f t="shared" si="52"/>
        <v>1587.0000000000018</v>
      </c>
      <c r="C308" s="54">
        <f t="shared" si="51"/>
        <v>26.450000000000031</v>
      </c>
      <c r="D308" s="54">
        <f t="shared" si="56"/>
        <v>8.3333333333399651E-2</v>
      </c>
      <c r="E308">
        <v>51</v>
      </c>
      <c r="F308" s="31">
        <f>SUM($E$13:E308)</f>
        <v>11002</v>
      </c>
      <c r="G308" s="52">
        <f t="shared" si="57"/>
        <v>11.002000000000001</v>
      </c>
      <c r="H308" s="54">
        <f t="shared" si="45"/>
        <v>1.4625833333333333</v>
      </c>
      <c r="I308" s="87">
        <f t="shared" si="53"/>
        <v>-2.0399999999983762E-5</v>
      </c>
      <c r="J308" s="54">
        <f t="shared" si="58"/>
        <v>1.2239999999990259</v>
      </c>
      <c r="K308" s="54">
        <f t="shared" si="55"/>
        <v>0.23858333333430748</v>
      </c>
      <c r="L308" s="58"/>
      <c r="M308" s="59"/>
      <c r="N308" s="56">
        <f t="shared" si="59"/>
        <v>38.685329166666712</v>
      </c>
      <c r="O308" s="56">
        <f t="shared" si="60"/>
        <v>1.9881944444541444E-2</v>
      </c>
      <c r="P308" s="56">
        <f>SUM($O$13:O308)</f>
        <v>16.681329166666721</v>
      </c>
      <c r="Q308" s="56">
        <f t="shared" si="61"/>
        <v>22.003999999999991</v>
      </c>
    </row>
    <row r="309" spans="1:17" x14ac:dyDescent="0.35">
      <c r="A309" s="63">
        <v>0.48736111111111113</v>
      </c>
      <c r="B309" s="81">
        <f t="shared" si="52"/>
        <v>1593.0000000000027</v>
      </c>
      <c r="C309" s="54">
        <f t="shared" si="51"/>
        <v>26.550000000000047</v>
      </c>
      <c r="D309" s="54">
        <f t="shared" si="56"/>
        <v>0.10000000000001563</v>
      </c>
      <c r="E309">
        <v>52</v>
      </c>
      <c r="F309" s="31">
        <f>SUM($E$13:E309)</f>
        <v>11054</v>
      </c>
      <c r="G309" s="52">
        <f t="shared" si="57"/>
        <v>11.054</v>
      </c>
      <c r="H309" s="54">
        <f t="shared" si="45"/>
        <v>1.4625833333333333</v>
      </c>
      <c r="I309" s="87">
        <f t="shared" si="53"/>
        <v>-1.7333333333330625E-5</v>
      </c>
      <c r="J309" s="54">
        <f t="shared" si="58"/>
        <v>1.0399999999998375</v>
      </c>
      <c r="K309" s="54">
        <f t="shared" si="55"/>
        <v>0.42258333333349585</v>
      </c>
      <c r="L309" s="58"/>
      <c r="M309" s="59"/>
      <c r="N309" s="56">
        <f t="shared" si="59"/>
        <v>38.831587500000069</v>
      </c>
      <c r="O309" s="56">
        <f t="shared" si="60"/>
        <v>4.2258333333356192E-2</v>
      </c>
      <c r="P309" s="56">
        <f>SUM($O$13:O309)</f>
        <v>16.723587500000079</v>
      </c>
      <c r="Q309" s="56">
        <f t="shared" si="61"/>
        <v>22.10799999999999</v>
      </c>
    </row>
    <row r="310" spans="1:17" x14ac:dyDescent="0.35">
      <c r="A310" s="63">
        <v>0.48741898148148149</v>
      </c>
      <c r="B310" s="81">
        <f t="shared" si="52"/>
        <v>1598.0000000000005</v>
      </c>
      <c r="C310" s="54">
        <f t="shared" si="51"/>
        <v>26.63333333333334</v>
      </c>
      <c r="D310" s="54">
        <f t="shared" si="56"/>
        <v>8.3333333333293069E-2</v>
      </c>
      <c r="E310">
        <v>56.5</v>
      </c>
      <c r="F310" s="31">
        <f>SUM($E$13:E310)</f>
        <v>11110.5</v>
      </c>
      <c r="G310" s="52">
        <f t="shared" si="57"/>
        <v>11.1105</v>
      </c>
      <c r="H310" s="54">
        <f t="shared" si="45"/>
        <v>1.4625833333333333</v>
      </c>
      <c r="I310" s="87">
        <f t="shared" si="53"/>
        <v>-2.2600000000010917E-5</v>
      </c>
      <c r="J310" s="54">
        <f t="shared" si="58"/>
        <v>1.3560000000006551</v>
      </c>
      <c r="K310" s="54">
        <f t="shared" si="55"/>
        <v>0.10658333333267822</v>
      </c>
      <c r="L310" s="58"/>
      <c r="M310" s="59"/>
      <c r="N310" s="56">
        <f t="shared" si="59"/>
        <v>38.953469444444451</v>
      </c>
      <c r="O310" s="56">
        <f t="shared" si="60"/>
        <v>8.8819444443855606E-3</v>
      </c>
      <c r="P310" s="56">
        <f>SUM($O$13:O310)</f>
        <v>16.732469444444465</v>
      </c>
      <c r="Q310" s="56">
        <f t="shared" si="61"/>
        <v>22.220999999999986</v>
      </c>
    </row>
    <row r="311" spans="1:17" x14ac:dyDescent="0.35">
      <c r="A311" s="63">
        <v>0.4874768518518518</v>
      </c>
      <c r="B311" s="81">
        <f t="shared" si="52"/>
        <v>1602.999999999998</v>
      </c>
      <c r="C311" s="54">
        <f t="shared" si="51"/>
        <v>26.716666666666633</v>
      </c>
      <c r="D311" s="54">
        <f t="shared" si="56"/>
        <v>8.3333333333293069E-2</v>
      </c>
      <c r="E311">
        <v>36.5</v>
      </c>
      <c r="F311" s="31">
        <f>SUM($E$13:E311)</f>
        <v>11147</v>
      </c>
      <c r="G311" s="52">
        <f t="shared" si="57"/>
        <v>11.147</v>
      </c>
      <c r="H311" s="54">
        <f t="shared" si="45"/>
        <v>1.4625833333333333</v>
      </c>
      <c r="I311" s="87">
        <f t="shared" si="53"/>
        <v>-1.4600000000007053E-5</v>
      </c>
      <c r="J311" s="54">
        <f t="shared" si="58"/>
        <v>0.87600000000042322</v>
      </c>
      <c r="K311" s="54">
        <f t="shared" si="55"/>
        <v>0.58658333333291013</v>
      </c>
      <c r="L311" s="58"/>
      <c r="M311" s="59"/>
      <c r="N311" s="56">
        <f t="shared" si="59"/>
        <v>39.075351388888841</v>
      </c>
      <c r="O311" s="56">
        <f t="shared" si="60"/>
        <v>4.888194444438556E-2</v>
      </c>
      <c r="P311" s="56">
        <f>SUM($O$13:O311)</f>
        <v>16.781351388888851</v>
      </c>
      <c r="Q311" s="56">
        <f t="shared" si="61"/>
        <v>22.29399999999999</v>
      </c>
    </row>
    <row r="312" spans="1:17" x14ac:dyDescent="0.35">
      <c r="A312" s="63">
        <v>0.48753472222222222</v>
      </c>
      <c r="B312" s="81">
        <f t="shared" si="52"/>
        <v>1608.000000000002</v>
      </c>
      <c r="C312" s="54">
        <f t="shared" si="51"/>
        <v>26.800000000000033</v>
      </c>
      <c r="D312" s="54">
        <f t="shared" si="56"/>
        <v>8.3333333333399651E-2</v>
      </c>
      <c r="E312">
        <v>50</v>
      </c>
      <c r="F312" s="31">
        <f>SUM($E$13:E312)</f>
        <v>11197</v>
      </c>
      <c r="G312" s="52">
        <f t="shared" si="57"/>
        <v>11.196999999999999</v>
      </c>
      <c r="H312" s="54">
        <f t="shared" si="45"/>
        <v>1.4625833333333333</v>
      </c>
      <c r="I312" s="87">
        <f t="shared" si="53"/>
        <v>-1.9999999999984081E-5</v>
      </c>
      <c r="J312" s="54">
        <f t="shared" si="58"/>
        <v>1.1999999999990449</v>
      </c>
      <c r="K312" s="54">
        <f t="shared" si="55"/>
        <v>0.2625833333342884</v>
      </c>
      <c r="L312" s="58"/>
      <c r="M312" s="59"/>
      <c r="N312" s="56">
        <f t="shared" si="59"/>
        <v>39.197233333333379</v>
      </c>
      <c r="O312" s="56">
        <f t="shared" si="60"/>
        <v>2.1881944444541449E-2</v>
      </c>
      <c r="P312" s="56">
        <f>SUM($O$13:O312)</f>
        <v>16.803233333333392</v>
      </c>
      <c r="Q312" s="56">
        <f t="shared" si="61"/>
        <v>22.393999999999988</v>
      </c>
    </row>
    <row r="313" spans="1:17" x14ac:dyDescent="0.35">
      <c r="A313" s="63">
        <v>0.48759259259259258</v>
      </c>
      <c r="B313" s="81">
        <f t="shared" si="52"/>
        <v>1612.9999999999995</v>
      </c>
      <c r="C313" s="54">
        <f t="shared" si="51"/>
        <v>26.883333333333326</v>
      </c>
      <c r="D313" s="54">
        <f t="shared" si="56"/>
        <v>8.3333333333293069E-2</v>
      </c>
      <c r="E313">
        <v>34.5</v>
      </c>
      <c r="F313" s="31">
        <f>SUM($E$13:E313)</f>
        <v>11231.5</v>
      </c>
      <c r="G313" s="52">
        <f t="shared" si="57"/>
        <v>11.2315</v>
      </c>
      <c r="H313" s="54">
        <f t="shared" si="45"/>
        <v>1.4625833333333333</v>
      </c>
      <c r="I313" s="87">
        <f t="shared" si="53"/>
        <v>-1.3800000000006668E-5</v>
      </c>
      <c r="J313" s="54">
        <f t="shared" si="58"/>
        <v>0.82800000000040008</v>
      </c>
      <c r="K313" s="54">
        <f t="shared" si="55"/>
        <v>0.63458333333293326</v>
      </c>
      <c r="L313" s="58"/>
      <c r="M313" s="59"/>
      <c r="N313" s="56">
        <f t="shared" si="59"/>
        <v>39.319115277777769</v>
      </c>
      <c r="O313" s="56">
        <f t="shared" si="60"/>
        <v>5.2881944444385556E-2</v>
      </c>
      <c r="P313" s="56">
        <f>SUM($O$13:O313)</f>
        <v>16.856115277777779</v>
      </c>
      <c r="Q313" s="56">
        <f t="shared" si="61"/>
        <v>22.46299999999999</v>
      </c>
    </row>
    <row r="314" spans="1:17" x14ac:dyDescent="0.35">
      <c r="A314" s="63">
        <v>0.48766203703703703</v>
      </c>
      <c r="B314" s="81">
        <f t="shared" si="52"/>
        <v>1619.0000000000005</v>
      </c>
      <c r="C314" s="54">
        <f t="shared" si="51"/>
        <v>26.983333333333341</v>
      </c>
      <c r="D314" s="54">
        <f t="shared" si="56"/>
        <v>0.10000000000001563</v>
      </c>
      <c r="E314">
        <v>48.5</v>
      </c>
      <c r="F314" s="31">
        <f>SUM($E$13:E314)</f>
        <v>11280</v>
      </c>
      <c r="G314" s="52">
        <f t="shared" si="57"/>
        <v>11.28</v>
      </c>
      <c r="H314" s="54">
        <f t="shared" ref="H314:H377" si="62">IF($C$4=$C$5,$D$5,IF($C$4=$C$6,$D$6,IF($C$4=$C$7,$D$7,$D$8)))</f>
        <v>1.4625833333333333</v>
      </c>
      <c r="I314" s="87">
        <f t="shared" si="53"/>
        <v>-1.6166666666664138E-5</v>
      </c>
      <c r="J314" s="54">
        <f t="shared" si="58"/>
        <v>0.96999999999984832</v>
      </c>
      <c r="K314" s="54">
        <f t="shared" si="55"/>
        <v>0.49258333333348503</v>
      </c>
      <c r="L314" s="58"/>
      <c r="M314" s="59"/>
      <c r="N314" s="56">
        <f t="shared" si="59"/>
        <v>39.465373611111126</v>
      </c>
      <c r="O314" s="56">
        <f t="shared" si="60"/>
        <v>4.9258333333356205E-2</v>
      </c>
      <c r="P314" s="56">
        <f>SUM($O$13:O314)</f>
        <v>16.905373611111134</v>
      </c>
      <c r="Q314" s="56">
        <f t="shared" si="61"/>
        <v>22.559999999999992</v>
      </c>
    </row>
    <row r="315" spans="1:17" x14ac:dyDescent="0.35">
      <c r="A315" s="63">
        <v>0.48771990740740739</v>
      </c>
      <c r="B315" s="81">
        <f t="shared" si="52"/>
        <v>1623.9999999999982</v>
      </c>
      <c r="C315" s="54">
        <f t="shared" si="51"/>
        <v>27.066666666666634</v>
      </c>
      <c r="D315" s="54">
        <f t="shared" si="56"/>
        <v>8.3333333333293069E-2</v>
      </c>
      <c r="E315">
        <v>44.5</v>
      </c>
      <c r="F315" s="31">
        <f>SUM($E$13:E315)</f>
        <v>11324.5</v>
      </c>
      <c r="G315" s="52">
        <f t="shared" si="57"/>
        <v>11.3245</v>
      </c>
      <c r="H315" s="54">
        <f t="shared" si="62"/>
        <v>1.4625833333333333</v>
      </c>
      <c r="I315" s="87">
        <f t="shared" si="53"/>
        <v>-1.7800000000008601E-5</v>
      </c>
      <c r="J315" s="54">
        <f t="shared" si="58"/>
        <v>1.0680000000005161</v>
      </c>
      <c r="K315" s="54">
        <f t="shared" si="55"/>
        <v>0.39458333333281725</v>
      </c>
      <c r="L315" s="58"/>
      <c r="M315" s="59"/>
      <c r="N315" s="56">
        <f t="shared" si="59"/>
        <v>39.587255555555508</v>
      </c>
      <c r="O315" s="56">
        <f t="shared" si="60"/>
        <v>3.2881944444385552E-2</v>
      </c>
      <c r="P315" s="56">
        <f>SUM($O$13:O315)</f>
        <v>16.938255555555521</v>
      </c>
      <c r="Q315" s="56">
        <f t="shared" si="61"/>
        <v>22.648999999999987</v>
      </c>
    </row>
    <row r="316" spans="1:17" x14ac:dyDescent="0.35">
      <c r="A316" s="63">
        <v>0.48780092592592594</v>
      </c>
      <c r="B316" s="81">
        <f t="shared" si="52"/>
        <v>1631.0000000000023</v>
      </c>
      <c r="C316" s="54">
        <f t="shared" si="51"/>
        <v>27.183333333333373</v>
      </c>
      <c r="D316" s="54">
        <f t="shared" si="56"/>
        <v>0.11666666666673819</v>
      </c>
      <c r="E316">
        <v>44.5</v>
      </c>
      <c r="F316" s="31">
        <f>SUM($E$13:E316)</f>
        <v>11369</v>
      </c>
      <c r="G316" s="52">
        <f t="shared" si="57"/>
        <v>11.369</v>
      </c>
      <c r="H316" s="54">
        <f t="shared" si="62"/>
        <v>1.4625833333333333</v>
      </c>
      <c r="I316" s="87">
        <f t="shared" si="53"/>
        <v>-1.2714285714277919E-5</v>
      </c>
      <c r="J316" s="54">
        <f t="shared" si="58"/>
        <v>0.76285714285667516</v>
      </c>
      <c r="K316" s="54">
        <f t="shared" si="55"/>
        <v>0.69972619047665818</v>
      </c>
      <c r="L316" s="58"/>
      <c r="M316" s="59"/>
      <c r="N316" s="56">
        <f t="shared" si="59"/>
        <v>39.757890277777832</v>
      </c>
      <c r="O316" s="56">
        <f t="shared" si="60"/>
        <v>8.1634722222326844E-2</v>
      </c>
      <c r="P316" s="56">
        <f>SUM($O$13:O316)</f>
        <v>17.019890277777847</v>
      </c>
      <c r="Q316" s="56">
        <f t="shared" si="61"/>
        <v>22.737999999999985</v>
      </c>
    </row>
    <row r="317" spans="1:17" x14ac:dyDescent="0.35">
      <c r="A317" s="63">
        <v>0.4878587962962963</v>
      </c>
      <c r="B317" s="81">
        <f t="shared" si="52"/>
        <v>1636</v>
      </c>
      <c r="C317" s="54">
        <f t="shared" si="51"/>
        <v>27.266666666666666</v>
      </c>
      <c r="D317" s="54">
        <f t="shared" si="56"/>
        <v>8.3333333333293069E-2</v>
      </c>
      <c r="E317">
        <v>57</v>
      </c>
      <c r="F317" s="31">
        <f>SUM($E$13:E317)</f>
        <v>11426</v>
      </c>
      <c r="G317" s="52">
        <f t="shared" si="57"/>
        <v>11.426</v>
      </c>
      <c r="H317" s="54">
        <f t="shared" si="62"/>
        <v>1.4625833333333333</v>
      </c>
      <c r="I317" s="87">
        <f t="shared" si="53"/>
        <v>-2.2800000000011017E-5</v>
      </c>
      <c r="J317" s="54">
        <f t="shared" si="58"/>
        <v>1.3680000000006609</v>
      </c>
      <c r="K317" s="54">
        <f t="shared" si="55"/>
        <v>9.4583333332672437E-2</v>
      </c>
      <c r="L317" s="58"/>
      <c r="M317" s="59"/>
      <c r="N317" s="56">
        <f t="shared" si="59"/>
        <v>39.879772222222222</v>
      </c>
      <c r="O317" s="56">
        <f t="shared" si="60"/>
        <v>7.8819444443855614E-3</v>
      </c>
      <c r="P317" s="56">
        <f>SUM($O$13:O317)</f>
        <v>17.027772222222232</v>
      </c>
      <c r="Q317" s="56">
        <f t="shared" si="61"/>
        <v>22.85199999999999</v>
      </c>
    </row>
    <row r="318" spans="1:17" x14ac:dyDescent="0.35">
      <c r="A318" s="63">
        <v>0.48791666666666672</v>
      </c>
      <c r="B318" s="81">
        <f t="shared" si="52"/>
        <v>1641.0000000000039</v>
      </c>
      <c r="C318" s="54">
        <f t="shared" si="51"/>
        <v>27.350000000000065</v>
      </c>
      <c r="D318" s="54">
        <f t="shared" si="56"/>
        <v>8.3333333333399651E-2</v>
      </c>
      <c r="E318">
        <v>51.5</v>
      </c>
      <c r="F318" s="31">
        <f>SUM($E$13:E318)</f>
        <v>11477.5</v>
      </c>
      <c r="G318" s="52">
        <f t="shared" si="57"/>
        <v>11.477499999999999</v>
      </c>
      <c r="H318" s="54">
        <f t="shared" si="62"/>
        <v>1.4625833333333333</v>
      </c>
      <c r="I318" s="87">
        <f t="shared" si="53"/>
        <v>-2.0599999999983604E-5</v>
      </c>
      <c r="J318" s="54">
        <f t="shared" si="58"/>
        <v>1.2359999999990163</v>
      </c>
      <c r="K318" s="54">
        <f t="shared" si="55"/>
        <v>0.22658333333431702</v>
      </c>
      <c r="L318" s="58"/>
      <c r="M318" s="59"/>
      <c r="N318" s="56">
        <f t="shared" si="59"/>
        <v>40.001654166666761</v>
      </c>
      <c r="O318" s="56">
        <f t="shared" si="60"/>
        <v>1.8881944444541443E-2</v>
      </c>
      <c r="P318" s="56">
        <f>SUM($O$13:O318)</f>
        <v>17.046654166666773</v>
      </c>
      <c r="Q318" s="56">
        <f t="shared" si="61"/>
        <v>22.954999999999988</v>
      </c>
    </row>
    <row r="319" spans="1:17" x14ac:dyDescent="0.35">
      <c r="A319" s="63">
        <v>0.48797453703703703</v>
      </c>
      <c r="B319" s="81">
        <f t="shared" si="52"/>
        <v>1646.0000000000016</v>
      </c>
      <c r="C319" s="54">
        <f t="shared" si="51"/>
        <v>27.433333333333358</v>
      </c>
      <c r="D319" s="54">
        <f t="shared" si="56"/>
        <v>8.3333333333293069E-2</v>
      </c>
      <c r="E319">
        <v>44</v>
      </c>
      <c r="F319" s="31">
        <f>SUM($E$13:E319)</f>
        <v>11521.5</v>
      </c>
      <c r="G319" s="52">
        <f t="shared" si="57"/>
        <v>11.5215</v>
      </c>
      <c r="H319" s="54">
        <f t="shared" si="62"/>
        <v>1.4625833333333333</v>
      </c>
      <c r="I319" s="87">
        <f t="shared" si="53"/>
        <v>-1.7600000000008505E-5</v>
      </c>
      <c r="J319" s="54">
        <f t="shared" si="58"/>
        <v>1.0560000000005103</v>
      </c>
      <c r="K319" s="54">
        <f t="shared" si="55"/>
        <v>0.40658333333282304</v>
      </c>
      <c r="L319" s="58"/>
      <c r="M319" s="59"/>
      <c r="N319" s="56">
        <f t="shared" si="59"/>
        <v>40.12353611111115</v>
      </c>
      <c r="O319" s="56">
        <f t="shared" si="60"/>
        <v>3.3881944444385546E-2</v>
      </c>
      <c r="P319" s="56">
        <f>SUM($O$13:O319)</f>
        <v>17.080536111111158</v>
      </c>
      <c r="Q319" s="56">
        <f t="shared" si="61"/>
        <v>23.042999999999992</v>
      </c>
    </row>
    <row r="320" spans="1:17" x14ac:dyDescent="0.35">
      <c r="A320" s="63">
        <v>0.48804398148148148</v>
      </c>
      <c r="B320" s="81">
        <f t="shared" si="52"/>
        <v>1652.0000000000025</v>
      </c>
      <c r="C320" s="54">
        <f t="shared" si="51"/>
        <v>27.533333333333374</v>
      </c>
      <c r="D320" s="54">
        <f t="shared" si="56"/>
        <v>0.10000000000001563</v>
      </c>
      <c r="E320">
        <v>37.5</v>
      </c>
      <c r="F320" s="31">
        <f>SUM($E$13:E320)</f>
        <v>11559</v>
      </c>
      <c r="G320" s="52">
        <f t="shared" si="57"/>
        <v>11.558999999999999</v>
      </c>
      <c r="H320" s="54">
        <f t="shared" si="62"/>
        <v>1.4625833333333333</v>
      </c>
      <c r="I320" s="87">
        <f t="shared" si="53"/>
        <v>-1.2499999999998047E-5</v>
      </c>
      <c r="J320" s="54">
        <f t="shared" si="58"/>
        <v>0.74999999999988276</v>
      </c>
      <c r="K320" s="54">
        <f t="shared" si="55"/>
        <v>0.71258333333345059</v>
      </c>
      <c r="L320" s="58"/>
      <c r="M320" s="59"/>
      <c r="N320" s="56">
        <f t="shared" si="59"/>
        <v>40.269794444444507</v>
      </c>
      <c r="O320" s="56">
        <f t="shared" si="60"/>
        <v>7.1258333333356197E-2</v>
      </c>
      <c r="P320" s="56">
        <f>SUM($O$13:O320)</f>
        <v>17.151794444444516</v>
      </c>
      <c r="Q320" s="56">
        <f t="shared" si="61"/>
        <v>23.117999999999991</v>
      </c>
    </row>
    <row r="321" spans="1:17" x14ac:dyDescent="0.35">
      <c r="A321" s="63">
        <v>0.48810185185185184</v>
      </c>
      <c r="B321" s="81">
        <f t="shared" si="52"/>
        <v>1657</v>
      </c>
      <c r="C321" s="54">
        <f t="shared" si="51"/>
        <v>27.616666666666667</v>
      </c>
      <c r="D321" s="54">
        <f t="shared" si="56"/>
        <v>8.3333333333293069E-2</v>
      </c>
      <c r="E321">
        <v>43.5</v>
      </c>
      <c r="F321" s="31">
        <f>SUM($E$13:E321)</f>
        <v>11602.5</v>
      </c>
      <c r="G321" s="52">
        <f t="shared" si="57"/>
        <v>11.602499999999999</v>
      </c>
      <c r="H321" s="54">
        <f t="shared" si="62"/>
        <v>1.4625833333333333</v>
      </c>
      <c r="I321" s="87">
        <f t="shared" si="53"/>
        <v>-1.7400000000008409E-5</v>
      </c>
      <c r="J321" s="54">
        <f t="shared" si="58"/>
        <v>1.0440000000005045</v>
      </c>
      <c r="K321" s="54">
        <f t="shared" si="55"/>
        <v>0.41858333333282882</v>
      </c>
      <c r="L321" s="58"/>
      <c r="M321" s="59"/>
      <c r="N321" s="56">
        <f t="shared" si="59"/>
        <v>40.391676388888889</v>
      </c>
      <c r="O321" s="56">
        <f t="shared" si="60"/>
        <v>3.4881944444385547E-2</v>
      </c>
      <c r="P321" s="56">
        <f>SUM($O$13:O321)</f>
        <v>17.186676388888902</v>
      </c>
      <c r="Q321" s="56">
        <f t="shared" si="61"/>
        <v>23.204999999999988</v>
      </c>
    </row>
    <row r="322" spans="1:17" x14ac:dyDescent="0.35">
      <c r="A322" s="63">
        <v>0.48815972222222226</v>
      </c>
      <c r="B322" s="81">
        <f t="shared" si="52"/>
        <v>1662.0000000000041</v>
      </c>
      <c r="C322" s="54">
        <f t="shared" si="51"/>
        <v>27.700000000000067</v>
      </c>
      <c r="D322" s="54">
        <f t="shared" si="56"/>
        <v>8.3333333333399651E-2</v>
      </c>
      <c r="E322">
        <v>46.5</v>
      </c>
      <c r="F322" s="31">
        <f>SUM($E$13:E322)</f>
        <v>11649</v>
      </c>
      <c r="G322" s="52">
        <f t="shared" si="57"/>
        <v>11.648999999999999</v>
      </c>
      <c r="H322" s="54">
        <f t="shared" si="62"/>
        <v>1.4625833333333333</v>
      </c>
      <c r="I322" s="87">
        <f t="shared" si="53"/>
        <v>-1.8599999999985199E-5</v>
      </c>
      <c r="J322" s="54">
        <f t="shared" si="58"/>
        <v>1.1159999999991119</v>
      </c>
      <c r="K322" s="54">
        <f t="shared" si="55"/>
        <v>0.34658333333422142</v>
      </c>
      <c r="L322" s="58"/>
      <c r="M322" s="59"/>
      <c r="N322" s="56">
        <f t="shared" si="59"/>
        <v>40.513558333333428</v>
      </c>
      <c r="O322" s="56">
        <f t="shared" si="60"/>
        <v>2.8881944444541435E-2</v>
      </c>
      <c r="P322" s="56">
        <f>SUM($O$13:O322)</f>
        <v>17.215558333333444</v>
      </c>
      <c r="Q322" s="56">
        <f t="shared" si="61"/>
        <v>23.297999999999984</v>
      </c>
    </row>
    <row r="323" spans="1:17" x14ac:dyDescent="0.35">
      <c r="A323" s="63">
        <v>0.48822916666666666</v>
      </c>
      <c r="B323" s="81">
        <f t="shared" si="52"/>
        <v>1667.9999999999986</v>
      </c>
      <c r="C323" s="54">
        <f t="shared" si="51"/>
        <v>27.799999999999976</v>
      </c>
      <c r="D323" s="54">
        <f t="shared" si="56"/>
        <v>9.9999999999909051E-2</v>
      </c>
      <c r="E323">
        <v>40.5</v>
      </c>
      <c r="F323" s="31">
        <f>SUM($E$13:E323)</f>
        <v>11689.5</v>
      </c>
      <c r="G323" s="52">
        <f t="shared" si="57"/>
        <v>11.689500000000001</v>
      </c>
      <c r="H323" s="54">
        <f t="shared" si="62"/>
        <v>1.4625833333333333</v>
      </c>
      <c r="I323" s="87">
        <f t="shared" si="53"/>
        <v>-1.3500000000012278E-5</v>
      </c>
      <c r="J323" s="54">
        <f t="shared" si="58"/>
        <v>0.81000000000073669</v>
      </c>
      <c r="K323" s="54">
        <f t="shared" si="55"/>
        <v>0.65258333333259666</v>
      </c>
      <c r="L323" s="58"/>
      <c r="M323" s="59"/>
      <c r="N323" s="56">
        <f t="shared" si="59"/>
        <v>40.659816666666629</v>
      </c>
      <c r="O323" s="56">
        <f t="shared" si="60"/>
        <v>6.5258333333200316E-2</v>
      </c>
      <c r="P323" s="56">
        <f>SUM($O$13:O323)</f>
        <v>17.280816666666645</v>
      </c>
      <c r="Q323" s="56">
        <f t="shared" si="61"/>
        <v>23.378999999999984</v>
      </c>
    </row>
    <row r="324" spans="1:17" x14ac:dyDescent="0.35">
      <c r="A324" s="63">
        <v>0.48828703703703707</v>
      </c>
      <c r="B324" s="81">
        <f t="shared" si="52"/>
        <v>1673.0000000000025</v>
      </c>
      <c r="C324" s="54">
        <f t="shared" si="51"/>
        <v>27.883333333333375</v>
      </c>
      <c r="D324" s="54">
        <f t="shared" si="56"/>
        <v>8.3333333333399651E-2</v>
      </c>
      <c r="E324">
        <v>42</v>
      </c>
      <c r="F324" s="31">
        <f>SUM($E$13:E324)</f>
        <v>11731.5</v>
      </c>
      <c r="G324" s="52">
        <f t="shared" si="57"/>
        <v>11.7315</v>
      </c>
      <c r="H324" s="54">
        <f t="shared" si="62"/>
        <v>1.4625833333333333</v>
      </c>
      <c r="I324" s="87">
        <f t="shared" si="53"/>
        <v>-1.6799999999986629E-5</v>
      </c>
      <c r="J324" s="54">
        <f t="shared" si="58"/>
        <v>1.0079999999991978</v>
      </c>
      <c r="K324" s="54">
        <f t="shared" si="55"/>
        <v>0.45458333333413559</v>
      </c>
      <c r="L324" s="58"/>
      <c r="M324" s="59"/>
      <c r="N324" s="56">
        <f t="shared" si="59"/>
        <v>40.781698611111175</v>
      </c>
      <c r="O324" s="56">
        <f t="shared" si="60"/>
        <v>3.7881944444541446E-2</v>
      </c>
      <c r="P324" s="56">
        <f>SUM($O$13:O324)</f>
        <v>17.318698611111188</v>
      </c>
      <c r="Q324" s="56">
        <f t="shared" si="61"/>
        <v>23.462999999999987</v>
      </c>
    </row>
    <row r="325" spans="1:17" x14ac:dyDescent="0.35">
      <c r="A325" s="63">
        <v>0.48834490740740738</v>
      </c>
      <c r="B325" s="81">
        <f t="shared" si="52"/>
        <v>1678</v>
      </c>
      <c r="C325" s="54">
        <f t="shared" si="51"/>
        <v>27.966666666666669</v>
      </c>
      <c r="D325" s="54">
        <f t="shared" si="56"/>
        <v>8.3333333333293069E-2</v>
      </c>
      <c r="E325">
        <v>59.5</v>
      </c>
      <c r="F325" s="31">
        <f>SUM($E$13:E325)</f>
        <v>11791</v>
      </c>
      <c r="G325" s="52">
        <f t="shared" si="57"/>
        <v>11.791</v>
      </c>
      <c r="H325" s="54">
        <f t="shared" si="62"/>
        <v>1.4625833333333333</v>
      </c>
      <c r="I325" s="87">
        <f t="shared" si="53"/>
        <v>-2.3800000000011498E-5</v>
      </c>
      <c r="J325" s="54">
        <f t="shared" si="58"/>
        <v>1.4280000000006901</v>
      </c>
      <c r="K325" s="54">
        <f t="shared" si="55"/>
        <v>3.4583333332643296E-2</v>
      </c>
      <c r="L325" s="58"/>
      <c r="M325" s="59"/>
      <c r="N325" s="56">
        <f t="shared" si="59"/>
        <v>40.903580555555557</v>
      </c>
      <c r="O325" s="56">
        <f t="shared" si="60"/>
        <v>2.8819444443855488E-3</v>
      </c>
      <c r="P325" s="56">
        <f>SUM($O$13:O325)</f>
        <v>17.321580555555574</v>
      </c>
      <c r="Q325" s="56">
        <f t="shared" si="61"/>
        <v>23.581999999999983</v>
      </c>
    </row>
    <row r="326" spans="1:17" x14ac:dyDescent="0.35">
      <c r="A326" s="63">
        <v>0.48841435185185184</v>
      </c>
      <c r="B326" s="81">
        <f t="shared" si="52"/>
        <v>1684.0000000000011</v>
      </c>
      <c r="C326" s="54">
        <f t="shared" si="51"/>
        <v>28.066666666666684</v>
      </c>
      <c r="D326" s="54">
        <f t="shared" si="56"/>
        <v>0.10000000000001563</v>
      </c>
      <c r="E326">
        <v>39</v>
      </c>
      <c r="F326" s="31">
        <f>SUM($E$13:E326)</f>
        <v>11830</v>
      </c>
      <c r="G326" s="52">
        <f t="shared" si="57"/>
        <v>11.83</v>
      </c>
      <c r="H326" s="54">
        <f t="shared" si="62"/>
        <v>1.4625833333333333</v>
      </c>
      <c r="I326" s="87">
        <f t="shared" si="53"/>
        <v>-1.2999999999997968E-5</v>
      </c>
      <c r="J326" s="54">
        <f t="shared" si="58"/>
        <v>0.77999999999987812</v>
      </c>
      <c r="K326" s="54">
        <f t="shared" si="55"/>
        <v>0.68258333333345522</v>
      </c>
      <c r="L326" s="58"/>
      <c r="M326" s="59"/>
      <c r="N326" s="56">
        <f t="shared" si="59"/>
        <v>41.049838888888914</v>
      </c>
      <c r="O326" s="56">
        <f t="shared" si="60"/>
        <v>6.8258333333356194E-2</v>
      </c>
      <c r="P326" s="56">
        <f>SUM($O$13:O326)</f>
        <v>17.389838888888931</v>
      </c>
      <c r="Q326" s="56">
        <f t="shared" si="61"/>
        <v>23.659999999999982</v>
      </c>
    </row>
    <row r="327" spans="1:17" x14ac:dyDescent="0.35">
      <c r="A327" s="63">
        <v>0.4884722222222222</v>
      </c>
      <c r="B327" s="81">
        <f t="shared" si="52"/>
        <v>1688.9999999999986</v>
      </c>
      <c r="C327" s="54">
        <f t="shared" si="51"/>
        <v>28.149999999999977</v>
      </c>
      <c r="D327" s="54">
        <f t="shared" si="56"/>
        <v>8.3333333333293069E-2</v>
      </c>
      <c r="E327">
        <v>47.5</v>
      </c>
      <c r="F327" s="31">
        <f>SUM($E$13:E327)</f>
        <v>11877.5</v>
      </c>
      <c r="G327" s="52">
        <f t="shared" si="57"/>
        <v>11.8775</v>
      </c>
      <c r="H327" s="54">
        <f t="shared" si="62"/>
        <v>1.4625833333333333</v>
      </c>
      <c r="I327" s="87">
        <f t="shared" si="53"/>
        <v>-1.9000000000009179E-5</v>
      </c>
      <c r="J327" s="54">
        <f t="shared" si="58"/>
        <v>1.1400000000005508</v>
      </c>
      <c r="K327" s="54">
        <f t="shared" si="55"/>
        <v>0.32258333333278255</v>
      </c>
      <c r="L327" s="58"/>
      <c r="M327" s="59"/>
      <c r="N327" s="56">
        <f t="shared" si="59"/>
        <v>41.171720833333303</v>
      </c>
      <c r="O327" s="56">
        <f t="shared" si="60"/>
        <v>2.6881944444385557E-2</v>
      </c>
      <c r="P327" s="56">
        <f>SUM($O$13:O327)</f>
        <v>17.416720833333319</v>
      </c>
      <c r="Q327" s="56">
        <f t="shared" si="61"/>
        <v>23.754999999999985</v>
      </c>
    </row>
    <row r="328" spans="1:17" x14ac:dyDescent="0.35">
      <c r="A328" s="63">
        <v>0.48853009259259261</v>
      </c>
      <c r="B328" s="81">
        <f t="shared" si="52"/>
        <v>1694.0000000000027</v>
      </c>
      <c r="C328" s="54">
        <f t="shared" si="51"/>
        <v>28.233333333333377</v>
      </c>
      <c r="D328" s="54">
        <f t="shared" si="56"/>
        <v>8.3333333333399651E-2</v>
      </c>
      <c r="E328">
        <v>48</v>
      </c>
      <c r="F328" s="31">
        <f>SUM($E$13:E328)</f>
        <v>11925.5</v>
      </c>
      <c r="G328" s="52">
        <f t="shared" si="57"/>
        <v>11.9255</v>
      </c>
      <c r="H328" s="54">
        <f t="shared" si="62"/>
        <v>1.4625833333333333</v>
      </c>
      <c r="I328" s="87">
        <f t="shared" si="53"/>
        <v>-1.9199999999984722E-5</v>
      </c>
      <c r="J328" s="54">
        <f t="shared" si="58"/>
        <v>1.1519999999990833</v>
      </c>
      <c r="K328" s="54">
        <f t="shared" si="55"/>
        <v>0.31058333333425003</v>
      </c>
      <c r="L328" s="58"/>
      <c r="M328" s="59"/>
      <c r="N328" s="56">
        <f t="shared" si="59"/>
        <v>41.293602777777842</v>
      </c>
      <c r="O328" s="56">
        <f t="shared" si="60"/>
        <v>2.5881944444541432E-2</v>
      </c>
      <c r="P328" s="56">
        <f>SUM($O$13:O328)</f>
        <v>17.442602777777861</v>
      </c>
      <c r="Q328" s="56">
        <f t="shared" si="61"/>
        <v>23.850999999999981</v>
      </c>
    </row>
    <row r="329" spans="1:17" x14ac:dyDescent="0.35">
      <c r="A329" s="63">
        <v>0.48858796296296297</v>
      </c>
      <c r="B329" s="81">
        <f t="shared" si="52"/>
        <v>1699.0000000000002</v>
      </c>
      <c r="C329" s="54">
        <f t="shared" si="51"/>
        <v>28.31666666666667</v>
      </c>
      <c r="D329" s="54">
        <f t="shared" si="56"/>
        <v>8.3333333333293069E-2</v>
      </c>
      <c r="E329">
        <v>38</v>
      </c>
      <c r="F329" s="31">
        <f>SUM($E$13:E329)</f>
        <v>11963.5</v>
      </c>
      <c r="G329" s="52">
        <f t="shared" si="57"/>
        <v>11.9635</v>
      </c>
      <c r="H329" s="54">
        <f t="shared" si="62"/>
        <v>1.4625833333333333</v>
      </c>
      <c r="I329" s="87">
        <f t="shared" si="53"/>
        <v>-1.5200000000007344E-5</v>
      </c>
      <c r="J329" s="54">
        <f t="shared" si="58"/>
        <v>0.91200000000044068</v>
      </c>
      <c r="K329" s="54">
        <f t="shared" si="55"/>
        <v>0.55058333333289267</v>
      </c>
      <c r="L329" s="58"/>
      <c r="M329" s="59"/>
      <c r="N329" s="56">
        <f t="shared" si="59"/>
        <v>41.415484722222224</v>
      </c>
      <c r="O329" s="56">
        <f t="shared" si="60"/>
        <v>4.588194444438555E-2</v>
      </c>
      <c r="P329" s="56">
        <f>SUM($O$13:O329)</f>
        <v>17.488484722222246</v>
      </c>
      <c r="Q329" s="56">
        <f t="shared" si="61"/>
        <v>23.926999999999978</v>
      </c>
    </row>
    <row r="330" spans="1:17" x14ac:dyDescent="0.35">
      <c r="A330" s="63">
        <v>0.48864583333333328</v>
      </c>
      <c r="B330" s="81">
        <f t="shared" si="52"/>
        <v>1703.9999999999977</v>
      </c>
      <c r="C330" s="54">
        <f t="shared" si="51"/>
        <v>28.399999999999963</v>
      </c>
      <c r="D330" s="54">
        <f t="shared" si="56"/>
        <v>8.3333333333293069E-2</v>
      </c>
      <c r="E330">
        <v>48</v>
      </c>
      <c r="F330" s="31">
        <f>SUM($E$13:E330)</f>
        <v>12011.5</v>
      </c>
      <c r="G330" s="52">
        <f t="shared" si="57"/>
        <v>12.0115</v>
      </c>
      <c r="H330" s="54">
        <f t="shared" si="62"/>
        <v>1.4625833333333333</v>
      </c>
      <c r="I330" s="87">
        <f t="shared" si="53"/>
        <v>-1.9200000000009279E-5</v>
      </c>
      <c r="J330" s="54">
        <f t="shared" si="58"/>
        <v>1.1520000000005566</v>
      </c>
      <c r="K330" s="54">
        <f t="shared" si="55"/>
        <v>0.31058333333277677</v>
      </c>
      <c r="L330" s="58"/>
      <c r="M330" s="59"/>
      <c r="N330" s="56">
        <f t="shared" si="59"/>
        <v>41.537366666666614</v>
      </c>
      <c r="O330" s="56">
        <f t="shared" si="60"/>
        <v>2.588194444438556E-2</v>
      </c>
      <c r="P330" s="56">
        <f>SUM($O$13:O330)</f>
        <v>17.514366666666632</v>
      </c>
      <c r="Q330" s="56">
        <f t="shared" si="61"/>
        <v>24.022999999999982</v>
      </c>
    </row>
    <row r="331" spans="1:17" x14ac:dyDescent="0.35">
      <c r="A331" s="63">
        <v>0.48871527777777773</v>
      </c>
      <c r="B331" s="81">
        <f t="shared" si="52"/>
        <v>1709.9999999999986</v>
      </c>
      <c r="C331" s="54">
        <f t="shared" si="51"/>
        <v>28.499999999999979</v>
      </c>
      <c r="D331" s="54">
        <f t="shared" si="56"/>
        <v>0.10000000000001563</v>
      </c>
      <c r="E331">
        <v>39.5</v>
      </c>
      <c r="F331" s="31">
        <f>SUM($E$13:E331)</f>
        <v>12051</v>
      </c>
      <c r="G331" s="52">
        <f t="shared" si="57"/>
        <v>12.051</v>
      </c>
      <c r="H331" s="54">
        <f t="shared" si="62"/>
        <v>1.4625833333333333</v>
      </c>
      <c r="I331" s="87">
        <f t="shared" si="53"/>
        <v>-1.3166666666664609E-5</v>
      </c>
      <c r="J331" s="54">
        <f t="shared" si="58"/>
        <v>0.78999999999987647</v>
      </c>
      <c r="K331" s="54">
        <f t="shared" si="55"/>
        <v>0.67258333333345688</v>
      </c>
      <c r="L331" s="58"/>
      <c r="M331" s="59"/>
      <c r="N331" s="56">
        <f t="shared" si="59"/>
        <v>41.683624999999971</v>
      </c>
      <c r="O331" s="56">
        <f t="shared" si="60"/>
        <v>6.7258333333356207E-2</v>
      </c>
      <c r="P331" s="56">
        <f>SUM($O$13:O331)</f>
        <v>17.581624999999988</v>
      </c>
      <c r="Q331" s="56">
        <f t="shared" si="61"/>
        <v>24.101999999999983</v>
      </c>
    </row>
    <row r="332" spans="1:17" x14ac:dyDescent="0.35">
      <c r="A332" s="63">
        <v>0.48877314814814815</v>
      </c>
      <c r="B332" s="81">
        <f t="shared" si="52"/>
        <v>1715.0000000000027</v>
      </c>
      <c r="C332" s="54">
        <f t="shared" si="51"/>
        <v>28.583333333333378</v>
      </c>
      <c r="D332" s="54">
        <f t="shared" si="56"/>
        <v>8.3333333333399651E-2</v>
      </c>
      <c r="E332">
        <v>43.5</v>
      </c>
      <c r="F332" s="31">
        <f>SUM($E$13:E332)</f>
        <v>12094.5</v>
      </c>
      <c r="G332" s="52">
        <f t="shared" si="57"/>
        <v>12.0945</v>
      </c>
      <c r="H332" s="54">
        <f t="shared" si="62"/>
        <v>1.4625833333333333</v>
      </c>
      <c r="I332" s="87">
        <f t="shared" si="53"/>
        <v>-1.7399999999986152E-5</v>
      </c>
      <c r="J332" s="54">
        <f t="shared" si="58"/>
        <v>1.0439999999991691</v>
      </c>
      <c r="K332" s="54">
        <f t="shared" si="55"/>
        <v>0.4185833333341642</v>
      </c>
      <c r="L332" s="58"/>
      <c r="M332" s="59"/>
      <c r="N332" s="56">
        <f t="shared" si="59"/>
        <v>41.80550694444451</v>
      </c>
      <c r="O332" s="56">
        <f t="shared" si="60"/>
        <v>3.4881944444541443E-2</v>
      </c>
      <c r="P332" s="56">
        <f>SUM($O$13:O332)</f>
        <v>17.616506944444531</v>
      </c>
      <c r="Q332" s="56">
        <f t="shared" si="61"/>
        <v>24.188999999999979</v>
      </c>
    </row>
    <row r="333" spans="1:17" x14ac:dyDescent="0.35">
      <c r="A333" s="63">
        <v>0.48883101851851851</v>
      </c>
      <c r="B333" s="81">
        <f t="shared" si="52"/>
        <v>1720.0000000000002</v>
      </c>
      <c r="C333" s="54">
        <f t="shared" ref="C333:C396" si="63">(A333*24-$A$13*24)*60</f>
        <v>28.666666666666671</v>
      </c>
      <c r="D333" s="54">
        <f t="shared" si="56"/>
        <v>8.3333333333293069E-2</v>
      </c>
      <c r="E333">
        <v>48.5</v>
      </c>
      <c r="F333" s="31">
        <f>SUM($E$13:E333)</f>
        <v>12143</v>
      </c>
      <c r="G333" s="52">
        <f t="shared" si="57"/>
        <v>12.143000000000001</v>
      </c>
      <c r="H333" s="54">
        <f t="shared" si="62"/>
        <v>1.4625833333333333</v>
      </c>
      <c r="I333" s="87">
        <f t="shared" si="53"/>
        <v>-1.9400000000009372E-5</v>
      </c>
      <c r="J333" s="54">
        <f t="shared" si="58"/>
        <v>1.1640000000005624</v>
      </c>
      <c r="K333" s="54">
        <f t="shared" si="55"/>
        <v>0.29858333333277098</v>
      </c>
      <c r="L333" s="58"/>
      <c r="M333" s="59"/>
      <c r="N333" s="56">
        <f t="shared" si="59"/>
        <v>41.927388888888899</v>
      </c>
      <c r="O333" s="56">
        <f t="shared" si="60"/>
        <v>2.4881944444385559E-2</v>
      </c>
      <c r="P333" s="56">
        <f>SUM($O$13:O333)</f>
        <v>17.641388888888915</v>
      </c>
      <c r="Q333" s="56">
        <f t="shared" si="61"/>
        <v>24.285999999999984</v>
      </c>
    </row>
    <row r="334" spans="1:17" x14ac:dyDescent="0.35">
      <c r="A334" s="63">
        <v>0.48888888888888887</v>
      </c>
      <c r="B334" s="81">
        <f t="shared" ref="B334:B397" si="64">C334*60</f>
        <v>1724.999999999998</v>
      </c>
      <c r="C334" s="54">
        <f t="shared" si="63"/>
        <v>28.749999999999964</v>
      </c>
      <c r="D334" s="54">
        <f t="shared" si="56"/>
        <v>8.3333333333293069E-2</v>
      </c>
      <c r="E334">
        <v>35</v>
      </c>
      <c r="F334" s="31">
        <f>SUM($E$13:E334)</f>
        <v>12178</v>
      </c>
      <c r="G334" s="52">
        <f t="shared" si="57"/>
        <v>12.178000000000001</v>
      </c>
      <c r="H334" s="54">
        <f t="shared" si="62"/>
        <v>1.4625833333333333</v>
      </c>
      <c r="I334" s="87">
        <f t="shared" ref="I334:I397" si="65">-J334/1000/60</f>
        <v>-1.4000000000006764E-5</v>
      </c>
      <c r="J334" s="54">
        <f t="shared" si="58"/>
        <v>0.84000000000040587</v>
      </c>
      <c r="K334" s="54">
        <f t="shared" si="55"/>
        <v>0.62258333333292748</v>
      </c>
      <c r="L334" s="58"/>
      <c r="M334" s="59"/>
      <c r="N334" s="56">
        <f t="shared" si="59"/>
        <v>42.049270833333281</v>
      </c>
      <c r="O334" s="56">
        <f t="shared" si="60"/>
        <v>5.1881944444385555E-2</v>
      </c>
      <c r="P334" s="56">
        <f>SUM($O$13:O334)</f>
        <v>17.693270833333301</v>
      </c>
      <c r="Q334" s="56">
        <f t="shared" si="61"/>
        <v>24.35599999999998</v>
      </c>
    </row>
    <row r="335" spans="1:17" x14ac:dyDescent="0.35">
      <c r="A335" s="63">
        <v>0.48895833333333333</v>
      </c>
      <c r="B335" s="81">
        <f t="shared" si="64"/>
        <v>1730.9999999999989</v>
      </c>
      <c r="C335" s="54">
        <f t="shared" si="63"/>
        <v>28.84999999999998</v>
      </c>
      <c r="D335" s="54">
        <f t="shared" si="56"/>
        <v>0.10000000000001563</v>
      </c>
      <c r="E335">
        <v>50.5</v>
      </c>
      <c r="F335" s="31">
        <f>SUM($E$13:E335)</f>
        <v>12228.5</v>
      </c>
      <c r="G335" s="52">
        <f t="shared" si="57"/>
        <v>12.2285</v>
      </c>
      <c r="H335" s="54">
        <f t="shared" si="62"/>
        <v>1.4625833333333333</v>
      </c>
      <c r="I335" s="87">
        <f t="shared" si="65"/>
        <v>-1.6833333333330704E-5</v>
      </c>
      <c r="J335" s="54">
        <f t="shared" si="58"/>
        <v>1.0099999999998421</v>
      </c>
      <c r="K335" s="54">
        <f t="shared" ref="K335:K398" si="66">H335-J335</f>
        <v>0.45258333333349121</v>
      </c>
      <c r="L335" s="58"/>
      <c r="M335" s="59"/>
      <c r="N335" s="56">
        <f t="shared" si="59"/>
        <v>42.195529166666638</v>
      </c>
      <c r="O335" s="56">
        <f t="shared" si="60"/>
        <v>4.5258333333356195E-2</v>
      </c>
      <c r="P335" s="56">
        <f>SUM($O$13:O335)</f>
        <v>17.738529166666659</v>
      </c>
      <c r="Q335" s="56">
        <f t="shared" si="61"/>
        <v>24.456999999999979</v>
      </c>
    </row>
    <row r="336" spans="1:17" x14ac:dyDescent="0.35">
      <c r="A336" s="63">
        <v>0.48901620370370374</v>
      </c>
      <c r="B336" s="81">
        <f t="shared" si="64"/>
        <v>1736.0000000000027</v>
      </c>
      <c r="C336" s="54">
        <f t="shared" si="63"/>
        <v>28.93333333333338</v>
      </c>
      <c r="D336" s="54">
        <f t="shared" si="56"/>
        <v>8.3333333333399651E-2</v>
      </c>
      <c r="E336">
        <v>48</v>
      </c>
      <c r="F336" s="31">
        <f>SUM($E$13:E336)</f>
        <v>12276.5</v>
      </c>
      <c r="G336" s="52">
        <f t="shared" si="57"/>
        <v>12.2765</v>
      </c>
      <c r="H336" s="54">
        <f t="shared" si="62"/>
        <v>1.4625833333333333</v>
      </c>
      <c r="I336" s="87">
        <f t="shared" si="65"/>
        <v>-1.9199999999984722E-5</v>
      </c>
      <c r="J336" s="54">
        <f t="shared" si="58"/>
        <v>1.1519999999990833</v>
      </c>
      <c r="K336" s="54">
        <f t="shared" si="66"/>
        <v>0.31058333333425003</v>
      </c>
      <c r="L336" s="58"/>
      <c r="M336" s="59"/>
      <c r="N336" s="56">
        <f t="shared" si="59"/>
        <v>42.317411111111177</v>
      </c>
      <c r="O336" s="56">
        <f t="shared" si="60"/>
        <v>2.5881944444541432E-2</v>
      </c>
      <c r="P336" s="56">
        <f>SUM($O$13:O336)</f>
        <v>17.764411111111201</v>
      </c>
      <c r="Q336" s="56">
        <f t="shared" si="61"/>
        <v>24.552999999999976</v>
      </c>
    </row>
    <row r="337" spans="1:17" x14ac:dyDescent="0.35">
      <c r="A337" s="63">
        <v>0.4890856481481482</v>
      </c>
      <c r="B337" s="81">
        <f t="shared" si="64"/>
        <v>1742.0000000000036</v>
      </c>
      <c r="C337" s="54">
        <f t="shared" si="63"/>
        <v>29.033333333333395</v>
      </c>
      <c r="D337" s="54">
        <f t="shared" si="56"/>
        <v>0.10000000000001563</v>
      </c>
      <c r="E337">
        <v>48.5</v>
      </c>
      <c r="F337" s="31">
        <f>SUM($E$13:E337)</f>
        <v>12325</v>
      </c>
      <c r="G337" s="52">
        <f t="shared" si="57"/>
        <v>12.324999999999999</v>
      </c>
      <c r="H337" s="54">
        <f t="shared" si="62"/>
        <v>1.4625833333333333</v>
      </c>
      <c r="I337" s="87">
        <f t="shared" si="65"/>
        <v>-1.6166666666664138E-5</v>
      </c>
      <c r="J337" s="54">
        <f t="shared" si="58"/>
        <v>0.96999999999984832</v>
      </c>
      <c r="K337" s="54">
        <f t="shared" si="66"/>
        <v>0.49258333333348503</v>
      </c>
      <c r="L337" s="58"/>
      <c r="M337" s="59"/>
      <c r="N337" s="56">
        <f t="shared" si="59"/>
        <v>42.463669444444534</v>
      </c>
      <c r="O337" s="56">
        <f t="shared" si="60"/>
        <v>4.9258333333356205E-2</v>
      </c>
      <c r="P337" s="56">
        <f>SUM($O$13:O337)</f>
        <v>17.813669444444557</v>
      </c>
      <c r="Q337" s="56">
        <f t="shared" si="61"/>
        <v>24.649999999999977</v>
      </c>
    </row>
    <row r="338" spans="1:17" x14ac:dyDescent="0.35">
      <c r="A338" s="63">
        <v>0.48914351851851851</v>
      </c>
      <c r="B338" s="81">
        <f t="shared" si="64"/>
        <v>1747.0000000000014</v>
      </c>
      <c r="C338" s="54">
        <f t="shared" si="63"/>
        <v>29.116666666666688</v>
      </c>
      <c r="D338" s="54">
        <f t="shared" si="56"/>
        <v>8.3333333333293069E-2</v>
      </c>
      <c r="E338">
        <v>50.5</v>
      </c>
      <c r="F338" s="31">
        <f>SUM($E$13:E338)</f>
        <v>12375.5</v>
      </c>
      <c r="G338" s="52">
        <f t="shared" si="57"/>
        <v>12.375500000000001</v>
      </c>
      <c r="H338" s="54">
        <f t="shared" si="62"/>
        <v>1.4625833333333333</v>
      </c>
      <c r="I338" s="87">
        <f t="shared" si="65"/>
        <v>-2.0200000000009758E-5</v>
      </c>
      <c r="J338" s="54">
        <f t="shared" si="58"/>
        <v>1.2120000000005855</v>
      </c>
      <c r="K338" s="54">
        <f t="shared" si="66"/>
        <v>0.25058333333274785</v>
      </c>
      <c r="L338" s="58"/>
      <c r="M338" s="59"/>
      <c r="N338" s="56">
        <f t="shared" si="59"/>
        <v>42.585551388888923</v>
      </c>
      <c r="O338" s="56">
        <f t="shared" si="60"/>
        <v>2.0881944444385566E-2</v>
      </c>
      <c r="P338" s="56">
        <f>SUM($O$13:O338)</f>
        <v>17.834551388888944</v>
      </c>
      <c r="Q338" s="56">
        <f t="shared" si="61"/>
        <v>24.75099999999998</v>
      </c>
    </row>
    <row r="339" spans="1:17" x14ac:dyDescent="0.35">
      <c r="A339" s="63">
        <v>0.48921296296296296</v>
      </c>
      <c r="B339" s="81">
        <f t="shared" si="64"/>
        <v>1753.0000000000023</v>
      </c>
      <c r="C339" s="54">
        <f t="shared" si="63"/>
        <v>29.216666666666704</v>
      </c>
      <c r="D339" s="54">
        <f t="shared" si="56"/>
        <v>0.10000000000001563</v>
      </c>
      <c r="E339">
        <v>50.5</v>
      </c>
      <c r="F339" s="31">
        <f>SUM($E$13:E339)</f>
        <v>12426</v>
      </c>
      <c r="G339" s="52">
        <f t="shared" si="57"/>
        <v>12.426</v>
      </c>
      <c r="H339" s="54">
        <f t="shared" si="62"/>
        <v>1.4625833333333333</v>
      </c>
      <c r="I339" s="87">
        <f t="shared" si="65"/>
        <v>-1.6833333333330704E-5</v>
      </c>
      <c r="J339" s="54">
        <f t="shared" si="58"/>
        <v>1.0099999999998421</v>
      </c>
      <c r="K339" s="54">
        <f t="shared" si="66"/>
        <v>0.45258333333349121</v>
      </c>
      <c r="L339" s="67">
        <f>AVERAGE(K315:K340)</f>
        <v>0.42624267399267668</v>
      </c>
      <c r="M339" s="68">
        <f>AVERAGE(Q365:Q376)</f>
        <v>27.958833333333299</v>
      </c>
      <c r="N339" s="56">
        <f t="shared" si="59"/>
        <v>42.73180972222228</v>
      </c>
      <c r="O339" s="56">
        <f t="shared" si="60"/>
        <v>4.5258333333356195E-2</v>
      </c>
      <c r="P339" s="56">
        <f>SUM($O$13:O339)</f>
        <v>17.879809722222301</v>
      </c>
      <c r="Q339" s="56">
        <f t="shared" si="61"/>
        <v>24.851999999999979</v>
      </c>
    </row>
    <row r="340" spans="1:17" x14ac:dyDescent="0.35">
      <c r="A340" s="63">
        <v>0.48928240740740742</v>
      </c>
      <c r="B340" s="81">
        <f t="shared" si="64"/>
        <v>1759.0000000000032</v>
      </c>
      <c r="C340" s="54">
        <f t="shared" si="63"/>
        <v>29.31666666666672</v>
      </c>
      <c r="D340" s="54">
        <f t="shared" ref="D340:D403" si="67">(A340*24-A339*24)*60</f>
        <v>0.10000000000001563</v>
      </c>
      <c r="E340">
        <v>48.5</v>
      </c>
      <c r="F340" s="31">
        <f>SUM($E$13:E340)</f>
        <v>12474.5</v>
      </c>
      <c r="G340" s="52">
        <f t="shared" ref="G340:G403" si="68">F340/1000</f>
        <v>12.474500000000001</v>
      </c>
      <c r="H340" s="54">
        <f t="shared" si="62"/>
        <v>1.4625833333333333</v>
      </c>
      <c r="I340" s="87">
        <f t="shared" si="65"/>
        <v>-1.6166666666664138E-5</v>
      </c>
      <c r="J340" s="54">
        <f t="shared" ref="J340:J403" si="69">2*E340/(1000*D340*1)</f>
        <v>0.96999999999984832</v>
      </c>
      <c r="K340" s="54">
        <f t="shared" si="66"/>
        <v>0.49258333333348503</v>
      </c>
      <c r="L340" s="58"/>
      <c r="M340" s="59"/>
      <c r="N340" s="56">
        <f t="shared" ref="N340:N403" si="70">C340*H340</f>
        <v>42.87806805555563</v>
      </c>
      <c r="O340" s="56">
        <f t="shared" ref="O340:O403" si="71">K340*(D340)</f>
        <v>4.9258333333356205E-2</v>
      </c>
      <c r="P340" s="56">
        <f>SUM($O$13:O340)</f>
        <v>17.929068055555657</v>
      </c>
      <c r="Q340" s="56">
        <f t="shared" ref="Q340:Q403" si="72">N340-P340</f>
        <v>24.948999999999973</v>
      </c>
    </row>
    <row r="341" spans="1:17" x14ac:dyDescent="0.35">
      <c r="A341" s="63">
        <v>0.48934027777777778</v>
      </c>
      <c r="B341" s="81">
        <f t="shared" si="64"/>
        <v>1764.0000000000007</v>
      </c>
      <c r="C341" s="54">
        <f t="shared" si="63"/>
        <v>29.400000000000013</v>
      </c>
      <c r="D341" s="54">
        <f t="shared" si="67"/>
        <v>8.3333333333293069E-2</v>
      </c>
      <c r="E341">
        <v>55</v>
      </c>
      <c r="F341" s="31">
        <f>SUM($E$13:E341)</f>
        <v>12529.5</v>
      </c>
      <c r="G341" s="52">
        <f t="shared" si="68"/>
        <v>12.529500000000001</v>
      </c>
      <c r="H341" s="54">
        <f t="shared" si="62"/>
        <v>1.4625833333333333</v>
      </c>
      <c r="I341" s="87">
        <f t="shared" si="65"/>
        <v>-2.2000000000010628E-5</v>
      </c>
      <c r="J341" s="54">
        <f t="shared" si="69"/>
        <v>1.3200000000006378</v>
      </c>
      <c r="K341" s="54">
        <f t="shared" si="66"/>
        <v>0.14258333333269557</v>
      </c>
      <c r="L341" s="58"/>
      <c r="M341" s="59"/>
      <c r="N341" s="56">
        <f t="shared" si="70"/>
        <v>42.99995000000002</v>
      </c>
      <c r="O341" s="56">
        <f t="shared" si="71"/>
        <v>1.1881944444385556E-2</v>
      </c>
      <c r="P341" s="56">
        <f>SUM($O$13:O341)</f>
        <v>17.940950000000043</v>
      </c>
      <c r="Q341" s="56">
        <f t="shared" si="72"/>
        <v>25.058999999999976</v>
      </c>
    </row>
    <row r="342" spans="1:17" x14ac:dyDescent="0.35">
      <c r="A342" s="63">
        <v>0.48940972222222223</v>
      </c>
      <c r="B342" s="81">
        <f t="shared" si="64"/>
        <v>1770.0000000000018</v>
      </c>
      <c r="C342" s="54">
        <f t="shared" si="63"/>
        <v>29.500000000000028</v>
      </c>
      <c r="D342" s="54">
        <f t="shared" si="67"/>
        <v>0.10000000000001563</v>
      </c>
      <c r="E342">
        <v>54</v>
      </c>
      <c r="F342" s="31">
        <f>SUM($E$13:E342)</f>
        <v>12583.5</v>
      </c>
      <c r="G342" s="52">
        <f t="shared" si="68"/>
        <v>12.583500000000001</v>
      </c>
      <c r="H342" s="54">
        <f t="shared" si="62"/>
        <v>1.4625833333333333</v>
      </c>
      <c r="I342" s="87">
        <f t="shared" si="65"/>
        <v>-1.7999999999997185E-5</v>
      </c>
      <c r="J342" s="54">
        <f t="shared" si="69"/>
        <v>1.0799999999998311</v>
      </c>
      <c r="K342" s="54">
        <f t="shared" si="66"/>
        <v>0.38258333333350225</v>
      </c>
      <c r="L342" s="58"/>
      <c r="M342" s="59"/>
      <c r="N342" s="56">
        <f t="shared" si="70"/>
        <v>43.146208333333377</v>
      </c>
      <c r="O342" s="56">
        <f t="shared" si="71"/>
        <v>3.8258333333356202E-2</v>
      </c>
      <c r="P342" s="56">
        <f>SUM($O$13:O342)</f>
        <v>17.9792083333334</v>
      </c>
      <c r="Q342" s="56">
        <f t="shared" si="72"/>
        <v>25.166999999999977</v>
      </c>
    </row>
    <row r="343" spans="1:17" x14ac:dyDescent="0.35">
      <c r="A343" s="63">
        <v>0.48946759259259259</v>
      </c>
      <c r="B343" s="81">
        <f t="shared" si="64"/>
        <v>1774.9999999999993</v>
      </c>
      <c r="C343" s="54">
        <f t="shared" si="63"/>
        <v>29.583333333333321</v>
      </c>
      <c r="D343" s="54">
        <f t="shared" si="67"/>
        <v>8.3333333333293069E-2</v>
      </c>
      <c r="E343">
        <v>39</v>
      </c>
      <c r="F343" s="31">
        <f>SUM($E$13:E343)</f>
        <v>12622.5</v>
      </c>
      <c r="G343" s="52">
        <f t="shared" si="68"/>
        <v>12.6225</v>
      </c>
      <c r="H343" s="54">
        <f t="shared" si="62"/>
        <v>1.4625833333333333</v>
      </c>
      <c r="I343" s="87">
        <f t="shared" si="65"/>
        <v>-1.5600000000007538E-5</v>
      </c>
      <c r="J343" s="54">
        <f t="shared" si="69"/>
        <v>0.93600000000045225</v>
      </c>
      <c r="K343" s="54">
        <f t="shared" si="66"/>
        <v>0.5265833333328811</v>
      </c>
      <c r="L343" s="58"/>
      <c r="M343" s="59"/>
      <c r="N343" s="56">
        <f t="shared" si="70"/>
        <v>43.268090277777759</v>
      </c>
      <c r="O343" s="56">
        <f t="shared" si="71"/>
        <v>4.3881944444385555E-2</v>
      </c>
      <c r="P343" s="56">
        <f>SUM($O$13:O343)</f>
        <v>18.023090277777786</v>
      </c>
      <c r="Q343" s="56">
        <f t="shared" si="72"/>
        <v>25.244999999999973</v>
      </c>
    </row>
    <row r="344" spans="1:17" x14ac:dyDescent="0.35">
      <c r="A344" s="63">
        <v>0.48952546296296301</v>
      </c>
      <c r="B344" s="81">
        <f t="shared" si="64"/>
        <v>1780.0000000000032</v>
      </c>
      <c r="C344" s="54">
        <f t="shared" si="63"/>
        <v>29.666666666666721</v>
      </c>
      <c r="D344" s="54">
        <f t="shared" si="67"/>
        <v>8.3333333333399651E-2</v>
      </c>
      <c r="E344">
        <v>47</v>
      </c>
      <c r="F344" s="31">
        <f>SUM($E$13:E344)</f>
        <v>12669.5</v>
      </c>
      <c r="G344" s="52">
        <f t="shared" si="68"/>
        <v>12.669499999999999</v>
      </c>
      <c r="H344" s="54">
        <f t="shared" si="62"/>
        <v>1.4625833333333333</v>
      </c>
      <c r="I344" s="87">
        <f t="shared" si="65"/>
        <v>-1.8799999999985041E-5</v>
      </c>
      <c r="J344" s="54">
        <f t="shared" si="69"/>
        <v>1.1279999999991024</v>
      </c>
      <c r="K344" s="54">
        <f t="shared" si="66"/>
        <v>0.33458333333423096</v>
      </c>
      <c r="L344" s="58"/>
      <c r="M344" s="59"/>
      <c r="N344" s="56">
        <f t="shared" si="70"/>
        <v>43.389972222222305</v>
      </c>
      <c r="O344" s="56">
        <f t="shared" si="71"/>
        <v>2.7881944444541434E-2</v>
      </c>
      <c r="P344" s="56">
        <f>SUM($O$13:O344)</f>
        <v>18.050972222222327</v>
      </c>
      <c r="Q344" s="56">
        <f t="shared" si="72"/>
        <v>25.338999999999977</v>
      </c>
    </row>
    <row r="345" spans="1:17" x14ac:dyDescent="0.35">
      <c r="A345" s="63">
        <v>0.48958333333333331</v>
      </c>
      <c r="B345" s="81">
        <f t="shared" si="64"/>
        <v>1785.0000000000009</v>
      </c>
      <c r="C345" s="54">
        <f t="shared" si="63"/>
        <v>29.750000000000014</v>
      </c>
      <c r="D345" s="54">
        <f t="shared" si="67"/>
        <v>8.3333333333293069E-2</v>
      </c>
      <c r="E345">
        <v>47.5</v>
      </c>
      <c r="F345" s="31">
        <f>SUM($E$13:E345)</f>
        <v>12717</v>
      </c>
      <c r="G345" s="52">
        <f t="shared" si="68"/>
        <v>12.717000000000001</v>
      </c>
      <c r="H345" s="54">
        <f t="shared" si="62"/>
        <v>1.4625833333333333</v>
      </c>
      <c r="I345" s="87">
        <f t="shared" si="65"/>
        <v>-1.9000000000009179E-5</v>
      </c>
      <c r="J345" s="54">
        <f t="shared" si="69"/>
        <v>1.1400000000005508</v>
      </c>
      <c r="K345" s="54">
        <f t="shared" si="66"/>
        <v>0.32258333333278255</v>
      </c>
      <c r="L345" s="58"/>
      <c r="M345" s="59"/>
      <c r="N345" s="56">
        <f t="shared" si="70"/>
        <v>43.511854166666687</v>
      </c>
      <c r="O345" s="56">
        <f t="shared" si="71"/>
        <v>2.6881944444385557E-2</v>
      </c>
      <c r="P345" s="56">
        <f>SUM($O$13:O345)</f>
        <v>18.077854166666715</v>
      </c>
      <c r="Q345" s="56">
        <f t="shared" si="72"/>
        <v>25.433999999999973</v>
      </c>
    </row>
    <row r="346" spans="1:17" x14ac:dyDescent="0.35">
      <c r="A346" s="63">
        <v>0.48965277777777777</v>
      </c>
      <c r="B346" s="81">
        <f t="shared" si="64"/>
        <v>1791.0000000000018</v>
      </c>
      <c r="C346" s="54">
        <f t="shared" si="63"/>
        <v>29.85000000000003</v>
      </c>
      <c r="D346" s="54">
        <f t="shared" si="67"/>
        <v>0.10000000000001563</v>
      </c>
      <c r="E346">
        <v>45.5</v>
      </c>
      <c r="F346" s="31">
        <f>SUM($E$13:E346)</f>
        <v>12762.5</v>
      </c>
      <c r="G346" s="52">
        <f t="shared" si="68"/>
        <v>12.762499999999999</v>
      </c>
      <c r="H346" s="54">
        <f t="shared" si="62"/>
        <v>1.4625833333333333</v>
      </c>
      <c r="I346" s="87">
        <f t="shared" si="65"/>
        <v>-1.5166666666664297E-5</v>
      </c>
      <c r="J346" s="54">
        <f t="shared" si="69"/>
        <v>0.9099999999998577</v>
      </c>
      <c r="K346" s="54">
        <f t="shared" si="66"/>
        <v>0.55258333333347565</v>
      </c>
      <c r="L346" s="58"/>
      <c r="M346" s="59"/>
      <c r="N346" s="56">
        <f t="shared" si="70"/>
        <v>43.658112500000044</v>
      </c>
      <c r="O346" s="56">
        <f t="shared" si="71"/>
        <v>5.5258333333356204E-2</v>
      </c>
      <c r="P346" s="56">
        <f>SUM($O$13:O346)</f>
        <v>18.13311250000007</v>
      </c>
      <c r="Q346" s="56">
        <f t="shared" si="72"/>
        <v>25.524999999999974</v>
      </c>
    </row>
    <row r="347" spans="1:17" x14ac:dyDescent="0.35">
      <c r="A347" s="63">
        <v>0.48971064814814813</v>
      </c>
      <c r="B347" s="81">
        <f t="shared" si="64"/>
        <v>1795.9999999999993</v>
      </c>
      <c r="C347" s="54">
        <f t="shared" si="63"/>
        <v>29.933333333333323</v>
      </c>
      <c r="D347" s="54">
        <f t="shared" si="67"/>
        <v>8.3333333333293069E-2</v>
      </c>
      <c r="E347">
        <v>49</v>
      </c>
      <c r="F347" s="31">
        <f>SUM($E$13:E347)</f>
        <v>12811.5</v>
      </c>
      <c r="G347" s="52">
        <f t="shared" si="68"/>
        <v>12.811500000000001</v>
      </c>
      <c r="H347" s="54">
        <f t="shared" si="62"/>
        <v>1.4625833333333333</v>
      </c>
      <c r="I347" s="87">
        <f t="shared" si="65"/>
        <v>-1.9600000000009469E-5</v>
      </c>
      <c r="J347" s="54">
        <f t="shared" si="69"/>
        <v>1.1760000000005681</v>
      </c>
      <c r="K347" s="54">
        <f t="shared" si="66"/>
        <v>0.2865833333327652</v>
      </c>
      <c r="L347" s="58"/>
      <c r="M347" s="59"/>
      <c r="N347" s="56">
        <f t="shared" si="70"/>
        <v>43.779994444444426</v>
      </c>
      <c r="O347" s="56">
        <f t="shared" si="71"/>
        <v>2.3881944444385562E-2</v>
      </c>
      <c r="P347" s="56">
        <f>SUM($O$13:O347)</f>
        <v>18.156994444444457</v>
      </c>
      <c r="Q347" s="56">
        <f t="shared" si="72"/>
        <v>25.622999999999969</v>
      </c>
    </row>
    <row r="348" spans="1:17" x14ac:dyDescent="0.35">
      <c r="A348" s="63">
        <v>0.48976851851851855</v>
      </c>
      <c r="B348" s="81">
        <f t="shared" si="64"/>
        <v>1801.0000000000034</v>
      </c>
      <c r="C348" s="54">
        <f t="shared" si="63"/>
        <v>30.016666666666723</v>
      </c>
      <c r="D348" s="54">
        <f t="shared" si="67"/>
        <v>8.3333333333399651E-2</v>
      </c>
      <c r="E348">
        <v>51</v>
      </c>
      <c r="F348" s="31">
        <f>SUM($E$13:E348)</f>
        <v>12862.5</v>
      </c>
      <c r="G348" s="52">
        <f t="shared" si="68"/>
        <v>12.862500000000001</v>
      </c>
      <c r="H348" s="54">
        <f t="shared" si="62"/>
        <v>1.4625833333333333</v>
      </c>
      <c r="I348" s="87">
        <f t="shared" si="65"/>
        <v>-2.0399999999983762E-5</v>
      </c>
      <c r="J348" s="54">
        <f t="shared" si="69"/>
        <v>1.2239999999990259</v>
      </c>
      <c r="K348" s="54">
        <f t="shared" si="66"/>
        <v>0.23858333333430748</v>
      </c>
      <c r="L348" s="58"/>
      <c r="M348" s="59"/>
      <c r="N348" s="56">
        <f t="shared" si="70"/>
        <v>43.901876388888972</v>
      </c>
      <c r="O348" s="56">
        <f t="shared" si="71"/>
        <v>1.9881944444541444E-2</v>
      </c>
      <c r="P348" s="56">
        <f>SUM($O$13:O348)</f>
        <v>18.176876388888999</v>
      </c>
      <c r="Q348" s="56">
        <f t="shared" si="72"/>
        <v>25.724999999999973</v>
      </c>
    </row>
    <row r="349" spans="1:17" x14ac:dyDescent="0.35">
      <c r="A349" s="63">
        <v>0.48983796296296295</v>
      </c>
      <c r="B349" s="81">
        <f t="shared" si="64"/>
        <v>1806.999999999998</v>
      </c>
      <c r="C349" s="54">
        <f t="shared" si="63"/>
        <v>30.116666666666632</v>
      </c>
      <c r="D349" s="54">
        <f t="shared" si="67"/>
        <v>9.9999999999909051E-2</v>
      </c>
      <c r="E349">
        <v>49.5</v>
      </c>
      <c r="F349" s="31">
        <f>SUM($E$13:E349)</f>
        <v>12912</v>
      </c>
      <c r="G349" s="52">
        <f t="shared" si="68"/>
        <v>12.912000000000001</v>
      </c>
      <c r="H349" s="54">
        <f t="shared" si="62"/>
        <v>1.4625833333333333</v>
      </c>
      <c r="I349" s="87">
        <f t="shared" si="65"/>
        <v>-1.6500000000015004E-5</v>
      </c>
      <c r="J349" s="54">
        <f t="shared" si="69"/>
        <v>0.99000000000090038</v>
      </c>
      <c r="K349" s="54">
        <f t="shared" si="66"/>
        <v>0.47258333333243296</v>
      </c>
      <c r="L349" s="58"/>
      <c r="M349" s="59"/>
      <c r="N349" s="56">
        <f t="shared" si="70"/>
        <v>44.048134722222173</v>
      </c>
      <c r="O349" s="56">
        <f t="shared" si="71"/>
        <v>4.7258333333200314E-2</v>
      </c>
      <c r="P349" s="56">
        <f>SUM($O$13:O349)</f>
        <v>18.2241347222222</v>
      </c>
      <c r="Q349" s="56">
        <f t="shared" si="72"/>
        <v>25.823999999999973</v>
      </c>
    </row>
    <row r="350" spans="1:17" x14ac:dyDescent="0.35">
      <c r="A350" s="63">
        <v>0.48989583333333336</v>
      </c>
      <c r="B350" s="81">
        <f t="shared" si="64"/>
        <v>1812.0000000000018</v>
      </c>
      <c r="C350" s="54">
        <f t="shared" si="63"/>
        <v>30.200000000000031</v>
      </c>
      <c r="D350" s="54">
        <f t="shared" si="67"/>
        <v>8.3333333333399651E-2</v>
      </c>
      <c r="E350">
        <v>33.5</v>
      </c>
      <c r="F350" s="31">
        <f>SUM($E$13:E350)</f>
        <v>12945.5</v>
      </c>
      <c r="G350" s="52">
        <f t="shared" si="68"/>
        <v>12.945499999999999</v>
      </c>
      <c r="H350" s="54">
        <f t="shared" si="62"/>
        <v>1.4625833333333333</v>
      </c>
      <c r="I350" s="87">
        <f t="shared" si="65"/>
        <v>-1.3399999999989336E-5</v>
      </c>
      <c r="J350" s="54">
        <f t="shared" si="69"/>
        <v>0.80399999999936012</v>
      </c>
      <c r="K350" s="54">
        <f t="shared" si="66"/>
        <v>0.65858333333397323</v>
      </c>
      <c r="L350" s="58"/>
      <c r="M350" s="59"/>
      <c r="N350" s="56">
        <f t="shared" si="70"/>
        <v>44.170016666666712</v>
      </c>
      <c r="O350" s="56">
        <f t="shared" si="71"/>
        <v>5.4881944444541447E-2</v>
      </c>
      <c r="P350" s="56">
        <f>SUM($O$13:O350)</f>
        <v>18.279016666666742</v>
      </c>
      <c r="Q350" s="56">
        <f t="shared" si="72"/>
        <v>25.89099999999997</v>
      </c>
    </row>
    <row r="351" spans="1:17" x14ac:dyDescent="0.35">
      <c r="A351" s="63">
        <v>0.48995370370370367</v>
      </c>
      <c r="B351" s="81">
        <f t="shared" si="64"/>
        <v>1816.9999999999995</v>
      </c>
      <c r="C351" s="54">
        <f t="shared" si="63"/>
        <v>30.283333333333324</v>
      </c>
      <c r="D351" s="54">
        <f t="shared" si="67"/>
        <v>8.3333333333293069E-2</v>
      </c>
      <c r="E351">
        <v>50.5</v>
      </c>
      <c r="F351" s="31">
        <f>SUM($E$13:E351)</f>
        <v>12996</v>
      </c>
      <c r="G351" s="52">
        <f t="shared" si="68"/>
        <v>12.996</v>
      </c>
      <c r="H351" s="54">
        <f t="shared" si="62"/>
        <v>1.4625833333333333</v>
      </c>
      <c r="I351" s="87">
        <f t="shared" si="65"/>
        <v>-2.0200000000009758E-5</v>
      </c>
      <c r="J351" s="54">
        <f t="shared" si="69"/>
        <v>1.2120000000005855</v>
      </c>
      <c r="K351" s="54">
        <f t="shared" si="66"/>
        <v>0.25058333333274785</v>
      </c>
      <c r="L351" s="58"/>
      <c r="M351" s="59"/>
      <c r="N351" s="56">
        <f t="shared" si="70"/>
        <v>44.291898611111101</v>
      </c>
      <c r="O351" s="56">
        <f t="shared" si="71"/>
        <v>2.0881944444385566E-2</v>
      </c>
      <c r="P351" s="56">
        <f>SUM($O$13:O351)</f>
        <v>18.299898611111129</v>
      </c>
      <c r="Q351" s="56">
        <f t="shared" si="72"/>
        <v>25.991999999999972</v>
      </c>
    </row>
    <row r="352" spans="1:17" x14ac:dyDescent="0.35">
      <c r="A352" s="63">
        <v>0.49002314814814812</v>
      </c>
      <c r="B352" s="81">
        <f t="shared" si="64"/>
        <v>1823.0000000000005</v>
      </c>
      <c r="C352" s="54">
        <f t="shared" si="63"/>
        <v>30.38333333333334</v>
      </c>
      <c r="D352" s="54">
        <f t="shared" si="67"/>
        <v>0.10000000000001563</v>
      </c>
      <c r="E352">
        <v>43</v>
      </c>
      <c r="F352" s="31">
        <f>SUM($E$13:E352)</f>
        <v>13039</v>
      </c>
      <c r="G352" s="52">
        <f t="shared" si="68"/>
        <v>13.039</v>
      </c>
      <c r="H352" s="54">
        <f t="shared" si="62"/>
        <v>1.4625833333333333</v>
      </c>
      <c r="I352" s="87">
        <f t="shared" si="65"/>
        <v>-1.4333333333331093E-5</v>
      </c>
      <c r="J352" s="54">
        <f t="shared" si="69"/>
        <v>0.85999999999986554</v>
      </c>
      <c r="K352" s="54">
        <f t="shared" si="66"/>
        <v>0.60258333333346781</v>
      </c>
      <c r="L352" s="58"/>
      <c r="M352" s="59"/>
      <c r="N352" s="56">
        <f t="shared" si="70"/>
        <v>44.438156944444458</v>
      </c>
      <c r="O352" s="56">
        <f t="shared" si="71"/>
        <v>6.0258333333356201E-2</v>
      </c>
      <c r="P352" s="56">
        <f>SUM($O$13:O352)</f>
        <v>18.360156944444483</v>
      </c>
      <c r="Q352" s="56">
        <f t="shared" si="72"/>
        <v>26.077999999999975</v>
      </c>
    </row>
    <row r="353" spans="1:17" x14ac:dyDescent="0.35">
      <c r="A353" s="63">
        <v>0.49008101851851849</v>
      </c>
      <c r="B353" s="81">
        <f t="shared" si="64"/>
        <v>1827.999999999998</v>
      </c>
      <c r="C353" s="54">
        <f t="shared" si="63"/>
        <v>30.466666666666633</v>
      </c>
      <c r="D353" s="54">
        <f t="shared" si="67"/>
        <v>8.3333333333293069E-2</v>
      </c>
      <c r="E353">
        <v>58.5</v>
      </c>
      <c r="F353" s="31">
        <f>SUM($E$13:E353)</f>
        <v>13097.5</v>
      </c>
      <c r="G353" s="52">
        <f t="shared" si="68"/>
        <v>13.0975</v>
      </c>
      <c r="H353" s="54">
        <f t="shared" si="62"/>
        <v>1.4625833333333333</v>
      </c>
      <c r="I353" s="87">
        <f t="shared" si="65"/>
        <v>-2.3400000000011306E-5</v>
      </c>
      <c r="J353" s="54">
        <f t="shared" si="69"/>
        <v>1.4040000000006783</v>
      </c>
      <c r="K353" s="54">
        <f t="shared" si="66"/>
        <v>5.8583333332655085E-2</v>
      </c>
      <c r="L353" s="58"/>
      <c r="M353" s="59"/>
      <c r="N353" s="56">
        <f t="shared" si="70"/>
        <v>44.56003888888884</v>
      </c>
      <c r="O353" s="56">
        <f t="shared" si="71"/>
        <v>4.8819444443855648E-3</v>
      </c>
      <c r="P353" s="56">
        <f>SUM($O$13:O353)</f>
        <v>18.365038888888868</v>
      </c>
      <c r="Q353" s="56">
        <f t="shared" si="72"/>
        <v>26.194999999999972</v>
      </c>
    </row>
    <row r="354" spans="1:17" x14ac:dyDescent="0.35">
      <c r="A354" s="63">
        <v>0.4901388888888889</v>
      </c>
      <c r="B354" s="81">
        <f t="shared" si="64"/>
        <v>1833.000000000002</v>
      </c>
      <c r="C354" s="54">
        <f t="shared" si="63"/>
        <v>30.550000000000033</v>
      </c>
      <c r="D354" s="54">
        <f t="shared" si="67"/>
        <v>8.3333333333399651E-2</v>
      </c>
      <c r="E354">
        <v>47.5</v>
      </c>
      <c r="F354" s="31">
        <f>SUM($E$13:E354)</f>
        <v>13145</v>
      </c>
      <c r="G354" s="52">
        <f t="shared" si="68"/>
        <v>13.145</v>
      </c>
      <c r="H354" s="54">
        <f t="shared" si="62"/>
        <v>1.4625833333333333</v>
      </c>
      <c r="I354" s="87">
        <f t="shared" si="65"/>
        <v>-1.8999999999984883E-5</v>
      </c>
      <c r="J354" s="54">
        <f t="shared" si="69"/>
        <v>1.1399999999990929</v>
      </c>
      <c r="K354" s="54">
        <f t="shared" si="66"/>
        <v>0.3225833333342405</v>
      </c>
      <c r="L354" s="58"/>
      <c r="M354" s="59"/>
      <c r="N354" s="56">
        <f t="shared" si="70"/>
        <v>44.681920833333379</v>
      </c>
      <c r="O354" s="56">
        <f t="shared" si="71"/>
        <v>2.6881944444541433E-2</v>
      </c>
      <c r="P354" s="56">
        <f>SUM($O$13:O354)</f>
        <v>18.391920833333408</v>
      </c>
      <c r="Q354" s="56">
        <f t="shared" si="72"/>
        <v>26.289999999999971</v>
      </c>
    </row>
    <row r="355" spans="1:17" x14ac:dyDescent="0.35">
      <c r="A355" s="63">
        <v>0.49020833333333336</v>
      </c>
      <c r="B355" s="81">
        <f t="shared" si="64"/>
        <v>1839.000000000003</v>
      </c>
      <c r="C355" s="54">
        <f t="shared" si="63"/>
        <v>30.650000000000048</v>
      </c>
      <c r="D355" s="54">
        <f t="shared" si="67"/>
        <v>0.10000000000001563</v>
      </c>
      <c r="E355">
        <v>53</v>
      </c>
      <c r="F355" s="31">
        <f>SUM($E$13:E355)</f>
        <v>13198</v>
      </c>
      <c r="G355" s="52">
        <f t="shared" si="68"/>
        <v>13.198</v>
      </c>
      <c r="H355" s="54">
        <f t="shared" si="62"/>
        <v>1.4625833333333333</v>
      </c>
      <c r="I355" s="87">
        <f t="shared" si="65"/>
        <v>-1.766666666666391E-5</v>
      </c>
      <c r="J355" s="54">
        <f t="shared" si="69"/>
        <v>1.0599999999998344</v>
      </c>
      <c r="K355" s="54">
        <f t="shared" si="66"/>
        <v>0.40258333333349894</v>
      </c>
      <c r="L355" s="58"/>
      <c r="M355" s="59"/>
      <c r="N355" s="56">
        <f t="shared" si="70"/>
        <v>44.828179166666736</v>
      </c>
      <c r="O355" s="56">
        <f t="shared" si="71"/>
        <v>4.025833333335619E-2</v>
      </c>
      <c r="P355" s="56">
        <f>SUM($O$13:O355)</f>
        <v>18.432179166666764</v>
      </c>
      <c r="Q355" s="56">
        <f t="shared" si="72"/>
        <v>26.395999999999972</v>
      </c>
    </row>
    <row r="356" spans="1:17" x14ac:dyDescent="0.35">
      <c r="A356" s="63">
        <v>0.49027777777777781</v>
      </c>
      <c r="B356" s="81">
        <f t="shared" si="64"/>
        <v>1845.0000000000039</v>
      </c>
      <c r="C356" s="54">
        <f t="shared" si="63"/>
        <v>30.750000000000064</v>
      </c>
      <c r="D356" s="54">
        <f t="shared" si="67"/>
        <v>0.10000000000001563</v>
      </c>
      <c r="E356">
        <v>53.5</v>
      </c>
      <c r="F356" s="31">
        <f>SUM($E$13:E356)</f>
        <v>13251.5</v>
      </c>
      <c r="G356" s="52">
        <f t="shared" si="68"/>
        <v>13.2515</v>
      </c>
      <c r="H356" s="54">
        <f t="shared" si="62"/>
        <v>1.4625833333333333</v>
      </c>
      <c r="I356" s="87">
        <f t="shared" si="65"/>
        <v>-1.7833333333330542E-5</v>
      </c>
      <c r="J356" s="54">
        <f t="shared" si="69"/>
        <v>1.0699999999998326</v>
      </c>
      <c r="K356" s="54">
        <f t="shared" si="66"/>
        <v>0.39258333333350071</v>
      </c>
      <c r="L356" s="58"/>
      <c r="M356" s="59"/>
      <c r="N356" s="56">
        <f t="shared" si="70"/>
        <v>44.974437500000093</v>
      </c>
      <c r="O356" s="56">
        <f t="shared" si="71"/>
        <v>3.925833333335621E-2</v>
      </c>
      <c r="P356" s="56">
        <f>SUM($O$13:O356)</f>
        <v>18.471437500000121</v>
      </c>
      <c r="Q356" s="56">
        <f t="shared" si="72"/>
        <v>26.502999999999972</v>
      </c>
    </row>
    <row r="357" spans="1:17" x14ac:dyDescent="0.35">
      <c r="A357" s="63">
        <v>0.49033564814814817</v>
      </c>
      <c r="B357" s="81">
        <f t="shared" si="64"/>
        <v>1850.0000000000014</v>
      </c>
      <c r="C357" s="54">
        <f t="shared" si="63"/>
        <v>30.833333333333357</v>
      </c>
      <c r="D357" s="54">
        <f t="shared" si="67"/>
        <v>8.3333333333293069E-2</v>
      </c>
      <c r="E357">
        <v>49</v>
      </c>
      <c r="F357" s="31">
        <f>SUM($E$13:E357)</f>
        <v>13300.5</v>
      </c>
      <c r="G357" s="52">
        <f t="shared" si="68"/>
        <v>13.3005</v>
      </c>
      <c r="H357" s="54">
        <f t="shared" si="62"/>
        <v>1.4625833333333333</v>
      </c>
      <c r="I357" s="87">
        <f t="shared" si="65"/>
        <v>-1.9600000000009469E-5</v>
      </c>
      <c r="J357" s="54">
        <f t="shared" si="69"/>
        <v>1.1760000000005681</v>
      </c>
      <c r="K357" s="54">
        <f t="shared" si="66"/>
        <v>0.2865833333327652</v>
      </c>
      <c r="L357" s="58"/>
      <c r="M357" s="59"/>
      <c r="N357" s="56">
        <f t="shared" si="70"/>
        <v>45.096319444444482</v>
      </c>
      <c r="O357" s="56">
        <f t="shared" si="71"/>
        <v>2.3881944444385562E-2</v>
      </c>
      <c r="P357" s="56">
        <f>SUM($O$13:O357)</f>
        <v>18.495319444444508</v>
      </c>
      <c r="Q357" s="56">
        <f t="shared" si="72"/>
        <v>26.600999999999974</v>
      </c>
    </row>
    <row r="358" spans="1:17" x14ac:dyDescent="0.35">
      <c r="A358" s="63">
        <v>0.49039351851851848</v>
      </c>
      <c r="B358" s="81">
        <f t="shared" si="64"/>
        <v>1854.9999999999991</v>
      </c>
      <c r="C358" s="54">
        <f t="shared" si="63"/>
        <v>30.91666666666665</v>
      </c>
      <c r="D358" s="54">
        <f t="shared" si="67"/>
        <v>8.3333333333293069E-2</v>
      </c>
      <c r="E358">
        <v>40.5</v>
      </c>
      <c r="F358" s="31">
        <f>SUM($E$13:E358)</f>
        <v>13341</v>
      </c>
      <c r="G358" s="52">
        <f t="shared" si="68"/>
        <v>13.340999999999999</v>
      </c>
      <c r="H358" s="54">
        <f t="shared" si="62"/>
        <v>1.4625833333333333</v>
      </c>
      <c r="I358" s="87">
        <f t="shared" si="65"/>
        <v>-1.6200000000007827E-5</v>
      </c>
      <c r="J358" s="54">
        <f t="shared" si="69"/>
        <v>0.9720000000004696</v>
      </c>
      <c r="K358" s="54">
        <f t="shared" si="66"/>
        <v>0.49058333333286375</v>
      </c>
      <c r="L358" s="58"/>
      <c r="M358" s="59"/>
      <c r="N358" s="56">
        <f t="shared" si="70"/>
        <v>45.218201388888865</v>
      </c>
      <c r="O358" s="56">
        <f t="shared" si="71"/>
        <v>4.088194444438556E-2</v>
      </c>
      <c r="P358" s="56">
        <f>SUM($O$13:O358)</f>
        <v>18.536201388888895</v>
      </c>
      <c r="Q358" s="56">
        <f t="shared" si="72"/>
        <v>26.68199999999997</v>
      </c>
    </row>
    <row r="359" spans="1:17" x14ac:dyDescent="0.35">
      <c r="A359" s="63">
        <v>0.4904513888888889</v>
      </c>
      <c r="B359" s="81">
        <f t="shared" si="64"/>
        <v>1860.000000000003</v>
      </c>
      <c r="C359" s="54">
        <f t="shared" si="63"/>
        <v>31.00000000000005</v>
      </c>
      <c r="D359" s="54">
        <f t="shared" si="67"/>
        <v>8.3333333333399651E-2</v>
      </c>
      <c r="E359">
        <v>51</v>
      </c>
      <c r="F359" s="31">
        <f>SUM($E$13:E359)</f>
        <v>13392</v>
      </c>
      <c r="G359" s="52">
        <f t="shared" si="68"/>
        <v>13.391999999999999</v>
      </c>
      <c r="H359" s="54">
        <f t="shared" si="62"/>
        <v>1.4625833333333333</v>
      </c>
      <c r="I359" s="87">
        <f t="shared" si="65"/>
        <v>-2.0399999999983762E-5</v>
      </c>
      <c r="J359" s="54">
        <f t="shared" si="69"/>
        <v>1.2239999999990259</v>
      </c>
      <c r="K359" s="54">
        <f t="shared" si="66"/>
        <v>0.23858333333430748</v>
      </c>
      <c r="L359" s="58"/>
      <c r="M359" s="59"/>
      <c r="N359" s="56">
        <f t="shared" si="70"/>
        <v>45.340083333333403</v>
      </c>
      <c r="O359" s="56">
        <f t="shared" si="71"/>
        <v>1.9881944444541444E-2</v>
      </c>
      <c r="P359" s="56">
        <f>SUM($O$13:O359)</f>
        <v>18.556083333333437</v>
      </c>
      <c r="Q359" s="56">
        <f t="shared" si="72"/>
        <v>26.783999999999967</v>
      </c>
    </row>
    <row r="360" spans="1:17" x14ac:dyDescent="0.35">
      <c r="A360" s="63">
        <v>0.49053240740740739</v>
      </c>
      <c r="B360" s="81">
        <f t="shared" si="64"/>
        <v>1867.0000000000009</v>
      </c>
      <c r="C360" s="54">
        <f t="shared" si="63"/>
        <v>31.116666666666681</v>
      </c>
      <c r="D360" s="54">
        <f t="shared" si="67"/>
        <v>0.11666666666663161</v>
      </c>
      <c r="E360">
        <v>52</v>
      </c>
      <c r="F360" s="31">
        <f>SUM($E$13:E360)</f>
        <v>13444</v>
      </c>
      <c r="G360" s="52">
        <f t="shared" si="68"/>
        <v>13.444000000000001</v>
      </c>
      <c r="H360" s="54">
        <f t="shared" si="62"/>
        <v>1.4625833333333333</v>
      </c>
      <c r="I360" s="87">
        <f t="shared" si="65"/>
        <v>-1.4857142857147321E-5</v>
      </c>
      <c r="J360" s="54">
        <f t="shared" si="69"/>
        <v>0.89142857142883924</v>
      </c>
      <c r="K360" s="54">
        <f t="shared" si="66"/>
        <v>0.5711547619044941</v>
      </c>
      <c r="L360" s="58"/>
      <c r="M360" s="59"/>
      <c r="N360" s="56">
        <f t="shared" si="70"/>
        <v>45.510718055555579</v>
      </c>
      <c r="O360" s="56">
        <f t="shared" si="71"/>
        <v>6.6634722222170956E-2</v>
      </c>
      <c r="P360" s="56">
        <f>SUM($O$13:O360)</f>
        <v>18.622718055555609</v>
      </c>
      <c r="Q360" s="56">
        <f t="shared" si="72"/>
        <v>26.88799999999997</v>
      </c>
    </row>
    <row r="361" spans="1:17" x14ac:dyDescent="0.35">
      <c r="A361" s="63">
        <v>0.49059027777777775</v>
      </c>
      <c r="B361" s="81">
        <f t="shared" si="64"/>
        <v>1871.9999999999984</v>
      </c>
      <c r="C361" s="54">
        <f t="shared" si="63"/>
        <v>31.199999999999974</v>
      </c>
      <c r="D361" s="54">
        <f t="shared" si="67"/>
        <v>8.3333333333293069E-2</v>
      </c>
      <c r="E361">
        <v>49</v>
      </c>
      <c r="F361" s="31">
        <f>SUM($E$13:E361)</f>
        <v>13493</v>
      </c>
      <c r="G361" s="52">
        <f t="shared" si="68"/>
        <v>13.493</v>
      </c>
      <c r="H361" s="54">
        <f t="shared" si="62"/>
        <v>1.4625833333333333</v>
      </c>
      <c r="I361" s="87">
        <f t="shared" si="65"/>
        <v>-1.9600000000009469E-5</v>
      </c>
      <c r="J361" s="54">
        <f t="shared" si="69"/>
        <v>1.1760000000005681</v>
      </c>
      <c r="K361" s="54">
        <f t="shared" si="66"/>
        <v>0.2865833333327652</v>
      </c>
      <c r="L361" s="58"/>
      <c r="M361" s="59"/>
      <c r="N361" s="56">
        <f t="shared" si="70"/>
        <v>45.632599999999961</v>
      </c>
      <c r="O361" s="56">
        <f t="shared" si="71"/>
        <v>2.3881944444385562E-2</v>
      </c>
      <c r="P361" s="56">
        <f>SUM($O$13:O361)</f>
        <v>18.646599999999996</v>
      </c>
      <c r="Q361" s="56">
        <f t="shared" si="72"/>
        <v>26.985999999999965</v>
      </c>
    </row>
    <row r="362" spans="1:17" x14ac:dyDescent="0.35">
      <c r="A362" s="63">
        <v>0.49065972222222221</v>
      </c>
      <c r="B362" s="81">
        <f t="shared" si="64"/>
        <v>1877.9999999999993</v>
      </c>
      <c r="C362" s="54">
        <f t="shared" si="63"/>
        <v>31.29999999999999</v>
      </c>
      <c r="D362" s="54">
        <f t="shared" si="67"/>
        <v>0.10000000000001563</v>
      </c>
      <c r="E362">
        <v>53</v>
      </c>
      <c r="F362" s="31">
        <f>SUM($E$13:E362)</f>
        <v>13546</v>
      </c>
      <c r="G362" s="52">
        <f t="shared" si="68"/>
        <v>13.545999999999999</v>
      </c>
      <c r="H362" s="54">
        <f t="shared" si="62"/>
        <v>1.4625833333333333</v>
      </c>
      <c r="I362" s="87">
        <f t="shared" si="65"/>
        <v>-1.766666666666391E-5</v>
      </c>
      <c r="J362" s="54">
        <f t="shared" si="69"/>
        <v>1.0599999999998344</v>
      </c>
      <c r="K362" s="54">
        <f t="shared" si="66"/>
        <v>0.40258333333349894</v>
      </c>
      <c r="L362" s="58"/>
      <c r="M362" s="59"/>
      <c r="N362" s="56">
        <f t="shared" si="70"/>
        <v>45.778858333333318</v>
      </c>
      <c r="O362" s="56">
        <f t="shared" si="71"/>
        <v>4.025833333335619E-2</v>
      </c>
      <c r="P362" s="56">
        <f>SUM($O$13:O362)</f>
        <v>18.686858333333351</v>
      </c>
      <c r="Q362" s="56">
        <f t="shared" si="72"/>
        <v>27.091999999999967</v>
      </c>
    </row>
    <row r="363" spans="1:17" x14ac:dyDescent="0.35">
      <c r="A363" s="63">
        <v>0.49071759259259262</v>
      </c>
      <c r="B363" s="81">
        <f t="shared" si="64"/>
        <v>1883.0000000000034</v>
      </c>
      <c r="C363" s="54">
        <f t="shared" si="63"/>
        <v>31.38333333333339</v>
      </c>
      <c r="D363" s="54">
        <f t="shared" si="67"/>
        <v>8.3333333333399651E-2</v>
      </c>
      <c r="E363">
        <v>55</v>
      </c>
      <c r="F363" s="31">
        <f>SUM($E$13:E363)</f>
        <v>13601</v>
      </c>
      <c r="G363" s="52">
        <f t="shared" si="68"/>
        <v>13.601000000000001</v>
      </c>
      <c r="H363" s="54">
        <f t="shared" si="62"/>
        <v>1.4625833333333333</v>
      </c>
      <c r="I363" s="87">
        <f t="shared" si="65"/>
        <v>-2.1999999999982493E-5</v>
      </c>
      <c r="J363" s="54">
        <f t="shared" si="69"/>
        <v>1.3199999999989496</v>
      </c>
      <c r="K363" s="54">
        <f t="shared" si="66"/>
        <v>0.14258333333438378</v>
      </c>
      <c r="L363" s="58"/>
      <c r="M363" s="59"/>
      <c r="N363" s="56">
        <f t="shared" si="70"/>
        <v>45.900740277777864</v>
      </c>
      <c r="O363" s="56">
        <f t="shared" si="71"/>
        <v>1.1881944444541437E-2</v>
      </c>
      <c r="P363" s="56">
        <f>SUM($O$13:O363)</f>
        <v>18.698740277777894</v>
      </c>
      <c r="Q363" s="56">
        <f t="shared" si="72"/>
        <v>27.20199999999997</v>
      </c>
    </row>
    <row r="364" spans="1:17" x14ac:dyDescent="0.35">
      <c r="A364" s="63">
        <v>0.49077546296296298</v>
      </c>
      <c r="B364" s="81">
        <f t="shared" si="64"/>
        <v>1888.0000000000009</v>
      </c>
      <c r="C364" s="54">
        <f t="shared" si="63"/>
        <v>31.466666666666683</v>
      </c>
      <c r="D364" s="54">
        <f t="shared" si="67"/>
        <v>8.3333333333293069E-2</v>
      </c>
      <c r="E364">
        <v>53</v>
      </c>
      <c r="F364" s="31">
        <f>SUM($E$13:E364)</f>
        <v>13654</v>
      </c>
      <c r="G364" s="52">
        <f t="shared" si="68"/>
        <v>13.654</v>
      </c>
      <c r="H364" s="54">
        <f t="shared" si="62"/>
        <v>1.4625833333333333</v>
      </c>
      <c r="I364" s="87">
        <f t="shared" si="65"/>
        <v>-2.1200000000010243E-5</v>
      </c>
      <c r="J364" s="54">
        <f t="shared" si="69"/>
        <v>1.2720000000006146</v>
      </c>
      <c r="K364" s="54">
        <f t="shared" si="66"/>
        <v>0.19058333333271871</v>
      </c>
      <c r="L364" s="58"/>
      <c r="M364" s="59"/>
      <c r="N364" s="56">
        <f t="shared" si="70"/>
        <v>46.022622222222246</v>
      </c>
      <c r="O364" s="56">
        <f t="shared" si="71"/>
        <v>1.5881944444385551E-2</v>
      </c>
      <c r="P364" s="56">
        <f>SUM($O$13:O364)</f>
        <v>18.714622222222278</v>
      </c>
      <c r="Q364" s="56">
        <f t="shared" si="72"/>
        <v>27.307999999999968</v>
      </c>
    </row>
    <row r="365" spans="1:17" x14ac:dyDescent="0.35">
      <c r="A365" s="63">
        <v>0.49084490740740744</v>
      </c>
      <c r="B365" s="81">
        <f t="shared" si="64"/>
        <v>1894.0000000000018</v>
      </c>
      <c r="C365" s="54">
        <f t="shared" si="63"/>
        <v>31.566666666666698</v>
      </c>
      <c r="D365" s="54">
        <f t="shared" si="67"/>
        <v>0.10000000000001563</v>
      </c>
      <c r="E365">
        <v>47.5</v>
      </c>
      <c r="F365" s="31">
        <f>SUM($E$13:E365)</f>
        <v>13701.5</v>
      </c>
      <c r="G365" s="52">
        <f t="shared" si="68"/>
        <v>13.701499999999999</v>
      </c>
      <c r="H365" s="54">
        <f t="shared" si="62"/>
        <v>1.4625833333333333</v>
      </c>
      <c r="I365" s="87">
        <f t="shared" si="65"/>
        <v>-1.583333333333086E-5</v>
      </c>
      <c r="J365" s="54">
        <f t="shared" si="69"/>
        <v>0.94999999999985152</v>
      </c>
      <c r="K365" s="54">
        <f t="shared" si="66"/>
        <v>0.51258333333348183</v>
      </c>
      <c r="L365" s="58"/>
      <c r="M365" s="59"/>
      <c r="N365" s="56">
        <f t="shared" si="70"/>
        <v>46.168880555555603</v>
      </c>
      <c r="O365" s="56">
        <f t="shared" si="71"/>
        <v>5.1258333333356193E-2</v>
      </c>
      <c r="P365" s="56">
        <f>SUM($O$13:O365)</f>
        <v>18.765880555555633</v>
      </c>
      <c r="Q365" s="56">
        <f t="shared" si="72"/>
        <v>27.40299999999997</v>
      </c>
    </row>
    <row r="366" spans="1:17" x14ac:dyDescent="0.35">
      <c r="A366" s="63">
        <v>0.49090277777777774</v>
      </c>
      <c r="B366" s="81">
        <f t="shared" si="64"/>
        <v>1898.9999999999995</v>
      </c>
      <c r="C366" s="54">
        <f t="shared" si="63"/>
        <v>31.649999999999991</v>
      </c>
      <c r="D366" s="54">
        <f t="shared" si="67"/>
        <v>8.3333333333293069E-2</v>
      </c>
      <c r="E366">
        <v>50.5</v>
      </c>
      <c r="F366" s="31">
        <f>SUM($E$13:E366)</f>
        <v>13752</v>
      </c>
      <c r="G366" s="52">
        <f t="shared" si="68"/>
        <v>13.752000000000001</v>
      </c>
      <c r="H366" s="54">
        <f t="shared" si="62"/>
        <v>1.4625833333333333</v>
      </c>
      <c r="I366" s="87">
        <f t="shared" si="65"/>
        <v>-2.0200000000009758E-5</v>
      </c>
      <c r="J366" s="54">
        <f t="shared" si="69"/>
        <v>1.2120000000005855</v>
      </c>
      <c r="K366" s="54">
        <f t="shared" si="66"/>
        <v>0.25058333333274785</v>
      </c>
      <c r="L366" s="58"/>
      <c r="M366" s="59"/>
      <c r="N366" s="56">
        <f t="shared" si="70"/>
        <v>46.290762499999985</v>
      </c>
      <c r="O366" s="56">
        <f t="shared" si="71"/>
        <v>2.0881944444385566E-2</v>
      </c>
      <c r="P366" s="56">
        <f>SUM($O$13:O366)</f>
        <v>18.78676250000002</v>
      </c>
      <c r="Q366" s="56">
        <f t="shared" si="72"/>
        <v>27.503999999999966</v>
      </c>
    </row>
    <row r="367" spans="1:17" x14ac:dyDescent="0.35">
      <c r="A367" s="63">
        <v>0.49096064814814816</v>
      </c>
      <c r="B367" s="81">
        <f t="shared" si="64"/>
        <v>1904.0000000000034</v>
      </c>
      <c r="C367" s="54">
        <f t="shared" si="63"/>
        <v>31.733333333333391</v>
      </c>
      <c r="D367" s="54">
        <f t="shared" si="67"/>
        <v>8.3333333333399651E-2</v>
      </c>
      <c r="E367">
        <v>57.5</v>
      </c>
      <c r="F367" s="31">
        <f>SUM($E$13:E367)</f>
        <v>13809.5</v>
      </c>
      <c r="G367" s="52">
        <f t="shared" si="68"/>
        <v>13.8095</v>
      </c>
      <c r="H367" s="54">
        <f t="shared" si="62"/>
        <v>1.4625833333333333</v>
      </c>
      <c r="I367" s="87">
        <f t="shared" si="65"/>
        <v>-2.2999999999981697E-5</v>
      </c>
      <c r="J367" s="54">
        <f t="shared" si="69"/>
        <v>1.3799999999989019</v>
      </c>
      <c r="K367" s="54">
        <f t="shared" si="66"/>
        <v>8.2583333334431464E-2</v>
      </c>
      <c r="L367" s="58"/>
      <c r="M367" s="59"/>
      <c r="N367" s="56">
        <f t="shared" si="70"/>
        <v>46.412644444444531</v>
      </c>
      <c r="O367" s="56">
        <f t="shared" si="71"/>
        <v>6.8819444445414324E-3</v>
      </c>
      <c r="P367" s="56">
        <f>SUM($O$13:O367)</f>
        <v>18.79364444444456</v>
      </c>
      <c r="Q367" s="56">
        <f t="shared" si="72"/>
        <v>27.618999999999971</v>
      </c>
    </row>
    <row r="368" spans="1:17" x14ac:dyDescent="0.35">
      <c r="A368" s="63">
        <v>0.49101851851851852</v>
      </c>
      <c r="B368" s="81">
        <f t="shared" si="64"/>
        <v>1909.0000000000011</v>
      </c>
      <c r="C368" s="54">
        <f t="shared" si="63"/>
        <v>31.816666666666684</v>
      </c>
      <c r="D368" s="54">
        <f t="shared" si="67"/>
        <v>8.3333333333293069E-2</v>
      </c>
      <c r="E368">
        <v>41.5</v>
      </c>
      <c r="F368" s="31">
        <f>SUM($E$13:E368)</f>
        <v>13851</v>
      </c>
      <c r="G368" s="52">
        <f t="shared" si="68"/>
        <v>13.851000000000001</v>
      </c>
      <c r="H368" s="54">
        <f t="shared" si="62"/>
        <v>1.4625833333333333</v>
      </c>
      <c r="I368" s="87">
        <f t="shared" si="65"/>
        <v>-1.6600000000008023E-5</v>
      </c>
      <c r="J368" s="54">
        <f t="shared" si="69"/>
        <v>0.99600000000048128</v>
      </c>
      <c r="K368" s="54">
        <f t="shared" si="66"/>
        <v>0.46658333333285207</v>
      </c>
      <c r="L368" s="58"/>
      <c r="M368" s="59"/>
      <c r="N368" s="56">
        <f t="shared" si="70"/>
        <v>46.534526388888914</v>
      </c>
      <c r="O368" s="56">
        <f t="shared" si="71"/>
        <v>3.8881944444385551E-2</v>
      </c>
      <c r="P368" s="56">
        <f>SUM($O$13:O368)</f>
        <v>18.832526388888944</v>
      </c>
      <c r="Q368" s="56">
        <f t="shared" si="72"/>
        <v>27.70199999999997</v>
      </c>
    </row>
    <row r="369" spans="1:17" x14ac:dyDescent="0.35">
      <c r="A369" s="63">
        <v>0.49107638888888888</v>
      </c>
      <c r="B369" s="81">
        <f t="shared" si="64"/>
        <v>1913.9999999999986</v>
      </c>
      <c r="C369" s="54">
        <f t="shared" si="63"/>
        <v>31.899999999999977</v>
      </c>
      <c r="D369" s="54">
        <f t="shared" si="67"/>
        <v>8.3333333333293069E-2</v>
      </c>
      <c r="E369">
        <v>49.5</v>
      </c>
      <c r="F369" s="31">
        <f>SUM($E$13:E369)</f>
        <v>13900.5</v>
      </c>
      <c r="G369" s="52">
        <f t="shared" si="68"/>
        <v>13.900499999999999</v>
      </c>
      <c r="H369" s="54">
        <f t="shared" si="62"/>
        <v>1.4625833333333333</v>
      </c>
      <c r="I369" s="87">
        <f t="shared" si="65"/>
        <v>-1.9800000000009568E-5</v>
      </c>
      <c r="J369" s="54">
        <f t="shared" si="69"/>
        <v>1.1880000000005739</v>
      </c>
      <c r="K369" s="54">
        <f t="shared" si="66"/>
        <v>0.27458333333275942</v>
      </c>
      <c r="L369" s="58"/>
      <c r="M369" s="59"/>
      <c r="N369" s="56">
        <f t="shared" si="70"/>
        <v>46.656408333333303</v>
      </c>
      <c r="O369" s="56">
        <f t="shared" si="71"/>
        <v>2.2881944444385561E-2</v>
      </c>
      <c r="P369" s="56">
        <f>SUM($O$13:O369)</f>
        <v>18.85540833333333</v>
      </c>
      <c r="Q369" s="56">
        <f t="shared" si="72"/>
        <v>27.800999999999974</v>
      </c>
    </row>
    <row r="370" spans="1:17" x14ac:dyDescent="0.35">
      <c r="A370" s="63">
        <v>0.49114583333333334</v>
      </c>
      <c r="B370" s="81">
        <f t="shared" si="64"/>
        <v>1919.9999999999995</v>
      </c>
      <c r="C370" s="54">
        <f t="shared" si="63"/>
        <v>31.999999999999993</v>
      </c>
      <c r="D370" s="54">
        <f t="shared" si="67"/>
        <v>0.10000000000001563</v>
      </c>
      <c r="E370">
        <v>52</v>
      </c>
      <c r="F370" s="31">
        <f>SUM($E$13:E370)</f>
        <v>13952.5</v>
      </c>
      <c r="G370" s="52">
        <f t="shared" si="68"/>
        <v>13.952500000000001</v>
      </c>
      <c r="H370" s="54">
        <f t="shared" si="62"/>
        <v>1.4625833333333333</v>
      </c>
      <c r="I370" s="87">
        <f t="shared" si="65"/>
        <v>-1.7333333333330625E-5</v>
      </c>
      <c r="J370" s="54">
        <f t="shared" si="69"/>
        <v>1.0399999999998375</v>
      </c>
      <c r="K370" s="54">
        <f t="shared" si="66"/>
        <v>0.42258333333349585</v>
      </c>
      <c r="L370" s="58"/>
      <c r="M370" s="59"/>
      <c r="N370" s="56">
        <f t="shared" si="70"/>
        <v>46.80266666666666</v>
      </c>
      <c r="O370" s="56">
        <f t="shared" si="71"/>
        <v>4.2258333333356192E-2</v>
      </c>
      <c r="P370" s="56">
        <f>SUM($O$13:O370)</f>
        <v>18.897666666666687</v>
      </c>
      <c r="Q370" s="56">
        <f t="shared" si="72"/>
        <v>27.904999999999973</v>
      </c>
    </row>
    <row r="371" spans="1:17" x14ac:dyDescent="0.35">
      <c r="A371" s="63">
        <v>0.49121527777777779</v>
      </c>
      <c r="B371" s="81">
        <f t="shared" si="64"/>
        <v>1926.0000000000005</v>
      </c>
      <c r="C371" s="54">
        <f t="shared" si="63"/>
        <v>32.100000000000009</v>
      </c>
      <c r="D371" s="54">
        <f t="shared" si="67"/>
        <v>0.10000000000001563</v>
      </c>
      <c r="E371">
        <v>53.5</v>
      </c>
      <c r="F371" s="31">
        <f>SUM($E$13:E371)</f>
        <v>14006</v>
      </c>
      <c r="G371" s="52">
        <f t="shared" si="68"/>
        <v>14.006</v>
      </c>
      <c r="H371" s="54">
        <f t="shared" si="62"/>
        <v>1.4625833333333333</v>
      </c>
      <c r="I371" s="87">
        <f t="shared" si="65"/>
        <v>-1.7833333333330542E-5</v>
      </c>
      <c r="J371" s="54">
        <f t="shared" si="69"/>
        <v>1.0699999999998326</v>
      </c>
      <c r="K371" s="54">
        <f t="shared" si="66"/>
        <v>0.39258333333350071</v>
      </c>
      <c r="L371" s="58"/>
      <c r="M371" s="59"/>
      <c r="N371" s="56">
        <f t="shared" si="70"/>
        <v>46.94892500000001</v>
      </c>
      <c r="O371" s="56">
        <f t="shared" si="71"/>
        <v>3.925833333335621E-2</v>
      </c>
      <c r="P371" s="56">
        <f>SUM($O$13:O371)</f>
        <v>18.936925000000045</v>
      </c>
      <c r="Q371" s="56">
        <f t="shared" si="72"/>
        <v>28.011999999999965</v>
      </c>
    </row>
    <row r="372" spans="1:17" x14ac:dyDescent="0.35">
      <c r="A372" s="63">
        <v>0.4912731481481481</v>
      </c>
      <c r="B372" s="81">
        <f t="shared" si="64"/>
        <v>1930.9999999999982</v>
      </c>
      <c r="C372" s="54">
        <f t="shared" si="63"/>
        <v>32.183333333333302</v>
      </c>
      <c r="D372" s="54">
        <f t="shared" si="67"/>
        <v>8.3333333333293069E-2</v>
      </c>
      <c r="E372">
        <v>47</v>
      </c>
      <c r="F372" s="31">
        <f>SUM($E$13:E372)</f>
        <v>14053</v>
      </c>
      <c r="G372" s="52">
        <f t="shared" si="68"/>
        <v>14.053000000000001</v>
      </c>
      <c r="H372" s="54">
        <f t="shared" si="62"/>
        <v>1.4625833333333333</v>
      </c>
      <c r="I372" s="87">
        <f t="shared" si="65"/>
        <v>-1.8800000000009083E-5</v>
      </c>
      <c r="J372" s="54">
        <f t="shared" si="69"/>
        <v>1.128000000000545</v>
      </c>
      <c r="K372" s="54">
        <f t="shared" si="66"/>
        <v>0.33458333333278834</v>
      </c>
      <c r="L372" s="58"/>
      <c r="M372" s="59"/>
      <c r="N372" s="56">
        <f t="shared" si="70"/>
        <v>47.070806944444399</v>
      </c>
      <c r="O372" s="56">
        <f t="shared" si="71"/>
        <v>2.7881944444385555E-2</v>
      </c>
      <c r="P372" s="56">
        <f>SUM($O$13:O372)</f>
        <v>18.96480694444443</v>
      </c>
      <c r="Q372" s="56">
        <f t="shared" si="72"/>
        <v>28.10599999999997</v>
      </c>
    </row>
    <row r="373" spans="1:17" x14ac:dyDescent="0.35">
      <c r="A373" s="63">
        <v>0.49133101851851851</v>
      </c>
      <c r="B373" s="81">
        <f t="shared" si="64"/>
        <v>1936.000000000002</v>
      </c>
      <c r="C373" s="54">
        <f t="shared" si="63"/>
        <v>32.266666666666701</v>
      </c>
      <c r="D373" s="54">
        <f t="shared" si="67"/>
        <v>8.3333333333399651E-2</v>
      </c>
      <c r="E373">
        <v>57</v>
      </c>
      <c r="F373" s="31">
        <f>SUM($E$13:E373)</f>
        <v>14110</v>
      </c>
      <c r="G373" s="52">
        <f t="shared" si="68"/>
        <v>14.11</v>
      </c>
      <c r="H373" s="54">
        <f t="shared" si="62"/>
        <v>1.4625833333333333</v>
      </c>
      <c r="I373" s="87">
        <f t="shared" si="65"/>
        <v>-2.2799999999981855E-5</v>
      </c>
      <c r="J373" s="54">
        <f t="shared" si="69"/>
        <v>1.3679999999989114</v>
      </c>
      <c r="K373" s="54">
        <f t="shared" si="66"/>
        <v>9.4583333334421926E-2</v>
      </c>
      <c r="L373" s="58"/>
      <c r="M373" s="59"/>
      <c r="N373" s="56">
        <f t="shared" si="70"/>
        <v>47.192688888888938</v>
      </c>
      <c r="O373" s="56">
        <f t="shared" si="71"/>
        <v>7.8819444445414333E-3</v>
      </c>
      <c r="P373" s="56">
        <f>SUM($O$13:O373)</f>
        <v>18.972688888888971</v>
      </c>
      <c r="Q373" s="56">
        <f t="shared" si="72"/>
        <v>28.219999999999967</v>
      </c>
    </row>
    <row r="374" spans="1:17" x14ac:dyDescent="0.35">
      <c r="A374" s="63">
        <v>0.49138888888888888</v>
      </c>
      <c r="B374" s="81">
        <f t="shared" si="64"/>
        <v>1940.9999999999995</v>
      </c>
      <c r="C374" s="54">
        <f t="shared" si="63"/>
        <v>32.349999999999994</v>
      </c>
      <c r="D374" s="54">
        <f t="shared" si="67"/>
        <v>8.3333333333293069E-2</v>
      </c>
      <c r="E374">
        <v>42</v>
      </c>
      <c r="F374" s="31">
        <f>SUM($E$13:E374)</f>
        <v>14152</v>
      </c>
      <c r="G374" s="52">
        <f t="shared" si="68"/>
        <v>14.151999999999999</v>
      </c>
      <c r="H374" s="54">
        <f t="shared" si="62"/>
        <v>1.4625833333333333</v>
      </c>
      <c r="I374" s="87">
        <f t="shared" si="65"/>
        <v>-1.6800000000008116E-5</v>
      </c>
      <c r="J374" s="54">
        <f t="shared" si="69"/>
        <v>1.008000000000487</v>
      </c>
      <c r="K374" s="54">
        <f t="shared" si="66"/>
        <v>0.4545833333328464</v>
      </c>
      <c r="L374" s="58"/>
      <c r="M374" s="59"/>
      <c r="N374" s="56">
        <f t="shared" si="70"/>
        <v>47.314570833333327</v>
      </c>
      <c r="O374" s="56">
        <f t="shared" si="71"/>
        <v>3.7881944444385564E-2</v>
      </c>
      <c r="P374" s="56">
        <f>SUM($O$13:O374)</f>
        <v>19.010570833333357</v>
      </c>
      <c r="Q374" s="56">
        <f t="shared" si="72"/>
        <v>28.30399999999997</v>
      </c>
    </row>
    <row r="375" spans="1:17" x14ac:dyDescent="0.35">
      <c r="A375" s="63">
        <v>0.49145833333333333</v>
      </c>
      <c r="B375" s="81">
        <f t="shared" si="64"/>
        <v>1947.0000000000007</v>
      </c>
      <c r="C375" s="54">
        <f t="shared" si="63"/>
        <v>32.45000000000001</v>
      </c>
      <c r="D375" s="54">
        <f t="shared" si="67"/>
        <v>0.10000000000001563</v>
      </c>
      <c r="E375">
        <v>53.5</v>
      </c>
      <c r="F375" s="31">
        <f>SUM($E$13:E375)</f>
        <v>14205.5</v>
      </c>
      <c r="G375" s="52">
        <f t="shared" si="68"/>
        <v>14.205500000000001</v>
      </c>
      <c r="H375" s="54">
        <f t="shared" si="62"/>
        <v>1.4625833333333333</v>
      </c>
      <c r="I375" s="87">
        <f t="shared" si="65"/>
        <v>-1.7833333333330542E-5</v>
      </c>
      <c r="J375" s="54">
        <f t="shared" si="69"/>
        <v>1.0699999999998326</v>
      </c>
      <c r="K375" s="54">
        <f t="shared" si="66"/>
        <v>0.39258333333350071</v>
      </c>
      <c r="L375" s="58"/>
      <c r="M375" s="59"/>
      <c r="N375" s="56">
        <f t="shared" si="70"/>
        <v>47.460829166666684</v>
      </c>
      <c r="O375" s="56">
        <f t="shared" si="71"/>
        <v>3.925833333335621E-2</v>
      </c>
      <c r="P375" s="56">
        <f>SUM($O$13:O375)</f>
        <v>19.049829166666715</v>
      </c>
      <c r="Q375" s="56">
        <f t="shared" si="72"/>
        <v>28.410999999999969</v>
      </c>
    </row>
    <row r="376" spans="1:17" x14ac:dyDescent="0.35">
      <c r="A376" s="63">
        <v>0.49151620370370369</v>
      </c>
      <c r="B376" s="81">
        <f t="shared" si="64"/>
        <v>1951.9999999999982</v>
      </c>
      <c r="C376" s="54">
        <f t="shared" si="63"/>
        <v>32.533333333333303</v>
      </c>
      <c r="D376" s="54">
        <f t="shared" si="67"/>
        <v>8.3333333333293069E-2</v>
      </c>
      <c r="E376">
        <v>54</v>
      </c>
      <c r="F376" s="31">
        <f>SUM($E$13:E376)</f>
        <v>14259.5</v>
      </c>
      <c r="G376" s="52">
        <f t="shared" si="68"/>
        <v>14.259499999999999</v>
      </c>
      <c r="H376" s="54">
        <f t="shared" si="62"/>
        <v>1.4625833333333333</v>
      </c>
      <c r="I376" s="87">
        <f t="shared" si="65"/>
        <v>-2.1600000000010439E-5</v>
      </c>
      <c r="J376" s="54">
        <f t="shared" si="69"/>
        <v>1.2960000000006262</v>
      </c>
      <c r="K376" s="54">
        <f t="shared" si="66"/>
        <v>0.16658333333270714</v>
      </c>
      <c r="L376" s="58"/>
      <c r="M376" s="59"/>
      <c r="N376" s="56">
        <f t="shared" si="70"/>
        <v>47.582711111111067</v>
      </c>
      <c r="O376" s="56">
        <f t="shared" si="71"/>
        <v>1.3881944444385555E-2</v>
      </c>
      <c r="P376" s="56">
        <f>SUM($O$13:O376)</f>
        <v>19.0637111111111</v>
      </c>
      <c r="Q376" s="56">
        <f t="shared" si="72"/>
        <v>28.518999999999966</v>
      </c>
    </row>
    <row r="377" spans="1:17" x14ac:dyDescent="0.35">
      <c r="A377" s="63">
        <v>0.49158564814814815</v>
      </c>
      <c r="B377" s="81">
        <f t="shared" si="64"/>
        <v>1957.9999999999991</v>
      </c>
      <c r="C377" s="54">
        <f t="shared" si="63"/>
        <v>32.633333333333319</v>
      </c>
      <c r="D377" s="54">
        <f t="shared" si="67"/>
        <v>0.10000000000001563</v>
      </c>
      <c r="E377">
        <v>58</v>
      </c>
      <c r="F377" s="31">
        <f>SUM($E$13:E377)</f>
        <v>14317.5</v>
      </c>
      <c r="G377" s="52">
        <f t="shared" si="68"/>
        <v>14.317500000000001</v>
      </c>
      <c r="H377" s="54">
        <f t="shared" si="62"/>
        <v>1.4625833333333333</v>
      </c>
      <c r="I377" s="87">
        <f t="shared" si="65"/>
        <v>-1.9333333333330311E-5</v>
      </c>
      <c r="J377" s="54">
        <f t="shared" si="69"/>
        <v>1.1599999999998187</v>
      </c>
      <c r="K377" s="54">
        <f t="shared" si="66"/>
        <v>0.30258333333351461</v>
      </c>
      <c r="L377" s="58"/>
      <c r="M377" s="59"/>
      <c r="N377" s="56">
        <f t="shared" si="70"/>
        <v>47.728969444444424</v>
      </c>
      <c r="O377" s="56">
        <f t="shared" si="71"/>
        <v>3.0258333333356192E-2</v>
      </c>
      <c r="P377" s="56">
        <f>SUM($O$13:O377)</f>
        <v>19.093969444444458</v>
      </c>
      <c r="Q377" s="56">
        <f t="shared" si="72"/>
        <v>28.634999999999966</v>
      </c>
    </row>
    <row r="378" spans="1:17" x14ac:dyDescent="0.35">
      <c r="A378" s="63">
        <v>0.49164351851851856</v>
      </c>
      <c r="B378" s="81">
        <f t="shared" si="64"/>
        <v>1963.0000000000032</v>
      </c>
      <c r="C378" s="54">
        <f t="shared" si="63"/>
        <v>32.716666666666718</v>
      </c>
      <c r="D378" s="54">
        <f t="shared" si="67"/>
        <v>8.3333333333399651E-2</v>
      </c>
      <c r="E378">
        <v>47.5</v>
      </c>
      <c r="F378" s="31">
        <f>SUM($E$13:E378)</f>
        <v>14365</v>
      </c>
      <c r="G378" s="52">
        <f t="shared" si="68"/>
        <v>14.365</v>
      </c>
      <c r="H378" s="54">
        <f t="shared" ref="H378:H441" si="73">IF($C$4=$C$5,$D$5,IF($C$4=$C$6,$D$6,IF($C$4=$C$7,$D$7,$D$8)))</f>
        <v>1.4625833333333333</v>
      </c>
      <c r="I378" s="87">
        <f t="shared" si="65"/>
        <v>-1.8999999999984883E-5</v>
      </c>
      <c r="J378" s="54">
        <f t="shared" si="69"/>
        <v>1.1399999999990929</v>
      </c>
      <c r="K378" s="54">
        <f t="shared" si="66"/>
        <v>0.3225833333342405</v>
      </c>
      <c r="L378" s="58"/>
      <c r="M378" s="59"/>
      <c r="N378" s="56">
        <f t="shared" si="70"/>
        <v>47.850851388888962</v>
      </c>
      <c r="O378" s="56">
        <f t="shared" si="71"/>
        <v>2.6881944444541433E-2</v>
      </c>
      <c r="P378" s="56">
        <f>SUM($O$13:O378)</f>
        <v>19.120851388888997</v>
      </c>
      <c r="Q378" s="56">
        <f t="shared" si="72"/>
        <v>28.729999999999965</v>
      </c>
    </row>
    <row r="379" spans="1:17" x14ac:dyDescent="0.35">
      <c r="A379" s="63">
        <v>0.49171296296296302</v>
      </c>
      <c r="B379" s="81">
        <f t="shared" si="64"/>
        <v>1969.0000000000041</v>
      </c>
      <c r="C379" s="54">
        <f t="shared" si="63"/>
        <v>32.816666666666734</v>
      </c>
      <c r="D379" s="54">
        <f t="shared" si="67"/>
        <v>0.10000000000001563</v>
      </c>
      <c r="E379">
        <v>54.5</v>
      </c>
      <c r="F379" s="31">
        <f>SUM($E$13:E379)</f>
        <v>14419.5</v>
      </c>
      <c r="G379" s="52">
        <f t="shared" si="68"/>
        <v>14.419499999999999</v>
      </c>
      <c r="H379" s="54">
        <f t="shared" si="73"/>
        <v>1.4625833333333333</v>
      </c>
      <c r="I379" s="87">
        <f t="shared" si="65"/>
        <v>-1.8166666666663827E-5</v>
      </c>
      <c r="J379" s="54">
        <f t="shared" si="69"/>
        <v>1.0899999999998295</v>
      </c>
      <c r="K379" s="54">
        <f t="shared" si="66"/>
        <v>0.3725833333335038</v>
      </c>
      <c r="L379" s="58"/>
      <c r="M379" s="59"/>
      <c r="N379" s="56">
        <f t="shared" si="70"/>
        <v>47.997109722222319</v>
      </c>
      <c r="O379" s="56">
        <f t="shared" si="71"/>
        <v>3.7258333333356201E-2</v>
      </c>
      <c r="P379" s="56">
        <f>SUM($O$13:O379)</f>
        <v>19.158109722222353</v>
      </c>
      <c r="Q379" s="56">
        <f t="shared" si="72"/>
        <v>28.838999999999967</v>
      </c>
    </row>
    <row r="380" spans="1:17" x14ac:dyDescent="0.35">
      <c r="A380" s="63">
        <v>0.49177083333333332</v>
      </c>
      <c r="B380" s="81">
        <f t="shared" si="64"/>
        <v>1974.0000000000016</v>
      </c>
      <c r="C380" s="54">
        <f t="shared" si="63"/>
        <v>32.900000000000027</v>
      </c>
      <c r="D380" s="54">
        <f t="shared" si="67"/>
        <v>8.3333333333293069E-2</v>
      </c>
      <c r="E380">
        <v>55</v>
      </c>
      <c r="F380" s="31">
        <f>SUM($E$13:E380)</f>
        <v>14474.5</v>
      </c>
      <c r="G380" s="52">
        <f t="shared" si="68"/>
        <v>14.474500000000001</v>
      </c>
      <c r="H380" s="54">
        <f t="shared" si="73"/>
        <v>1.4625833333333333</v>
      </c>
      <c r="I380" s="87">
        <f t="shared" si="65"/>
        <v>-2.2000000000010628E-5</v>
      </c>
      <c r="J380" s="54">
        <f t="shared" si="69"/>
        <v>1.3200000000006378</v>
      </c>
      <c r="K380" s="54">
        <f t="shared" si="66"/>
        <v>0.14258333333269557</v>
      </c>
      <c r="L380" s="58"/>
      <c r="M380" s="59"/>
      <c r="N380" s="56">
        <f t="shared" si="70"/>
        <v>48.118991666666709</v>
      </c>
      <c r="O380" s="56">
        <f t="shared" si="71"/>
        <v>1.1881944444385556E-2</v>
      </c>
      <c r="P380" s="56">
        <f>SUM($O$13:O380)</f>
        <v>19.169991666666739</v>
      </c>
      <c r="Q380" s="56">
        <f t="shared" si="72"/>
        <v>28.94899999999997</v>
      </c>
    </row>
    <row r="381" spans="1:17" x14ac:dyDescent="0.35">
      <c r="A381" s="63">
        <v>0.49184027777777778</v>
      </c>
      <c r="B381" s="81">
        <f t="shared" si="64"/>
        <v>1980.0000000000025</v>
      </c>
      <c r="C381" s="54">
        <f t="shared" si="63"/>
        <v>33.000000000000043</v>
      </c>
      <c r="D381" s="54">
        <f t="shared" si="67"/>
        <v>0.10000000000001563</v>
      </c>
      <c r="E381">
        <v>55</v>
      </c>
      <c r="F381" s="31">
        <f>SUM($E$13:E381)</f>
        <v>14529.5</v>
      </c>
      <c r="G381" s="52">
        <f t="shared" si="68"/>
        <v>14.529500000000001</v>
      </c>
      <c r="H381" s="54">
        <f t="shared" si="73"/>
        <v>1.4625833333333333</v>
      </c>
      <c r="I381" s="87">
        <f t="shared" si="65"/>
        <v>-1.833333333333047E-5</v>
      </c>
      <c r="J381" s="54">
        <f t="shared" si="69"/>
        <v>1.099999999999828</v>
      </c>
      <c r="K381" s="54">
        <f t="shared" si="66"/>
        <v>0.36258333333350534</v>
      </c>
      <c r="L381" s="58"/>
      <c r="M381" s="59"/>
      <c r="N381" s="56">
        <f t="shared" si="70"/>
        <v>48.265250000000066</v>
      </c>
      <c r="O381" s="56">
        <f t="shared" si="71"/>
        <v>3.6258333333356201E-2</v>
      </c>
      <c r="P381" s="56">
        <f>SUM($O$13:O381)</f>
        <v>19.206250000000097</v>
      </c>
      <c r="Q381" s="56">
        <f t="shared" si="72"/>
        <v>29.058999999999969</v>
      </c>
    </row>
    <row r="382" spans="1:17" x14ac:dyDescent="0.35">
      <c r="A382" s="63">
        <v>0.49189814814814814</v>
      </c>
      <c r="B382" s="81">
        <f t="shared" si="64"/>
        <v>1985.0000000000002</v>
      </c>
      <c r="C382" s="54">
        <f t="shared" si="63"/>
        <v>33.083333333333336</v>
      </c>
      <c r="D382" s="54">
        <f t="shared" si="67"/>
        <v>8.3333333333293069E-2</v>
      </c>
      <c r="E382">
        <v>55</v>
      </c>
      <c r="F382" s="31">
        <f>SUM($E$13:E382)</f>
        <v>14584.5</v>
      </c>
      <c r="G382" s="52">
        <f t="shared" si="68"/>
        <v>14.5845</v>
      </c>
      <c r="H382" s="54">
        <f t="shared" si="73"/>
        <v>1.4625833333333333</v>
      </c>
      <c r="I382" s="87">
        <f t="shared" si="65"/>
        <v>-2.2000000000010628E-5</v>
      </c>
      <c r="J382" s="54">
        <f t="shared" si="69"/>
        <v>1.3200000000006378</v>
      </c>
      <c r="K382" s="54">
        <f t="shared" si="66"/>
        <v>0.14258333333269557</v>
      </c>
      <c r="L382" s="58"/>
      <c r="M382" s="59"/>
      <c r="N382" s="56">
        <f t="shared" si="70"/>
        <v>48.387131944444448</v>
      </c>
      <c r="O382" s="56">
        <f t="shared" si="71"/>
        <v>1.1881944444385556E-2</v>
      </c>
      <c r="P382" s="56">
        <f>SUM($O$13:O382)</f>
        <v>19.218131944444483</v>
      </c>
      <c r="Q382" s="56">
        <f t="shared" si="72"/>
        <v>29.168999999999965</v>
      </c>
    </row>
    <row r="383" spans="1:17" x14ac:dyDescent="0.35">
      <c r="A383" s="63">
        <v>0.4919560185185185</v>
      </c>
      <c r="B383" s="81">
        <f t="shared" si="64"/>
        <v>1989.9999999999977</v>
      </c>
      <c r="C383" s="54">
        <f t="shared" si="63"/>
        <v>33.166666666666629</v>
      </c>
      <c r="D383" s="54">
        <f t="shared" si="67"/>
        <v>8.3333333333293069E-2</v>
      </c>
      <c r="E383">
        <v>48</v>
      </c>
      <c r="F383" s="31">
        <f>SUM($E$13:E383)</f>
        <v>14632.5</v>
      </c>
      <c r="G383" s="52">
        <f t="shared" si="68"/>
        <v>14.6325</v>
      </c>
      <c r="H383" s="54">
        <f t="shared" si="73"/>
        <v>1.4625833333333333</v>
      </c>
      <c r="I383" s="87">
        <f t="shared" si="65"/>
        <v>-1.9200000000009279E-5</v>
      </c>
      <c r="J383" s="54">
        <f t="shared" si="69"/>
        <v>1.1520000000005566</v>
      </c>
      <c r="K383" s="54">
        <f t="shared" si="66"/>
        <v>0.31058333333277677</v>
      </c>
      <c r="L383" s="58"/>
      <c r="M383" s="59"/>
      <c r="N383" s="56">
        <f t="shared" si="70"/>
        <v>48.50901388888883</v>
      </c>
      <c r="O383" s="56">
        <f t="shared" si="71"/>
        <v>2.588194444438556E-2</v>
      </c>
      <c r="P383" s="56">
        <f>SUM($O$13:O383)</f>
        <v>19.244013888888869</v>
      </c>
      <c r="Q383" s="56">
        <f t="shared" si="72"/>
        <v>29.264999999999961</v>
      </c>
    </row>
    <row r="384" spans="1:17" x14ac:dyDescent="0.35">
      <c r="A384" s="63">
        <v>0.49201388888888892</v>
      </c>
      <c r="B384" s="81">
        <f t="shared" si="64"/>
        <v>1995.0000000000018</v>
      </c>
      <c r="C384" s="54">
        <f t="shared" si="63"/>
        <v>33.250000000000028</v>
      </c>
      <c r="D384" s="54">
        <f t="shared" si="67"/>
        <v>8.3333333333399651E-2</v>
      </c>
      <c r="E384">
        <v>55.5</v>
      </c>
      <c r="F384" s="31">
        <f>SUM($E$13:E384)</f>
        <v>14688</v>
      </c>
      <c r="G384" s="52">
        <f t="shared" si="68"/>
        <v>14.688000000000001</v>
      </c>
      <c r="H384" s="54">
        <f t="shared" si="73"/>
        <v>1.4625833333333333</v>
      </c>
      <c r="I384" s="87">
        <f t="shared" si="65"/>
        <v>-2.2199999999982332E-5</v>
      </c>
      <c r="J384" s="54">
        <f t="shared" si="69"/>
        <v>1.33199999999894</v>
      </c>
      <c r="K384" s="54">
        <f t="shared" si="66"/>
        <v>0.13058333333439331</v>
      </c>
      <c r="L384" s="58"/>
      <c r="M384" s="59"/>
      <c r="N384" s="56">
        <f t="shared" si="70"/>
        <v>48.630895833333376</v>
      </c>
      <c r="O384" s="56">
        <f t="shared" si="71"/>
        <v>1.0881944444541436E-2</v>
      </c>
      <c r="P384" s="56">
        <f>SUM($O$13:O384)</f>
        <v>19.254895833333411</v>
      </c>
      <c r="Q384" s="56">
        <f t="shared" si="72"/>
        <v>29.375999999999966</v>
      </c>
    </row>
    <row r="385" spans="1:17" x14ac:dyDescent="0.35">
      <c r="A385" s="63">
        <v>0.49208333333333337</v>
      </c>
      <c r="B385" s="81">
        <f t="shared" si="64"/>
        <v>2001.0000000000027</v>
      </c>
      <c r="C385" s="54">
        <f t="shared" si="63"/>
        <v>33.350000000000044</v>
      </c>
      <c r="D385" s="54">
        <f t="shared" si="67"/>
        <v>0.10000000000001563</v>
      </c>
      <c r="E385">
        <v>49</v>
      </c>
      <c r="F385" s="31">
        <f>SUM($E$13:E385)</f>
        <v>14737</v>
      </c>
      <c r="G385" s="52">
        <f t="shared" si="68"/>
        <v>14.737</v>
      </c>
      <c r="H385" s="54">
        <f t="shared" si="73"/>
        <v>1.4625833333333333</v>
      </c>
      <c r="I385" s="87">
        <f t="shared" si="65"/>
        <v>-1.633333333333078E-5</v>
      </c>
      <c r="J385" s="54">
        <f t="shared" si="69"/>
        <v>0.97999999999984677</v>
      </c>
      <c r="K385" s="54">
        <f t="shared" si="66"/>
        <v>0.48258333333348657</v>
      </c>
      <c r="L385" s="58"/>
      <c r="M385" s="59"/>
      <c r="N385" s="56">
        <f t="shared" si="70"/>
        <v>48.777154166666733</v>
      </c>
      <c r="O385" s="56">
        <f t="shared" si="71"/>
        <v>4.8258333333356204E-2</v>
      </c>
      <c r="P385" s="56">
        <f>SUM($O$13:O385)</f>
        <v>19.303154166666769</v>
      </c>
      <c r="Q385" s="56">
        <f t="shared" si="72"/>
        <v>29.473999999999965</v>
      </c>
    </row>
    <row r="386" spans="1:17" x14ac:dyDescent="0.35">
      <c r="A386" s="63">
        <v>0.49214120370370368</v>
      </c>
      <c r="B386" s="81">
        <f t="shared" si="64"/>
        <v>2006.0000000000002</v>
      </c>
      <c r="C386" s="54">
        <f t="shared" si="63"/>
        <v>33.433333333333337</v>
      </c>
      <c r="D386" s="54">
        <f t="shared" si="67"/>
        <v>8.3333333333293069E-2</v>
      </c>
      <c r="E386">
        <v>53.5</v>
      </c>
      <c r="F386" s="31">
        <f>SUM($E$13:E386)</f>
        <v>14790.5</v>
      </c>
      <c r="G386" s="52">
        <f t="shared" si="68"/>
        <v>14.7905</v>
      </c>
      <c r="H386" s="54">
        <f t="shared" si="73"/>
        <v>1.4625833333333333</v>
      </c>
      <c r="I386" s="87">
        <f t="shared" si="65"/>
        <v>-2.1400000000010339E-5</v>
      </c>
      <c r="J386" s="54">
        <f t="shared" si="69"/>
        <v>1.2840000000006204</v>
      </c>
      <c r="K386" s="54">
        <f t="shared" si="66"/>
        <v>0.17858333333271292</v>
      </c>
      <c r="L386" s="58"/>
      <c r="M386" s="59"/>
      <c r="N386" s="56">
        <f t="shared" si="70"/>
        <v>48.899036111111116</v>
      </c>
      <c r="O386" s="56">
        <f t="shared" si="71"/>
        <v>1.4881944444385554E-2</v>
      </c>
      <c r="P386" s="56">
        <f>SUM($O$13:O386)</f>
        <v>19.318036111111155</v>
      </c>
      <c r="Q386" s="56">
        <f t="shared" si="72"/>
        <v>29.58099999999996</v>
      </c>
    </row>
    <row r="387" spans="1:17" x14ac:dyDescent="0.35">
      <c r="A387" s="63">
        <v>0.49219907407407404</v>
      </c>
      <c r="B387" s="81">
        <f t="shared" si="64"/>
        <v>2010.9999999999977</v>
      </c>
      <c r="C387" s="54">
        <f t="shared" si="63"/>
        <v>33.51666666666663</v>
      </c>
      <c r="D387" s="54">
        <f t="shared" si="67"/>
        <v>8.3333333333293069E-2</v>
      </c>
      <c r="E387">
        <v>53.5</v>
      </c>
      <c r="F387" s="31">
        <f>SUM($E$13:E387)</f>
        <v>14844</v>
      </c>
      <c r="G387" s="52">
        <f t="shared" si="68"/>
        <v>14.843999999999999</v>
      </c>
      <c r="H387" s="54">
        <f t="shared" si="73"/>
        <v>1.4625833333333333</v>
      </c>
      <c r="I387" s="87">
        <f t="shared" si="65"/>
        <v>-2.1400000000010339E-5</v>
      </c>
      <c r="J387" s="54">
        <f t="shared" si="69"/>
        <v>1.2840000000006204</v>
      </c>
      <c r="K387" s="54">
        <f t="shared" si="66"/>
        <v>0.17858333333271292</v>
      </c>
      <c r="L387" s="58"/>
      <c r="M387" s="59"/>
      <c r="N387" s="56">
        <f t="shared" si="70"/>
        <v>49.020918055555505</v>
      </c>
      <c r="O387" s="56">
        <f t="shared" si="71"/>
        <v>1.4881944444385554E-2</v>
      </c>
      <c r="P387" s="56">
        <f>SUM($O$13:O387)</f>
        <v>19.332918055555542</v>
      </c>
      <c r="Q387" s="56">
        <f t="shared" si="72"/>
        <v>29.687999999999963</v>
      </c>
    </row>
    <row r="388" spans="1:17" x14ac:dyDescent="0.35">
      <c r="A388" s="63">
        <v>0.49226851851851849</v>
      </c>
      <c r="B388" s="81">
        <f t="shared" si="64"/>
        <v>2016.9999999999986</v>
      </c>
      <c r="C388" s="54">
        <f t="shared" si="63"/>
        <v>33.616666666666646</v>
      </c>
      <c r="D388" s="54">
        <f t="shared" si="67"/>
        <v>0.10000000000001563</v>
      </c>
      <c r="E388">
        <v>37</v>
      </c>
      <c r="F388" s="31">
        <f>SUM($E$13:E388)</f>
        <v>14881</v>
      </c>
      <c r="G388" s="52">
        <f t="shared" si="68"/>
        <v>14.881</v>
      </c>
      <c r="H388" s="54">
        <f t="shared" si="73"/>
        <v>1.4625833333333333</v>
      </c>
      <c r="I388" s="87">
        <f t="shared" si="65"/>
        <v>-1.2333333333331405E-5</v>
      </c>
      <c r="J388" s="54">
        <f t="shared" si="69"/>
        <v>0.73999999999988431</v>
      </c>
      <c r="K388" s="54">
        <f t="shared" si="66"/>
        <v>0.72258333333344904</v>
      </c>
      <c r="L388" s="58"/>
      <c r="M388" s="59"/>
      <c r="N388" s="56">
        <f t="shared" si="70"/>
        <v>49.167176388888862</v>
      </c>
      <c r="O388" s="56">
        <f t="shared" si="71"/>
        <v>7.2258333333356198E-2</v>
      </c>
      <c r="P388" s="56">
        <f>SUM($O$13:O388)</f>
        <v>19.405176388888897</v>
      </c>
      <c r="Q388" s="56">
        <f t="shared" si="72"/>
        <v>29.761999999999965</v>
      </c>
    </row>
    <row r="389" spans="1:17" x14ac:dyDescent="0.35">
      <c r="A389" s="63">
        <v>0.49232638888888891</v>
      </c>
      <c r="B389" s="81">
        <f t="shared" si="64"/>
        <v>2022.0000000000027</v>
      </c>
      <c r="C389" s="54">
        <f t="shared" si="63"/>
        <v>33.700000000000045</v>
      </c>
      <c r="D389" s="54">
        <f t="shared" si="67"/>
        <v>8.3333333333399651E-2</v>
      </c>
      <c r="E389">
        <v>51.5</v>
      </c>
      <c r="F389" s="31">
        <f>SUM($E$13:E389)</f>
        <v>14932.5</v>
      </c>
      <c r="G389" s="52">
        <f t="shared" si="68"/>
        <v>14.932499999999999</v>
      </c>
      <c r="H389" s="54">
        <f t="shared" si="73"/>
        <v>1.4625833333333333</v>
      </c>
      <c r="I389" s="87">
        <f t="shared" si="65"/>
        <v>-2.0599999999983604E-5</v>
      </c>
      <c r="J389" s="54">
        <f t="shared" si="69"/>
        <v>1.2359999999990163</v>
      </c>
      <c r="K389" s="54">
        <f t="shared" si="66"/>
        <v>0.22658333333431702</v>
      </c>
      <c r="L389" s="58"/>
      <c r="M389" s="59"/>
      <c r="N389" s="56">
        <f t="shared" si="70"/>
        <v>49.289058333333401</v>
      </c>
      <c r="O389" s="56">
        <f t="shared" si="71"/>
        <v>1.8881944444541443E-2</v>
      </c>
      <c r="P389" s="56">
        <f>SUM($O$13:O389)</f>
        <v>19.424058333333438</v>
      </c>
      <c r="Q389" s="56">
        <f t="shared" si="72"/>
        <v>29.864999999999963</v>
      </c>
    </row>
    <row r="390" spans="1:17" x14ac:dyDescent="0.35">
      <c r="A390" s="63">
        <v>0.49239583333333337</v>
      </c>
      <c r="B390" s="81">
        <f t="shared" si="64"/>
        <v>2028.0000000000036</v>
      </c>
      <c r="C390" s="54">
        <f t="shared" si="63"/>
        <v>33.800000000000061</v>
      </c>
      <c r="D390" s="54">
        <f t="shared" si="67"/>
        <v>0.10000000000001563</v>
      </c>
      <c r="E390">
        <v>48.5</v>
      </c>
      <c r="F390" s="31">
        <f>SUM($E$13:E390)</f>
        <v>14981</v>
      </c>
      <c r="G390" s="52">
        <f t="shared" si="68"/>
        <v>14.981</v>
      </c>
      <c r="H390" s="54">
        <f t="shared" si="73"/>
        <v>1.4625833333333333</v>
      </c>
      <c r="I390" s="87">
        <f t="shared" si="65"/>
        <v>-1.6166666666664138E-5</v>
      </c>
      <c r="J390" s="54">
        <f t="shared" si="69"/>
        <v>0.96999999999984832</v>
      </c>
      <c r="K390" s="54">
        <f t="shared" si="66"/>
        <v>0.49258333333348503</v>
      </c>
      <c r="L390" s="58"/>
      <c r="M390" s="59"/>
      <c r="N390" s="56">
        <f t="shared" si="70"/>
        <v>49.435316666666758</v>
      </c>
      <c r="O390" s="56">
        <f t="shared" si="71"/>
        <v>4.9258333333356205E-2</v>
      </c>
      <c r="P390" s="56">
        <f>SUM($O$13:O390)</f>
        <v>19.473316666666793</v>
      </c>
      <c r="Q390" s="56">
        <f t="shared" si="72"/>
        <v>29.961999999999964</v>
      </c>
    </row>
    <row r="391" spans="1:17" x14ac:dyDescent="0.35">
      <c r="A391" s="63">
        <v>0.49246527777777777</v>
      </c>
      <c r="B391" s="81">
        <f t="shared" si="64"/>
        <v>2033.9999999999982</v>
      </c>
      <c r="C391" s="54">
        <f t="shared" si="63"/>
        <v>33.89999999999997</v>
      </c>
      <c r="D391" s="54">
        <f t="shared" si="67"/>
        <v>9.9999999999909051E-2</v>
      </c>
      <c r="E391">
        <v>63</v>
      </c>
      <c r="F391" s="31">
        <f>SUM($E$13:E391)</f>
        <v>15044</v>
      </c>
      <c r="G391" s="52">
        <f t="shared" si="68"/>
        <v>15.044</v>
      </c>
      <c r="H391" s="54">
        <f t="shared" si="73"/>
        <v>1.4625833333333333</v>
      </c>
      <c r="I391" s="87">
        <f t="shared" si="65"/>
        <v>-2.1000000000019101E-5</v>
      </c>
      <c r="J391" s="54">
        <f t="shared" si="69"/>
        <v>1.260000000001146</v>
      </c>
      <c r="K391" s="54">
        <f t="shared" si="66"/>
        <v>0.20258333333218737</v>
      </c>
      <c r="L391" s="58"/>
      <c r="M391" s="59"/>
      <c r="N391" s="56">
        <f t="shared" si="70"/>
        <v>49.581574999999958</v>
      </c>
      <c r="O391" s="56">
        <f t="shared" si="71"/>
        <v>2.0258333333200311E-2</v>
      </c>
      <c r="P391" s="56">
        <f>SUM($O$13:O391)</f>
        <v>19.493574999999993</v>
      </c>
      <c r="Q391" s="56">
        <f t="shared" si="72"/>
        <v>30.087999999999965</v>
      </c>
    </row>
    <row r="392" spans="1:17" x14ac:dyDescent="0.35">
      <c r="A392" s="63">
        <v>0.49252314814814818</v>
      </c>
      <c r="B392" s="81">
        <f t="shared" si="64"/>
        <v>2039.0000000000023</v>
      </c>
      <c r="C392" s="54">
        <f t="shared" si="63"/>
        <v>33.98333333333337</v>
      </c>
      <c r="D392" s="54">
        <f t="shared" si="67"/>
        <v>8.3333333333399651E-2</v>
      </c>
      <c r="E392">
        <v>45.5</v>
      </c>
      <c r="F392" s="31">
        <f>SUM($E$13:E392)</f>
        <v>15089.5</v>
      </c>
      <c r="G392" s="52">
        <f t="shared" si="68"/>
        <v>15.089499999999999</v>
      </c>
      <c r="H392" s="54">
        <f t="shared" si="73"/>
        <v>1.4625833333333333</v>
      </c>
      <c r="I392" s="87">
        <f t="shared" si="65"/>
        <v>-1.8199999999985518E-5</v>
      </c>
      <c r="J392" s="54">
        <f t="shared" si="69"/>
        <v>1.091999999999131</v>
      </c>
      <c r="K392" s="54">
        <f t="shared" si="66"/>
        <v>0.37058333333420235</v>
      </c>
      <c r="L392" s="58"/>
      <c r="M392" s="59"/>
      <c r="N392" s="56">
        <f t="shared" si="70"/>
        <v>49.703456944444497</v>
      </c>
      <c r="O392" s="56">
        <f t="shared" si="71"/>
        <v>3.088194444454144E-2</v>
      </c>
      <c r="P392" s="56">
        <f>SUM($O$13:O392)</f>
        <v>19.524456944444534</v>
      </c>
      <c r="Q392" s="56">
        <f t="shared" si="72"/>
        <v>30.178999999999963</v>
      </c>
    </row>
    <row r="393" spans="1:17" x14ac:dyDescent="0.35">
      <c r="A393" s="63">
        <v>0.49259259259259264</v>
      </c>
      <c r="B393" s="81">
        <f t="shared" si="64"/>
        <v>2045.0000000000032</v>
      </c>
      <c r="C393" s="54">
        <f t="shared" si="63"/>
        <v>34.083333333333385</v>
      </c>
      <c r="D393" s="54">
        <f t="shared" si="67"/>
        <v>0.10000000000001563</v>
      </c>
      <c r="E393">
        <v>53</v>
      </c>
      <c r="F393" s="31">
        <f>SUM($E$13:E393)</f>
        <v>15142.5</v>
      </c>
      <c r="G393" s="52">
        <f t="shared" si="68"/>
        <v>15.1425</v>
      </c>
      <c r="H393" s="54">
        <f t="shared" si="73"/>
        <v>1.4625833333333333</v>
      </c>
      <c r="I393" s="87">
        <f t="shared" si="65"/>
        <v>-1.766666666666391E-5</v>
      </c>
      <c r="J393" s="54">
        <f t="shared" si="69"/>
        <v>1.0599999999998344</v>
      </c>
      <c r="K393" s="54">
        <f t="shared" si="66"/>
        <v>0.40258333333349894</v>
      </c>
      <c r="L393" s="58"/>
      <c r="M393" s="59"/>
      <c r="N393" s="56">
        <f t="shared" si="70"/>
        <v>49.849715277777854</v>
      </c>
      <c r="O393" s="56">
        <f t="shared" si="71"/>
        <v>4.025833333335619E-2</v>
      </c>
      <c r="P393" s="56">
        <f>SUM($O$13:O393)</f>
        <v>19.564715277777889</v>
      </c>
      <c r="Q393" s="56">
        <f t="shared" si="72"/>
        <v>30.284999999999965</v>
      </c>
    </row>
    <row r="394" spans="1:17" x14ac:dyDescent="0.35">
      <c r="A394" s="63">
        <v>0.49266203703703698</v>
      </c>
      <c r="B394" s="81">
        <f t="shared" si="64"/>
        <v>2050.9999999999977</v>
      </c>
      <c r="C394" s="54">
        <f t="shared" si="63"/>
        <v>34.183333333333294</v>
      </c>
      <c r="D394" s="54">
        <f t="shared" si="67"/>
        <v>9.9999999999909051E-2</v>
      </c>
      <c r="E394">
        <v>45.5</v>
      </c>
      <c r="F394" s="31">
        <f>SUM($E$13:E394)</f>
        <v>15188</v>
      </c>
      <c r="G394" s="52">
        <f t="shared" si="68"/>
        <v>15.188000000000001</v>
      </c>
      <c r="H394" s="54">
        <f t="shared" si="73"/>
        <v>1.4625833333333333</v>
      </c>
      <c r="I394" s="87">
        <f t="shared" si="65"/>
        <v>-1.516666666668046E-5</v>
      </c>
      <c r="J394" s="54">
        <f t="shared" si="69"/>
        <v>0.91000000000082759</v>
      </c>
      <c r="K394" s="54">
        <f t="shared" si="66"/>
        <v>0.55258333333250576</v>
      </c>
      <c r="L394" s="58"/>
      <c r="M394" s="59"/>
      <c r="N394" s="56">
        <f t="shared" si="70"/>
        <v>49.995973611111054</v>
      </c>
      <c r="O394" s="56">
        <f t="shared" si="71"/>
        <v>5.5258333333200321E-2</v>
      </c>
      <c r="P394" s="56">
        <f>SUM($O$13:O394)</f>
        <v>19.619973611111089</v>
      </c>
      <c r="Q394" s="56">
        <f t="shared" si="72"/>
        <v>30.375999999999966</v>
      </c>
    </row>
    <row r="395" spans="1:17" x14ac:dyDescent="0.35">
      <c r="A395" s="63">
        <v>0.4927199074074074</v>
      </c>
      <c r="B395" s="81">
        <f t="shared" si="64"/>
        <v>2056.0000000000018</v>
      </c>
      <c r="C395" s="54">
        <f t="shared" si="63"/>
        <v>34.266666666666694</v>
      </c>
      <c r="D395" s="54">
        <f t="shared" si="67"/>
        <v>8.3333333333399651E-2</v>
      </c>
      <c r="E395">
        <v>49.5</v>
      </c>
      <c r="F395" s="31">
        <f>SUM($E$13:E395)</f>
        <v>15237.5</v>
      </c>
      <c r="G395" s="52">
        <f t="shared" si="68"/>
        <v>15.237500000000001</v>
      </c>
      <c r="H395" s="54">
        <f t="shared" si="73"/>
        <v>1.4625833333333333</v>
      </c>
      <c r="I395" s="87">
        <f t="shared" si="65"/>
        <v>-1.9799999999984239E-5</v>
      </c>
      <c r="J395" s="54">
        <f t="shared" si="69"/>
        <v>1.1879999999990545</v>
      </c>
      <c r="K395" s="54">
        <f t="shared" si="66"/>
        <v>0.27458333333427887</v>
      </c>
      <c r="L395" s="58"/>
      <c r="M395" s="59"/>
      <c r="N395" s="56">
        <f t="shared" si="70"/>
        <v>50.117855555555593</v>
      </c>
      <c r="O395" s="56">
        <f t="shared" si="71"/>
        <v>2.288194444454145E-2</v>
      </c>
      <c r="P395" s="56">
        <f>SUM($O$13:O395)</f>
        <v>19.642855555555631</v>
      </c>
      <c r="Q395" s="56">
        <f t="shared" si="72"/>
        <v>30.474999999999962</v>
      </c>
    </row>
    <row r="396" spans="1:17" x14ac:dyDescent="0.35">
      <c r="A396" s="63">
        <v>0.49277777777777776</v>
      </c>
      <c r="B396" s="81">
        <f t="shared" si="64"/>
        <v>2060.9999999999991</v>
      </c>
      <c r="C396" s="54">
        <f t="shared" si="63"/>
        <v>34.349999999999987</v>
      </c>
      <c r="D396" s="54">
        <f t="shared" si="67"/>
        <v>8.3333333333293069E-2</v>
      </c>
      <c r="E396">
        <v>55</v>
      </c>
      <c r="F396" s="31">
        <f>SUM($E$13:E396)</f>
        <v>15292.5</v>
      </c>
      <c r="G396" s="52">
        <f t="shared" si="68"/>
        <v>15.2925</v>
      </c>
      <c r="H396" s="54">
        <f t="shared" si="73"/>
        <v>1.4625833333333333</v>
      </c>
      <c r="I396" s="87">
        <f t="shared" si="65"/>
        <v>-2.2000000000010628E-5</v>
      </c>
      <c r="J396" s="54">
        <f t="shared" si="69"/>
        <v>1.3200000000006378</v>
      </c>
      <c r="K396" s="54">
        <f t="shared" si="66"/>
        <v>0.14258333333269557</v>
      </c>
      <c r="L396" s="58"/>
      <c r="M396" s="59"/>
      <c r="N396" s="56">
        <f t="shared" si="70"/>
        <v>50.239737499999983</v>
      </c>
      <c r="O396" s="56">
        <f t="shared" si="71"/>
        <v>1.1881944444385556E-2</v>
      </c>
      <c r="P396" s="56">
        <f>SUM($O$13:O396)</f>
        <v>19.654737500000017</v>
      </c>
      <c r="Q396" s="56">
        <f t="shared" si="72"/>
        <v>30.584999999999965</v>
      </c>
    </row>
    <row r="397" spans="1:17" x14ac:dyDescent="0.35">
      <c r="A397" s="63">
        <v>0.49284722222222221</v>
      </c>
      <c r="B397" s="81">
        <f t="shared" si="64"/>
        <v>2067</v>
      </c>
      <c r="C397" s="54">
        <f t="shared" ref="C397:C460" si="74">(A397*24-$A$13*24)*60</f>
        <v>34.450000000000003</v>
      </c>
      <c r="D397" s="54">
        <f t="shared" si="67"/>
        <v>0.10000000000001563</v>
      </c>
      <c r="E397">
        <v>38</v>
      </c>
      <c r="F397" s="31">
        <f>SUM($E$13:E397)</f>
        <v>15330.5</v>
      </c>
      <c r="G397" s="52">
        <f t="shared" si="68"/>
        <v>15.330500000000001</v>
      </c>
      <c r="H397" s="54">
        <f t="shared" si="73"/>
        <v>1.4625833333333333</v>
      </c>
      <c r="I397" s="87">
        <f t="shared" si="65"/>
        <v>-1.2666666666664686E-5</v>
      </c>
      <c r="J397" s="54">
        <f t="shared" si="69"/>
        <v>0.75999999999988122</v>
      </c>
      <c r="K397" s="54">
        <f t="shared" si="66"/>
        <v>0.70258333333345213</v>
      </c>
      <c r="L397" s="58"/>
      <c r="M397" s="59"/>
      <c r="N397" s="56">
        <f t="shared" si="70"/>
        <v>50.38599583333334</v>
      </c>
      <c r="O397" s="56">
        <f t="shared" si="71"/>
        <v>7.0258333333356196E-2</v>
      </c>
      <c r="P397" s="56">
        <f>SUM($O$13:O397)</f>
        <v>19.724995833333374</v>
      </c>
      <c r="Q397" s="56">
        <f t="shared" si="72"/>
        <v>30.660999999999966</v>
      </c>
    </row>
    <row r="398" spans="1:17" x14ac:dyDescent="0.35">
      <c r="A398" s="63">
        <v>0.49292824074074071</v>
      </c>
      <c r="B398" s="81">
        <f t="shared" ref="B398:B461" si="75">C398*60</f>
        <v>2073.9999999999982</v>
      </c>
      <c r="C398" s="54">
        <f t="shared" si="74"/>
        <v>34.566666666666634</v>
      </c>
      <c r="D398" s="54">
        <f t="shared" si="67"/>
        <v>0.11666666666663161</v>
      </c>
      <c r="E398">
        <v>56</v>
      </c>
      <c r="F398" s="31">
        <f>SUM($E$13:E398)</f>
        <v>15386.5</v>
      </c>
      <c r="G398" s="52">
        <f t="shared" si="68"/>
        <v>15.3865</v>
      </c>
      <c r="H398" s="54">
        <f t="shared" si="73"/>
        <v>1.4625833333333333</v>
      </c>
      <c r="I398" s="87">
        <f t="shared" ref="I398:I461" si="76">-J398/1000/60</f>
        <v>-1.6000000000004807E-5</v>
      </c>
      <c r="J398" s="54">
        <f t="shared" si="69"/>
        <v>0.9600000000002884</v>
      </c>
      <c r="K398" s="54">
        <f t="shared" si="66"/>
        <v>0.50258333333304495</v>
      </c>
      <c r="L398" s="58"/>
      <c r="M398" s="59"/>
      <c r="N398" s="56">
        <f t="shared" si="70"/>
        <v>50.556630555555508</v>
      </c>
      <c r="O398" s="56">
        <f t="shared" si="71"/>
        <v>5.8634722222170962E-2</v>
      </c>
      <c r="P398" s="56">
        <f>SUM($O$13:O398)</f>
        <v>19.783630555555543</v>
      </c>
      <c r="Q398" s="56">
        <f t="shared" si="72"/>
        <v>30.772999999999964</v>
      </c>
    </row>
    <row r="399" spans="1:17" x14ac:dyDescent="0.35">
      <c r="A399" s="63">
        <v>0.49298611111111112</v>
      </c>
      <c r="B399" s="81">
        <f t="shared" si="75"/>
        <v>2079.0000000000018</v>
      </c>
      <c r="C399" s="54">
        <f t="shared" si="74"/>
        <v>34.650000000000034</v>
      </c>
      <c r="D399" s="54">
        <f t="shared" si="67"/>
        <v>8.3333333333399651E-2</v>
      </c>
      <c r="E399">
        <v>54</v>
      </c>
      <c r="F399" s="31">
        <f>SUM($E$13:E399)</f>
        <v>15440.5</v>
      </c>
      <c r="G399" s="52">
        <f t="shared" si="68"/>
        <v>15.4405</v>
      </c>
      <c r="H399" s="54">
        <f t="shared" si="73"/>
        <v>1.4625833333333333</v>
      </c>
      <c r="I399" s="87">
        <f t="shared" si="76"/>
        <v>-2.1599999999982808E-5</v>
      </c>
      <c r="J399" s="54">
        <f t="shared" si="69"/>
        <v>1.2959999999989686</v>
      </c>
      <c r="K399" s="54">
        <f t="shared" ref="K399:K462" si="77">H399-J399</f>
        <v>0.1665833333343647</v>
      </c>
      <c r="L399" s="58"/>
      <c r="M399" s="59"/>
      <c r="N399" s="56">
        <f t="shared" si="70"/>
        <v>50.678512500000053</v>
      </c>
      <c r="O399" s="56">
        <f t="shared" si="71"/>
        <v>1.3881944444541439E-2</v>
      </c>
      <c r="P399" s="56">
        <f>SUM($O$13:O399)</f>
        <v>19.797512500000085</v>
      </c>
      <c r="Q399" s="56">
        <f t="shared" si="72"/>
        <v>30.880999999999968</v>
      </c>
    </row>
    <row r="400" spans="1:17" x14ac:dyDescent="0.35">
      <c r="A400" s="63">
        <v>0.49304398148148149</v>
      </c>
      <c r="B400" s="81">
        <f t="shared" si="75"/>
        <v>2083.9999999999995</v>
      </c>
      <c r="C400" s="54">
        <f t="shared" si="74"/>
        <v>34.733333333333327</v>
      </c>
      <c r="D400" s="54">
        <f t="shared" si="67"/>
        <v>8.3333333333293069E-2</v>
      </c>
      <c r="E400">
        <v>44</v>
      </c>
      <c r="F400" s="31">
        <f>SUM($E$13:E400)</f>
        <v>15484.5</v>
      </c>
      <c r="G400" s="52">
        <f t="shared" si="68"/>
        <v>15.484500000000001</v>
      </c>
      <c r="H400" s="54">
        <f t="shared" si="73"/>
        <v>1.4625833333333333</v>
      </c>
      <c r="I400" s="87">
        <f t="shared" si="76"/>
        <v>-1.7600000000008505E-5</v>
      </c>
      <c r="J400" s="54">
        <f t="shared" si="69"/>
        <v>1.0560000000005103</v>
      </c>
      <c r="K400" s="54">
        <f t="shared" si="77"/>
        <v>0.40658333333282304</v>
      </c>
      <c r="L400" s="58"/>
      <c r="M400" s="59"/>
      <c r="N400" s="56">
        <f t="shared" si="70"/>
        <v>50.800394444444436</v>
      </c>
      <c r="O400" s="56">
        <f t="shared" si="71"/>
        <v>3.3881944444385546E-2</v>
      </c>
      <c r="P400" s="56">
        <f>SUM($O$13:O400)</f>
        <v>19.83139444444447</v>
      </c>
      <c r="Q400" s="56">
        <f t="shared" si="72"/>
        <v>30.968999999999966</v>
      </c>
    </row>
    <row r="401" spans="1:17" x14ac:dyDescent="0.35">
      <c r="A401" s="63">
        <v>0.49311342592592594</v>
      </c>
      <c r="B401" s="81">
        <f t="shared" si="75"/>
        <v>2090.0000000000005</v>
      </c>
      <c r="C401" s="54">
        <f t="shared" si="74"/>
        <v>34.833333333333343</v>
      </c>
      <c r="D401" s="54">
        <f t="shared" si="67"/>
        <v>0.10000000000001563</v>
      </c>
      <c r="E401">
        <v>47.5</v>
      </c>
      <c r="F401" s="31">
        <f>SUM($E$13:E401)</f>
        <v>15532</v>
      </c>
      <c r="G401" s="52">
        <f t="shared" si="68"/>
        <v>15.532</v>
      </c>
      <c r="H401" s="54">
        <f t="shared" si="73"/>
        <v>1.4625833333333333</v>
      </c>
      <c r="I401" s="87">
        <f t="shared" si="76"/>
        <v>-1.583333333333086E-5</v>
      </c>
      <c r="J401" s="54">
        <f t="shared" si="69"/>
        <v>0.94999999999985152</v>
      </c>
      <c r="K401" s="54">
        <f t="shared" si="77"/>
        <v>0.51258333333348183</v>
      </c>
      <c r="L401" s="58"/>
      <c r="M401" s="59"/>
      <c r="N401" s="56">
        <f t="shared" si="70"/>
        <v>50.946652777777793</v>
      </c>
      <c r="O401" s="56">
        <f t="shared" si="71"/>
        <v>5.1258333333356193E-2</v>
      </c>
      <c r="P401" s="56">
        <f>SUM($O$13:O401)</f>
        <v>19.882652777777825</v>
      </c>
      <c r="Q401" s="56">
        <f t="shared" si="72"/>
        <v>31.063999999999968</v>
      </c>
    </row>
    <row r="402" spans="1:17" x14ac:dyDescent="0.35">
      <c r="A402" s="63">
        <v>0.49317129629629625</v>
      </c>
      <c r="B402" s="81">
        <f t="shared" si="75"/>
        <v>2094.9999999999982</v>
      </c>
      <c r="C402" s="54">
        <f t="shared" si="74"/>
        <v>34.916666666666636</v>
      </c>
      <c r="D402" s="54">
        <f t="shared" si="67"/>
        <v>8.3333333333293069E-2</v>
      </c>
      <c r="E402">
        <v>49</v>
      </c>
      <c r="F402" s="31">
        <f>SUM($E$13:E402)</f>
        <v>15581</v>
      </c>
      <c r="G402" s="52">
        <f t="shared" si="68"/>
        <v>15.581</v>
      </c>
      <c r="H402" s="54">
        <f t="shared" si="73"/>
        <v>1.4625833333333333</v>
      </c>
      <c r="I402" s="87">
        <f t="shared" si="76"/>
        <v>-1.9600000000009469E-5</v>
      </c>
      <c r="J402" s="54">
        <f t="shared" si="69"/>
        <v>1.1760000000005681</v>
      </c>
      <c r="K402" s="54">
        <f t="shared" si="77"/>
        <v>0.2865833333327652</v>
      </c>
      <c r="L402" s="58"/>
      <c r="M402" s="59"/>
      <c r="N402" s="56">
        <f t="shared" si="70"/>
        <v>51.068534722222175</v>
      </c>
      <c r="O402" s="56">
        <f t="shared" si="71"/>
        <v>2.3881944444385562E-2</v>
      </c>
      <c r="P402" s="56">
        <f>SUM($O$13:O402)</f>
        <v>19.906534722222212</v>
      </c>
      <c r="Q402" s="56">
        <f t="shared" si="72"/>
        <v>31.161999999999964</v>
      </c>
    </row>
    <row r="403" spans="1:17" x14ac:dyDescent="0.35">
      <c r="A403" s="63">
        <v>0.49322916666666666</v>
      </c>
      <c r="B403" s="81">
        <f t="shared" si="75"/>
        <v>2100.0000000000023</v>
      </c>
      <c r="C403" s="54">
        <f t="shared" si="74"/>
        <v>35.000000000000036</v>
      </c>
      <c r="D403" s="54">
        <f t="shared" si="67"/>
        <v>8.3333333333399651E-2</v>
      </c>
      <c r="E403">
        <v>40</v>
      </c>
      <c r="F403" s="31">
        <f>SUM($E$13:E403)</f>
        <v>15621</v>
      </c>
      <c r="G403" s="52">
        <f t="shared" si="68"/>
        <v>15.621</v>
      </c>
      <c r="H403" s="54">
        <f t="shared" si="73"/>
        <v>1.4625833333333333</v>
      </c>
      <c r="I403" s="87">
        <f t="shared" si="76"/>
        <v>-1.5999999999987267E-5</v>
      </c>
      <c r="J403" s="54">
        <f t="shared" si="69"/>
        <v>0.95999999999923602</v>
      </c>
      <c r="K403" s="54">
        <f t="shared" si="77"/>
        <v>0.50258333333409733</v>
      </c>
      <c r="L403" s="58"/>
      <c r="M403" s="59"/>
      <c r="N403" s="56">
        <f t="shared" si="70"/>
        <v>51.190416666666721</v>
      </c>
      <c r="O403" s="56">
        <f t="shared" si="71"/>
        <v>4.1881944444541443E-2</v>
      </c>
      <c r="P403" s="56">
        <f>SUM($O$13:O403)</f>
        <v>19.948416666666752</v>
      </c>
      <c r="Q403" s="56">
        <f t="shared" si="72"/>
        <v>31.241999999999969</v>
      </c>
    </row>
    <row r="404" spans="1:17" x14ac:dyDescent="0.35">
      <c r="A404" s="63">
        <v>0.49328703703703702</v>
      </c>
      <c r="B404" s="81">
        <f t="shared" si="75"/>
        <v>2104.9999999999995</v>
      </c>
      <c r="C404" s="54">
        <f t="shared" si="74"/>
        <v>35.083333333333329</v>
      </c>
      <c r="D404" s="54">
        <f t="shared" ref="D404:D467" si="78">(A404*24-A403*24)*60</f>
        <v>8.3333333333293069E-2</v>
      </c>
      <c r="E404">
        <v>49.5</v>
      </c>
      <c r="F404" s="31">
        <f>SUM($E$13:E404)</f>
        <v>15670.5</v>
      </c>
      <c r="G404" s="52">
        <f t="shared" ref="G404:G467" si="79">F404/1000</f>
        <v>15.670500000000001</v>
      </c>
      <c r="H404" s="54">
        <f t="shared" si="73"/>
        <v>1.4625833333333333</v>
      </c>
      <c r="I404" s="87">
        <f t="shared" si="76"/>
        <v>-1.9800000000009568E-5</v>
      </c>
      <c r="J404" s="54">
        <f t="shared" ref="J404:J467" si="80">2*E404/(1000*D404*1)</f>
        <v>1.1880000000005739</v>
      </c>
      <c r="K404" s="54">
        <f t="shared" si="77"/>
        <v>0.27458333333275942</v>
      </c>
      <c r="L404" s="58"/>
      <c r="M404" s="59"/>
      <c r="N404" s="56">
        <f t="shared" ref="N404:N467" si="81">C404*H404</f>
        <v>51.312298611111103</v>
      </c>
      <c r="O404" s="56">
        <f t="shared" ref="O404:O467" si="82">K404*(D404)</f>
        <v>2.2881944444385561E-2</v>
      </c>
      <c r="P404" s="56">
        <f>SUM($O$13:O404)</f>
        <v>19.971298611111138</v>
      </c>
      <c r="Q404" s="56">
        <f t="shared" ref="Q404:Q467" si="83">N404-P404</f>
        <v>31.340999999999966</v>
      </c>
    </row>
    <row r="405" spans="1:17" x14ac:dyDescent="0.35">
      <c r="A405" s="63">
        <v>0.49335648148148148</v>
      </c>
      <c r="B405" s="81">
        <f t="shared" si="75"/>
        <v>2111.0000000000005</v>
      </c>
      <c r="C405" s="54">
        <f t="shared" si="74"/>
        <v>35.183333333333344</v>
      </c>
      <c r="D405" s="54">
        <f t="shared" si="78"/>
        <v>0.10000000000001563</v>
      </c>
      <c r="E405">
        <v>51.5</v>
      </c>
      <c r="F405" s="31">
        <f>SUM($E$13:E405)</f>
        <v>15722</v>
      </c>
      <c r="G405" s="52">
        <f t="shared" si="79"/>
        <v>15.722</v>
      </c>
      <c r="H405" s="54">
        <f t="shared" si="73"/>
        <v>1.4625833333333333</v>
      </c>
      <c r="I405" s="87">
        <f t="shared" si="76"/>
        <v>-1.7166666666663983E-5</v>
      </c>
      <c r="J405" s="54">
        <f t="shared" si="80"/>
        <v>1.029999999999839</v>
      </c>
      <c r="K405" s="54">
        <f t="shared" si="77"/>
        <v>0.4325833333334943</v>
      </c>
      <c r="L405" s="58"/>
      <c r="M405" s="59"/>
      <c r="N405" s="56">
        <f t="shared" si="81"/>
        <v>51.45855694444446</v>
      </c>
      <c r="O405" s="56">
        <f t="shared" si="82"/>
        <v>4.3258333333356193E-2</v>
      </c>
      <c r="P405" s="56">
        <f>SUM($O$13:O405)</f>
        <v>20.014556944444493</v>
      </c>
      <c r="Q405" s="56">
        <f t="shared" si="83"/>
        <v>31.443999999999967</v>
      </c>
    </row>
    <row r="406" spans="1:17" x14ac:dyDescent="0.35">
      <c r="A406" s="63">
        <v>0.49342592592592593</v>
      </c>
      <c r="B406" s="81">
        <f t="shared" si="75"/>
        <v>2117.0000000000018</v>
      </c>
      <c r="C406" s="54">
        <f t="shared" si="74"/>
        <v>35.28333333333336</v>
      </c>
      <c r="D406" s="54">
        <f t="shared" si="78"/>
        <v>0.10000000000001563</v>
      </c>
      <c r="E406">
        <v>55</v>
      </c>
      <c r="F406" s="31">
        <f>SUM($E$13:E406)</f>
        <v>15777</v>
      </c>
      <c r="G406" s="52">
        <f t="shared" si="79"/>
        <v>15.776999999999999</v>
      </c>
      <c r="H406" s="54">
        <f t="shared" si="73"/>
        <v>1.4625833333333333</v>
      </c>
      <c r="I406" s="87">
        <f t="shared" si="76"/>
        <v>-1.833333333333047E-5</v>
      </c>
      <c r="J406" s="54">
        <f t="shared" si="80"/>
        <v>1.099999999999828</v>
      </c>
      <c r="K406" s="54">
        <f t="shared" si="77"/>
        <v>0.36258333333350534</v>
      </c>
      <c r="L406" s="58"/>
      <c r="M406" s="59"/>
      <c r="N406" s="56">
        <f t="shared" si="81"/>
        <v>51.604815277777817</v>
      </c>
      <c r="O406" s="56">
        <f t="shared" si="82"/>
        <v>3.6258333333356201E-2</v>
      </c>
      <c r="P406" s="56">
        <f>SUM($O$13:O406)</f>
        <v>20.050815277777851</v>
      </c>
      <c r="Q406" s="56">
        <f t="shared" si="83"/>
        <v>31.553999999999967</v>
      </c>
    </row>
    <row r="407" spans="1:17" x14ac:dyDescent="0.35">
      <c r="A407" s="63">
        <v>0.4934837962962963</v>
      </c>
      <c r="B407" s="81">
        <f t="shared" si="75"/>
        <v>2121.9999999999991</v>
      </c>
      <c r="C407" s="54">
        <f t="shared" si="74"/>
        <v>35.366666666666653</v>
      </c>
      <c r="D407" s="54">
        <f t="shared" si="78"/>
        <v>8.3333333333293069E-2</v>
      </c>
      <c r="E407">
        <v>55.5</v>
      </c>
      <c r="F407" s="31">
        <f>SUM($E$13:E407)</f>
        <v>15832.5</v>
      </c>
      <c r="G407" s="52">
        <f t="shared" si="79"/>
        <v>15.8325</v>
      </c>
      <c r="H407" s="54">
        <f t="shared" si="73"/>
        <v>1.4625833333333333</v>
      </c>
      <c r="I407" s="87">
        <f t="shared" si="76"/>
        <v>-2.2200000000010728E-5</v>
      </c>
      <c r="J407" s="54">
        <f t="shared" si="80"/>
        <v>1.3320000000006436</v>
      </c>
      <c r="K407" s="54">
        <f t="shared" si="77"/>
        <v>0.13058333333268979</v>
      </c>
      <c r="L407" s="58"/>
      <c r="M407" s="59"/>
      <c r="N407" s="56">
        <f t="shared" si="81"/>
        <v>51.726697222222199</v>
      </c>
      <c r="O407" s="56">
        <f t="shared" si="82"/>
        <v>1.0881944444385557E-2</v>
      </c>
      <c r="P407" s="56">
        <f>SUM($O$13:O407)</f>
        <v>20.061697222222236</v>
      </c>
      <c r="Q407" s="56">
        <f t="shared" si="83"/>
        <v>31.664999999999964</v>
      </c>
    </row>
    <row r="408" spans="1:17" x14ac:dyDescent="0.35">
      <c r="A408" s="63">
        <v>0.49354166666666671</v>
      </c>
      <c r="B408" s="81">
        <f t="shared" si="75"/>
        <v>2127.0000000000032</v>
      </c>
      <c r="C408" s="54">
        <f t="shared" si="74"/>
        <v>35.450000000000053</v>
      </c>
      <c r="D408" s="54">
        <f t="shared" si="78"/>
        <v>8.3333333333399651E-2</v>
      </c>
      <c r="E408">
        <v>53</v>
      </c>
      <c r="F408" s="31">
        <f>SUM($E$13:E408)</f>
        <v>15885.5</v>
      </c>
      <c r="G408" s="52">
        <f t="shared" si="79"/>
        <v>15.8855</v>
      </c>
      <c r="H408" s="54">
        <f t="shared" si="73"/>
        <v>1.4625833333333333</v>
      </c>
      <c r="I408" s="87">
        <f t="shared" si="76"/>
        <v>-2.1199999999983127E-5</v>
      </c>
      <c r="J408" s="54">
        <f t="shared" si="80"/>
        <v>1.2719999999989877</v>
      </c>
      <c r="K408" s="54">
        <f t="shared" si="77"/>
        <v>0.19058333333434563</v>
      </c>
      <c r="L408" s="58"/>
      <c r="M408" s="59"/>
      <c r="N408" s="56">
        <f t="shared" si="81"/>
        <v>51.848579166666745</v>
      </c>
      <c r="O408" s="56">
        <f t="shared" si="82"/>
        <v>1.588194444454144E-2</v>
      </c>
      <c r="P408" s="56">
        <f>SUM($O$13:O408)</f>
        <v>20.077579166666776</v>
      </c>
      <c r="Q408" s="56">
        <f t="shared" si="83"/>
        <v>31.770999999999969</v>
      </c>
    </row>
    <row r="409" spans="1:17" x14ac:dyDescent="0.35">
      <c r="A409" s="63">
        <v>0.49359953703703702</v>
      </c>
      <c r="B409" s="81">
        <f t="shared" si="75"/>
        <v>2132.0000000000009</v>
      </c>
      <c r="C409" s="54">
        <f t="shared" si="74"/>
        <v>35.533333333333346</v>
      </c>
      <c r="D409" s="54">
        <f t="shared" si="78"/>
        <v>8.3333333333293069E-2</v>
      </c>
      <c r="E409">
        <v>40.5</v>
      </c>
      <c r="F409" s="31">
        <f>SUM($E$13:E409)</f>
        <v>15926</v>
      </c>
      <c r="G409" s="52">
        <f t="shared" si="79"/>
        <v>15.926</v>
      </c>
      <c r="H409" s="54">
        <f t="shared" si="73"/>
        <v>1.4625833333333333</v>
      </c>
      <c r="I409" s="87">
        <f t="shared" si="76"/>
        <v>-1.6200000000007827E-5</v>
      </c>
      <c r="J409" s="54">
        <f t="shared" si="80"/>
        <v>0.9720000000004696</v>
      </c>
      <c r="K409" s="54">
        <f t="shared" si="77"/>
        <v>0.49058333333286375</v>
      </c>
      <c r="L409" s="58"/>
      <c r="M409" s="59"/>
      <c r="N409" s="56">
        <f t="shared" si="81"/>
        <v>51.970461111111128</v>
      </c>
      <c r="O409" s="56">
        <f t="shared" si="82"/>
        <v>4.088194444438556E-2</v>
      </c>
      <c r="P409" s="56">
        <f>SUM($O$13:O409)</f>
        <v>20.118461111111163</v>
      </c>
      <c r="Q409" s="56">
        <f t="shared" si="83"/>
        <v>31.851999999999965</v>
      </c>
    </row>
    <row r="410" spans="1:17" x14ac:dyDescent="0.35">
      <c r="A410" s="63">
        <v>0.49366898148148147</v>
      </c>
      <c r="B410" s="81">
        <f t="shared" si="75"/>
        <v>2138.0000000000018</v>
      </c>
      <c r="C410" s="54">
        <f t="shared" si="74"/>
        <v>35.633333333333361</v>
      </c>
      <c r="D410" s="54">
        <f t="shared" si="78"/>
        <v>0.10000000000001563</v>
      </c>
      <c r="E410">
        <v>51</v>
      </c>
      <c r="F410" s="31">
        <f>SUM($E$13:E410)</f>
        <v>15977</v>
      </c>
      <c r="G410" s="52">
        <f t="shared" si="79"/>
        <v>15.977</v>
      </c>
      <c r="H410" s="54">
        <f t="shared" si="73"/>
        <v>1.4625833333333333</v>
      </c>
      <c r="I410" s="87">
        <f t="shared" si="76"/>
        <v>-1.6999999999997344E-5</v>
      </c>
      <c r="J410" s="54">
        <f t="shared" si="80"/>
        <v>1.0199999999998406</v>
      </c>
      <c r="K410" s="54">
        <f t="shared" si="77"/>
        <v>0.44258333333349276</v>
      </c>
      <c r="L410" s="58"/>
      <c r="M410" s="59"/>
      <c r="N410" s="56">
        <f t="shared" si="81"/>
        <v>52.116719444444485</v>
      </c>
      <c r="O410" s="56">
        <f t="shared" si="82"/>
        <v>4.4258333333356194E-2</v>
      </c>
      <c r="P410" s="56">
        <f>SUM($O$13:O410)</f>
        <v>20.162719444444519</v>
      </c>
      <c r="Q410" s="56">
        <f t="shared" si="83"/>
        <v>31.953999999999965</v>
      </c>
    </row>
    <row r="411" spans="1:17" x14ac:dyDescent="0.35">
      <c r="A411" s="63">
        <v>0.49376157407407412</v>
      </c>
      <c r="B411" s="81">
        <f t="shared" si="75"/>
        <v>2146.0000000000027</v>
      </c>
      <c r="C411" s="54">
        <f t="shared" si="74"/>
        <v>35.766666666666715</v>
      </c>
      <c r="D411" s="54">
        <f t="shared" si="78"/>
        <v>0.13333333333335418</v>
      </c>
      <c r="E411">
        <v>53.5</v>
      </c>
      <c r="F411" s="31">
        <f>SUM($E$13:E411)</f>
        <v>16030.5</v>
      </c>
      <c r="G411" s="52">
        <f t="shared" si="79"/>
        <v>16.0305</v>
      </c>
      <c r="H411" s="54">
        <f t="shared" si="73"/>
        <v>1.4625833333333333</v>
      </c>
      <c r="I411" s="87">
        <f t="shared" si="76"/>
        <v>-1.3374999999997908E-5</v>
      </c>
      <c r="J411" s="54">
        <f t="shared" si="80"/>
        <v>0.80249999999987454</v>
      </c>
      <c r="K411" s="54">
        <f t="shared" si="77"/>
        <v>0.66008333333345881</v>
      </c>
      <c r="L411" s="58"/>
      <c r="M411" s="59"/>
      <c r="N411" s="56">
        <f t="shared" si="81"/>
        <v>52.311730555555627</v>
      </c>
      <c r="O411" s="56">
        <f t="shared" si="82"/>
        <v>8.8011111111141599E-2</v>
      </c>
      <c r="P411" s="56">
        <f>SUM($O$13:O411)</f>
        <v>20.250730555555663</v>
      </c>
      <c r="Q411" s="56">
        <f t="shared" si="83"/>
        <v>32.060999999999964</v>
      </c>
    </row>
    <row r="412" spans="1:17" x14ac:dyDescent="0.35">
      <c r="A412" s="63">
        <v>0.49381944444444442</v>
      </c>
      <c r="B412" s="81">
        <f t="shared" si="75"/>
        <v>2151.0000000000005</v>
      </c>
      <c r="C412" s="54">
        <f t="shared" si="74"/>
        <v>35.850000000000009</v>
      </c>
      <c r="D412" s="54">
        <f t="shared" si="78"/>
        <v>8.3333333333293069E-2</v>
      </c>
      <c r="E412">
        <v>50</v>
      </c>
      <c r="F412" s="31">
        <f>SUM($E$13:E412)</f>
        <v>16080.5</v>
      </c>
      <c r="G412" s="52">
        <f t="shared" si="79"/>
        <v>16.080500000000001</v>
      </c>
      <c r="H412" s="54">
        <f t="shared" si="73"/>
        <v>1.4625833333333333</v>
      </c>
      <c r="I412" s="87">
        <f t="shared" si="76"/>
        <v>-2.0000000000009661E-5</v>
      </c>
      <c r="J412" s="54">
        <f t="shared" si="80"/>
        <v>1.2000000000005797</v>
      </c>
      <c r="K412" s="54">
        <f t="shared" si="77"/>
        <v>0.26258333333275363</v>
      </c>
      <c r="L412" s="58"/>
      <c r="M412" s="59"/>
      <c r="N412" s="56">
        <f t="shared" si="81"/>
        <v>52.43361250000001</v>
      </c>
      <c r="O412" s="56">
        <f t="shared" si="82"/>
        <v>2.1881944444385563E-2</v>
      </c>
      <c r="P412" s="56">
        <f>SUM($O$13:O412)</f>
        <v>20.272612500000047</v>
      </c>
      <c r="Q412" s="56">
        <f t="shared" si="83"/>
        <v>32.160999999999959</v>
      </c>
    </row>
    <row r="413" spans="1:17" x14ac:dyDescent="0.35">
      <c r="A413" s="63">
        <v>0.49388888888888888</v>
      </c>
      <c r="B413" s="81">
        <f t="shared" si="75"/>
        <v>2157.0000000000014</v>
      </c>
      <c r="C413" s="54">
        <f t="shared" si="74"/>
        <v>35.950000000000024</v>
      </c>
      <c r="D413" s="54">
        <f t="shared" si="78"/>
        <v>0.10000000000001563</v>
      </c>
      <c r="E413">
        <v>55.5</v>
      </c>
      <c r="F413" s="31">
        <f>SUM($E$13:E413)</f>
        <v>16136</v>
      </c>
      <c r="G413" s="52">
        <f t="shared" si="79"/>
        <v>16.135999999999999</v>
      </c>
      <c r="H413" s="54">
        <f t="shared" si="73"/>
        <v>1.4625833333333333</v>
      </c>
      <c r="I413" s="87">
        <f t="shared" si="76"/>
        <v>-1.8499999999997106E-5</v>
      </c>
      <c r="J413" s="54">
        <f t="shared" si="80"/>
        <v>1.1099999999998265</v>
      </c>
      <c r="K413" s="54">
        <f t="shared" si="77"/>
        <v>0.35258333333350689</v>
      </c>
      <c r="L413" s="58"/>
      <c r="M413" s="59"/>
      <c r="N413" s="56">
        <f t="shared" si="81"/>
        <v>52.579870833333366</v>
      </c>
      <c r="O413" s="56">
        <f t="shared" si="82"/>
        <v>3.52583333333562E-2</v>
      </c>
      <c r="P413" s="56">
        <f>SUM($O$13:O413)</f>
        <v>20.307870833333403</v>
      </c>
      <c r="Q413" s="56">
        <f t="shared" si="83"/>
        <v>32.271999999999963</v>
      </c>
    </row>
    <row r="414" spans="1:17" x14ac:dyDescent="0.35">
      <c r="A414" s="63">
        <v>0.49395833333333333</v>
      </c>
      <c r="B414" s="81">
        <f t="shared" si="75"/>
        <v>2163.0000000000023</v>
      </c>
      <c r="C414" s="54">
        <f t="shared" si="74"/>
        <v>36.05000000000004</v>
      </c>
      <c r="D414" s="54">
        <f t="shared" si="78"/>
        <v>0.10000000000001563</v>
      </c>
      <c r="E414">
        <v>46</v>
      </c>
      <c r="F414" s="31">
        <f>SUM($E$13:E414)</f>
        <v>16182</v>
      </c>
      <c r="G414" s="52">
        <f t="shared" si="79"/>
        <v>16.181999999999999</v>
      </c>
      <c r="H414" s="54">
        <f t="shared" si="73"/>
        <v>1.4625833333333333</v>
      </c>
      <c r="I414" s="87">
        <f t="shared" si="76"/>
        <v>-1.5333333333330936E-5</v>
      </c>
      <c r="J414" s="54">
        <f t="shared" si="80"/>
        <v>0.91999999999985616</v>
      </c>
      <c r="K414" s="54">
        <f t="shared" si="77"/>
        <v>0.54258333333347719</v>
      </c>
      <c r="L414" s="58"/>
      <c r="M414" s="59"/>
      <c r="N414" s="56">
        <f t="shared" si="81"/>
        <v>52.726129166666723</v>
      </c>
      <c r="O414" s="56">
        <f t="shared" si="82"/>
        <v>5.4258333333356203E-2</v>
      </c>
      <c r="P414" s="56">
        <f>SUM($O$13:O414)</f>
        <v>20.362129166666758</v>
      </c>
      <c r="Q414" s="56">
        <f t="shared" si="83"/>
        <v>32.363999999999962</v>
      </c>
    </row>
    <row r="415" spans="1:17" x14ac:dyDescent="0.35">
      <c r="A415" s="63">
        <v>0.49401620370370369</v>
      </c>
      <c r="B415" s="81">
        <f t="shared" si="75"/>
        <v>2168</v>
      </c>
      <c r="C415" s="54">
        <f t="shared" si="74"/>
        <v>36.133333333333333</v>
      </c>
      <c r="D415" s="54">
        <f t="shared" si="78"/>
        <v>8.3333333333293069E-2</v>
      </c>
      <c r="E415">
        <v>52</v>
      </c>
      <c r="F415" s="31">
        <f>SUM($E$13:E415)</f>
        <v>16234</v>
      </c>
      <c r="G415" s="52">
        <f t="shared" si="79"/>
        <v>16.234000000000002</v>
      </c>
      <c r="H415" s="54">
        <f t="shared" si="73"/>
        <v>1.4625833333333333</v>
      </c>
      <c r="I415" s="87">
        <f t="shared" si="76"/>
        <v>-2.080000000001005E-5</v>
      </c>
      <c r="J415" s="54">
        <f t="shared" si="80"/>
        <v>1.2480000000006031</v>
      </c>
      <c r="K415" s="54">
        <f t="shared" si="77"/>
        <v>0.21458333333273027</v>
      </c>
      <c r="L415" s="58"/>
      <c r="M415" s="59"/>
      <c r="N415" s="56">
        <f t="shared" si="81"/>
        <v>52.848011111111113</v>
      </c>
      <c r="O415" s="56">
        <f t="shared" si="82"/>
        <v>1.788194444438555E-2</v>
      </c>
      <c r="P415" s="56">
        <f>SUM($O$13:O415)</f>
        <v>20.380011111111145</v>
      </c>
      <c r="Q415" s="56">
        <f t="shared" si="83"/>
        <v>32.467999999999968</v>
      </c>
    </row>
    <row r="416" spans="1:17" x14ac:dyDescent="0.35">
      <c r="A416" s="63">
        <v>0.49408564814814815</v>
      </c>
      <c r="B416" s="81">
        <f t="shared" si="75"/>
        <v>2174.0000000000009</v>
      </c>
      <c r="C416" s="54">
        <f t="shared" si="74"/>
        <v>36.233333333333348</v>
      </c>
      <c r="D416" s="54">
        <f t="shared" si="78"/>
        <v>0.10000000000001563</v>
      </c>
      <c r="E416">
        <v>44.5</v>
      </c>
      <c r="F416" s="31">
        <f>SUM($E$13:E416)</f>
        <v>16278.5</v>
      </c>
      <c r="G416" s="52">
        <f t="shared" si="79"/>
        <v>16.278500000000001</v>
      </c>
      <c r="H416" s="54">
        <f t="shared" si="73"/>
        <v>1.4625833333333333</v>
      </c>
      <c r="I416" s="87">
        <f t="shared" si="76"/>
        <v>-1.4833333333331017E-5</v>
      </c>
      <c r="J416" s="54">
        <f t="shared" si="80"/>
        <v>0.8899999999998609</v>
      </c>
      <c r="K416" s="54">
        <f t="shared" si="77"/>
        <v>0.57258333333347244</v>
      </c>
      <c r="L416" s="58"/>
      <c r="M416" s="59"/>
      <c r="N416" s="56">
        <f t="shared" si="81"/>
        <v>52.99426944444447</v>
      </c>
      <c r="O416" s="56">
        <f t="shared" si="82"/>
        <v>5.7258333333356198E-2</v>
      </c>
      <c r="P416" s="56">
        <f>SUM($O$13:O416)</f>
        <v>20.4372694444445</v>
      </c>
      <c r="Q416" s="56">
        <f t="shared" si="83"/>
        <v>32.556999999999974</v>
      </c>
    </row>
    <row r="417" spans="1:17" x14ac:dyDescent="0.35">
      <c r="A417" s="63">
        <v>0.4941550925925926</v>
      </c>
      <c r="B417" s="81">
        <f t="shared" si="75"/>
        <v>2180.0000000000018</v>
      </c>
      <c r="C417" s="54">
        <f t="shared" si="74"/>
        <v>36.333333333333364</v>
      </c>
      <c r="D417" s="54">
        <f t="shared" si="78"/>
        <v>0.10000000000001563</v>
      </c>
      <c r="E417">
        <v>46</v>
      </c>
      <c r="F417" s="31">
        <f>SUM($E$13:E417)</f>
        <v>16324.5</v>
      </c>
      <c r="G417" s="52">
        <f t="shared" si="79"/>
        <v>16.3245</v>
      </c>
      <c r="H417" s="54">
        <f t="shared" si="73"/>
        <v>1.4625833333333333</v>
      </c>
      <c r="I417" s="87">
        <f t="shared" si="76"/>
        <v>-1.5333333333330936E-5</v>
      </c>
      <c r="J417" s="54">
        <f t="shared" si="80"/>
        <v>0.91999999999985616</v>
      </c>
      <c r="K417" s="54">
        <f t="shared" si="77"/>
        <v>0.54258333333347719</v>
      </c>
      <c r="L417" s="58"/>
      <c r="M417" s="59"/>
      <c r="N417" s="56">
        <f t="shared" si="81"/>
        <v>53.140527777777827</v>
      </c>
      <c r="O417" s="56">
        <f t="shared" si="82"/>
        <v>5.4258333333356203E-2</v>
      </c>
      <c r="P417" s="56">
        <f>SUM($O$13:O417)</f>
        <v>20.491527777777854</v>
      </c>
      <c r="Q417" s="56">
        <f t="shared" si="83"/>
        <v>32.648999999999972</v>
      </c>
    </row>
    <row r="418" spans="1:17" x14ac:dyDescent="0.35">
      <c r="A418" s="63">
        <v>0.49421296296296297</v>
      </c>
      <c r="B418" s="81">
        <f t="shared" si="75"/>
        <v>2184.9999999999995</v>
      </c>
      <c r="C418" s="54">
        <f t="shared" si="74"/>
        <v>36.416666666666657</v>
      </c>
      <c r="D418" s="54">
        <f t="shared" si="78"/>
        <v>8.3333333333293069E-2</v>
      </c>
      <c r="E418">
        <v>52</v>
      </c>
      <c r="F418" s="31">
        <f>SUM($E$13:E418)</f>
        <v>16376.5</v>
      </c>
      <c r="G418" s="52">
        <f t="shared" si="79"/>
        <v>16.3765</v>
      </c>
      <c r="H418" s="54">
        <f t="shared" si="73"/>
        <v>1.4625833333333333</v>
      </c>
      <c r="I418" s="87">
        <f t="shared" si="76"/>
        <v>-2.080000000001005E-5</v>
      </c>
      <c r="J418" s="54">
        <f t="shared" si="80"/>
        <v>1.2480000000006031</v>
      </c>
      <c r="K418" s="54">
        <f t="shared" si="77"/>
        <v>0.21458333333273027</v>
      </c>
      <c r="L418" s="58"/>
      <c r="M418" s="59"/>
      <c r="N418" s="56">
        <f t="shared" si="81"/>
        <v>53.262409722222209</v>
      </c>
      <c r="O418" s="56">
        <f t="shared" si="82"/>
        <v>1.788194444438555E-2</v>
      </c>
      <c r="P418" s="56">
        <f>SUM($O$13:O418)</f>
        <v>20.509409722222241</v>
      </c>
      <c r="Q418" s="56">
        <f t="shared" si="83"/>
        <v>32.752999999999972</v>
      </c>
    </row>
    <row r="419" spans="1:17" x14ac:dyDescent="0.35">
      <c r="A419" s="63">
        <v>0.49428240740740742</v>
      </c>
      <c r="B419" s="81">
        <f t="shared" si="75"/>
        <v>2191.0000000000005</v>
      </c>
      <c r="C419" s="54">
        <f t="shared" si="74"/>
        <v>36.516666666666673</v>
      </c>
      <c r="D419" s="54">
        <f t="shared" si="78"/>
        <v>0.10000000000001563</v>
      </c>
      <c r="E419">
        <v>57.5</v>
      </c>
      <c r="F419" s="31">
        <f>SUM($E$13:E419)</f>
        <v>16434</v>
      </c>
      <c r="G419" s="52">
        <f t="shared" si="79"/>
        <v>16.434000000000001</v>
      </c>
      <c r="H419" s="54">
        <f t="shared" si="73"/>
        <v>1.4625833333333333</v>
      </c>
      <c r="I419" s="87">
        <f t="shared" si="76"/>
        <v>-1.9166666666663669E-5</v>
      </c>
      <c r="J419" s="54">
        <f t="shared" si="80"/>
        <v>1.1499999999998203</v>
      </c>
      <c r="K419" s="54">
        <f t="shared" si="77"/>
        <v>0.31258333333351307</v>
      </c>
      <c r="L419" s="58"/>
      <c r="M419" s="59"/>
      <c r="N419" s="56">
        <f t="shared" si="81"/>
        <v>53.408668055555566</v>
      </c>
      <c r="O419" s="56">
        <f t="shared" si="82"/>
        <v>3.1258333333356196E-2</v>
      </c>
      <c r="P419" s="56">
        <f>SUM($O$13:O419)</f>
        <v>20.540668055555596</v>
      </c>
      <c r="Q419" s="56">
        <f t="shared" si="83"/>
        <v>32.867999999999967</v>
      </c>
    </row>
    <row r="420" spans="1:17" x14ac:dyDescent="0.35">
      <c r="A420" s="63">
        <v>0.49434027777777773</v>
      </c>
      <c r="B420" s="81">
        <f t="shared" si="75"/>
        <v>2195.9999999999982</v>
      </c>
      <c r="C420" s="54">
        <f t="shared" si="74"/>
        <v>36.599999999999966</v>
      </c>
      <c r="D420" s="54">
        <f t="shared" si="78"/>
        <v>8.3333333333293069E-2</v>
      </c>
      <c r="E420">
        <v>48.5</v>
      </c>
      <c r="F420" s="31">
        <f>SUM($E$13:E420)</f>
        <v>16482.5</v>
      </c>
      <c r="G420" s="52">
        <f t="shared" si="79"/>
        <v>16.482500000000002</v>
      </c>
      <c r="H420" s="54">
        <f t="shared" si="73"/>
        <v>1.4625833333333333</v>
      </c>
      <c r="I420" s="87">
        <f t="shared" si="76"/>
        <v>-1.9400000000009372E-5</v>
      </c>
      <c r="J420" s="54">
        <f t="shared" si="80"/>
        <v>1.1640000000005624</v>
      </c>
      <c r="K420" s="54">
        <f t="shared" si="77"/>
        <v>0.29858333333277098</v>
      </c>
      <c r="L420" s="58"/>
      <c r="M420" s="59"/>
      <c r="N420" s="56">
        <f t="shared" si="81"/>
        <v>53.530549999999948</v>
      </c>
      <c r="O420" s="56">
        <f t="shared" si="82"/>
        <v>2.4881944444385559E-2</v>
      </c>
      <c r="P420" s="56">
        <f>SUM($O$13:O420)</f>
        <v>20.56554999999998</v>
      </c>
      <c r="Q420" s="56">
        <f t="shared" si="83"/>
        <v>32.964999999999968</v>
      </c>
    </row>
    <row r="421" spans="1:17" x14ac:dyDescent="0.35">
      <c r="A421" s="63">
        <v>0.49439814814814814</v>
      </c>
      <c r="B421" s="81">
        <f t="shared" si="75"/>
        <v>2201.0000000000018</v>
      </c>
      <c r="C421" s="54">
        <f t="shared" si="74"/>
        <v>36.683333333333366</v>
      </c>
      <c r="D421" s="54">
        <f t="shared" si="78"/>
        <v>8.3333333333399651E-2</v>
      </c>
      <c r="E421">
        <v>55</v>
      </c>
      <c r="F421" s="31">
        <f>SUM($E$13:E421)</f>
        <v>16537.5</v>
      </c>
      <c r="G421" s="52">
        <f t="shared" si="79"/>
        <v>16.537500000000001</v>
      </c>
      <c r="H421" s="54">
        <f t="shared" si="73"/>
        <v>1.4625833333333333</v>
      </c>
      <c r="I421" s="87">
        <f t="shared" si="76"/>
        <v>-2.1999999999982493E-5</v>
      </c>
      <c r="J421" s="54">
        <f t="shared" si="80"/>
        <v>1.3199999999989496</v>
      </c>
      <c r="K421" s="54">
        <f t="shared" si="77"/>
        <v>0.14258333333438378</v>
      </c>
      <c r="L421" s="58"/>
      <c r="M421" s="59"/>
      <c r="N421" s="56">
        <f t="shared" si="81"/>
        <v>53.652431944444494</v>
      </c>
      <c r="O421" s="56">
        <f t="shared" si="82"/>
        <v>1.1881944444541437E-2</v>
      </c>
      <c r="P421" s="56">
        <f>SUM($O$13:O421)</f>
        <v>20.577431944444523</v>
      </c>
      <c r="Q421" s="56">
        <f t="shared" si="83"/>
        <v>33.074999999999974</v>
      </c>
    </row>
    <row r="422" spans="1:17" x14ac:dyDescent="0.35">
      <c r="A422" s="63">
        <v>0.4944675925925926</v>
      </c>
      <c r="B422" s="81">
        <f t="shared" si="75"/>
        <v>2207.0000000000027</v>
      </c>
      <c r="C422" s="54">
        <f t="shared" si="74"/>
        <v>36.783333333333381</v>
      </c>
      <c r="D422" s="54">
        <f t="shared" si="78"/>
        <v>0.10000000000001563</v>
      </c>
      <c r="E422">
        <v>59</v>
      </c>
      <c r="F422" s="31">
        <f>SUM($E$13:E422)</f>
        <v>16596.5</v>
      </c>
      <c r="G422" s="52">
        <f t="shared" si="79"/>
        <v>16.596499999999999</v>
      </c>
      <c r="H422" s="54">
        <f t="shared" si="73"/>
        <v>1.4625833333333333</v>
      </c>
      <c r="I422" s="87">
        <f t="shared" si="76"/>
        <v>-1.9666666666663596E-5</v>
      </c>
      <c r="J422" s="54">
        <f t="shared" si="80"/>
        <v>1.1799999999998156</v>
      </c>
      <c r="K422" s="54">
        <f t="shared" si="77"/>
        <v>0.28258333333351771</v>
      </c>
      <c r="L422" s="58"/>
      <c r="M422" s="59"/>
      <c r="N422" s="56">
        <f t="shared" si="81"/>
        <v>53.798690277777851</v>
      </c>
      <c r="O422" s="56">
        <f t="shared" si="82"/>
        <v>2.8258333333356186E-2</v>
      </c>
      <c r="P422" s="56">
        <f>SUM($O$13:O422)</f>
        <v>20.605690277777878</v>
      </c>
      <c r="Q422" s="56">
        <f t="shared" si="83"/>
        <v>33.192999999999969</v>
      </c>
    </row>
    <row r="423" spans="1:17" x14ac:dyDescent="0.35">
      <c r="A423" s="63">
        <v>0.49452546296296296</v>
      </c>
      <c r="B423" s="81">
        <f t="shared" si="75"/>
        <v>2212.0000000000005</v>
      </c>
      <c r="C423" s="54">
        <f t="shared" si="74"/>
        <v>36.866666666666674</v>
      </c>
      <c r="D423" s="54">
        <f t="shared" si="78"/>
        <v>8.3333333333293069E-2</v>
      </c>
      <c r="E423">
        <v>52.5</v>
      </c>
      <c r="F423" s="31">
        <f>SUM($E$13:E423)</f>
        <v>16649</v>
      </c>
      <c r="G423" s="52">
        <f t="shared" si="79"/>
        <v>16.649000000000001</v>
      </c>
      <c r="H423" s="54">
        <f t="shared" si="73"/>
        <v>1.4625833333333333</v>
      </c>
      <c r="I423" s="87">
        <f t="shared" si="76"/>
        <v>-2.100000000001015E-5</v>
      </c>
      <c r="J423" s="54">
        <f t="shared" si="80"/>
        <v>1.2600000000006089</v>
      </c>
      <c r="K423" s="54">
        <f t="shared" si="77"/>
        <v>0.20258333333272449</v>
      </c>
      <c r="L423" s="58"/>
      <c r="M423" s="59"/>
      <c r="N423" s="56">
        <f t="shared" si="81"/>
        <v>53.920572222222233</v>
      </c>
      <c r="O423" s="56">
        <f t="shared" si="82"/>
        <v>1.6881944444385552E-2</v>
      </c>
      <c r="P423" s="56">
        <f>SUM($O$13:O423)</f>
        <v>20.622572222222264</v>
      </c>
      <c r="Q423" s="56">
        <f t="shared" si="83"/>
        <v>33.297999999999973</v>
      </c>
    </row>
    <row r="424" spans="1:17" x14ac:dyDescent="0.35">
      <c r="A424" s="63">
        <v>0.49458333333333332</v>
      </c>
      <c r="B424" s="81">
        <f t="shared" si="75"/>
        <v>2216.9999999999982</v>
      </c>
      <c r="C424" s="54">
        <f t="shared" si="74"/>
        <v>36.949999999999967</v>
      </c>
      <c r="D424" s="54">
        <f t="shared" si="78"/>
        <v>8.3333333333293069E-2</v>
      </c>
      <c r="E424">
        <v>50.5</v>
      </c>
      <c r="F424" s="31">
        <f>SUM($E$13:E424)</f>
        <v>16699.5</v>
      </c>
      <c r="G424" s="52">
        <f t="shared" si="79"/>
        <v>16.6995</v>
      </c>
      <c r="H424" s="54">
        <f t="shared" si="73"/>
        <v>1.4625833333333333</v>
      </c>
      <c r="I424" s="87">
        <f t="shared" si="76"/>
        <v>-2.0200000000009758E-5</v>
      </c>
      <c r="J424" s="54">
        <f t="shared" si="80"/>
        <v>1.2120000000005855</v>
      </c>
      <c r="K424" s="54">
        <f t="shared" si="77"/>
        <v>0.25058333333274785</v>
      </c>
      <c r="L424" s="58"/>
      <c r="M424" s="59"/>
      <c r="N424" s="56">
        <f t="shared" si="81"/>
        <v>54.042454166666616</v>
      </c>
      <c r="O424" s="56">
        <f t="shared" si="82"/>
        <v>2.0881944444385566E-2</v>
      </c>
      <c r="P424" s="56">
        <f>SUM($O$13:O424)</f>
        <v>20.64345416666665</v>
      </c>
      <c r="Q424" s="56">
        <f t="shared" si="83"/>
        <v>33.398999999999965</v>
      </c>
    </row>
    <row r="425" spans="1:17" x14ac:dyDescent="0.35">
      <c r="A425" s="63">
        <v>0.49464120370370374</v>
      </c>
      <c r="B425" s="81">
        <f t="shared" si="75"/>
        <v>2222.0000000000018</v>
      </c>
      <c r="C425" s="54">
        <f t="shared" si="74"/>
        <v>37.033333333333367</v>
      </c>
      <c r="D425" s="54">
        <f t="shared" si="78"/>
        <v>8.3333333333399651E-2</v>
      </c>
      <c r="E425">
        <v>50.5</v>
      </c>
      <c r="F425" s="31">
        <f>SUM($E$13:E425)</f>
        <v>16750</v>
      </c>
      <c r="G425" s="52">
        <f t="shared" si="79"/>
        <v>16.75</v>
      </c>
      <c r="H425" s="54">
        <f t="shared" si="73"/>
        <v>1.4625833333333333</v>
      </c>
      <c r="I425" s="87">
        <f t="shared" si="76"/>
        <v>-2.0199999999983923E-5</v>
      </c>
      <c r="J425" s="54">
        <f t="shared" si="80"/>
        <v>1.2119999999990354</v>
      </c>
      <c r="K425" s="54">
        <f t="shared" si="77"/>
        <v>0.25058333333429794</v>
      </c>
      <c r="L425" s="58"/>
      <c r="M425" s="59"/>
      <c r="N425" s="56">
        <f t="shared" si="81"/>
        <v>54.164336111111162</v>
      </c>
      <c r="O425" s="56">
        <f t="shared" si="82"/>
        <v>2.0881944444541445E-2</v>
      </c>
      <c r="P425" s="56">
        <f>SUM($O$13:O425)</f>
        <v>20.664336111111194</v>
      </c>
      <c r="Q425" s="56">
        <f t="shared" si="83"/>
        <v>33.499999999999972</v>
      </c>
    </row>
    <row r="426" spans="1:17" x14ac:dyDescent="0.35">
      <c r="A426" s="63">
        <v>0.49471064814814819</v>
      </c>
      <c r="B426" s="81">
        <f t="shared" si="75"/>
        <v>2228.0000000000027</v>
      </c>
      <c r="C426" s="54">
        <f t="shared" si="74"/>
        <v>37.133333333333383</v>
      </c>
      <c r="D426" s="54">
        <f t="shared" si="78"/>
        <v>0.10000000000001563</v>
      </c>
      <c r="E426">
        <v>50</v>
      </c>
      <c r="F426" s="31">
        <f>SUM($E$13:E426)</f>
        <v>16800</v>
      </c>
      <c r="G426" s="52">
        <f t="shared" si="79"/>
        <v>16.8</v>
      </c>
      <c r="H426" s="54">
        <f t="shared" si="73"/>
        <v>1.4625833333333333</v>
      </c>
      <c r="I426" s="87">
        <f t="shared" si="76"/>
        <v>-1.6666666666664062E-5</v>
      </c>
      <c r="J426" s="54">
        <f t="shared" si="80"/>
        <v>0.99999999999984368</v>
      </c>
      <c r="K426" s="54">
        <f t="shared" si="77"/>
        <v>0.46258333333348967</v>
      </c>
      <c r="L426" s="58"/>
      <c r="M426" s="59"/>
      <c r="N426" s="56">
        <f t="shared" si="81"/>
        <v>54.310594444444519</v>
      </c>
      <c r="O426" s="56">
        <f t="shared" si="82"/>
        <v>4.6258333333356196E-2</v>
      </c>
      <c r="P426" s="56">
        <f>SUM($O$13:O426)</f>
        <v>20.710594444444549</v>
      </c>
      <c r="Q426" s="56">
        <f t="shared" si="83"/>
        <v>33.599999999999966</v>
      </c>
    </row>
    <row r="427" spans="1:17" x14ac:dyDescent="0.35">
      <c r="A427" s="63">
        <v>0.4947685185185185</v>
      </c>
      <c r="B427" s="81">
        <f t="shared" si="75"/>
        <v>2233.0000000000005</v>
      </c>
      <c r="C427" s="54">
        <f t="shared" si="74"/>
        <v>37.216666666666676</v>
      </c>
      <c r="D427" s="54">
        <f t="shared" si="78"/>
        <v>8.3333333333293069E-2</v>
      </c>
      <c r="E427">
        <v>49</v>
      </c>
      <c r="F427" s="31">
        <f>SUM($E$13:E427)</f>
        <v>16849</v>
      </c>
      <c r="G427" s="52">
        <f t="shared" si="79"/>
        <v>16.849</v>
      </c>
      <c r="H427" s="54">
        <f t="shared" si="73"/>
        <v>1.4625833333333333</v>
      </c>
      <c r="I427" s="87">
        <f t="shared" si="76"/>
        <v>-1.9600000000009469E-5</v>
      </c>
      <c r="J427" s="54">
        <f t="shared" si="80"/>
        <v>1.1760000000005681</v>
      </c>
      <c r="K427" s="54">
        <f t="shared" si="77"/>
        <v>0.2865833333327652</v>
      </c>
      <c r="L427" s="58"/>
      <c r="M427" s="59"/>
      <c r="N427" s="56">
        <f t="shared" si="81"/>
        <v>54.432476388888901</v>
      </c>
      <c r="O427" s="56">
        <f t="shared" si="82"/>
        <v>2.3881944444385562E-2</v>
      </c>
      <c r="P427" s="56">
        <f>SUM($O$13:O427)</f>
        <v>20.734476388888936</v>
      </c>
      <c r="Q427" s="56">
        <f t="shared" si="83"/>
        <v>33.697999999999965</v>
      </c>
    </row>
    <row r="428" spans="1:17" x14ac:dyDescent="0.35">
      <c r="A428" s="63">
        <v>0.49482638888888886</v>
      </c>
      <c r="B428" s="81">
        <f t="shared" si="75"/>
        <v>2237.9999999999982</v>
      </c>
      <c r="C428" s="54">
        <f t="shared" si="74"/>
        <v>37.299999999999969</v>
      </c>
      <c r="D428" s="54">
        <f t="shared" si="78"/>
        <v>8.3333333333293069E-2</v>
      </c>
      <c r="E428">
        <v>42.5</v>
      </c>
      <c r="F428" s="31">
        <f>SUM($E$13:E428)</f>
        <v>16891.5</v>
      </c>
      <c r="G428" s="52">
        <f t="shared" si="79"/>
        <v>16.891500000000001</v>
      </c>
      <c r="H428" s="54">
        <f t="shared" si="73"/>
        <v>1.4625833333333333</v>
      </c>
      <c r="I428" s="87">
        <f t="shared" si="76"/>
        <v>-1.7000000000008213E-5</v>
      </c>
      <c r="J428" s="54">
        <f t="shared" si="80"/>
        <v>1.0200000000004927</v>
      </c>
      <c r="K428" s="54">
        <f t="shared" si="77"/>
        <v>0.44258333333284061</v>
      </c>
      <c r="L428" s="58"/>
      <c r="M428" s="59"/>
      <c r="N428" s="56">
        <f t="shared" si="81"/>
        <v>54.55435833333329</v>
      </c>
      <c r="O428" s="56">
        <f t="shared" si="82"/>
        <v>3.6881944444385563E-2</v>
      </c>
      <c r="P428" s="56">
        <f>SUM($O$13:O428)</f>
        <v>20.771358333333321</v>
      </c>
      <c r="Q428" s="56">
        <f t="shared" si="83"/>
        <v>33.782999999999973</v>
      </c>
    </row>
    <row r="429" spans="1:17" x14ac:dyDescent="0.35">
      <c r="A429" s="63">
        <v>0.49489583333333331</v>
      </c>
      <c r="B429" s="81">
        <f t="shared" si="75"/>
        <v>2243.9999999999991</v>
      </c>
      <c r="C429" s="54">
        <f t="shared" si="74"/>
        <v>37.399999999999984</v>
      </c>
      <c r="D429" s="54">
        <f t="shared" si="78"/>
        <v>0.10000000000001563</v>
      </c>
      <c r="E429">
        <v>54</v>
      </c>
      <c r="F429" s="31">
        <f>SUM($E$13:E429)</f>
        <v>16945.5</v>
      </c>
      <c r="G429" s="52">
        <f t="shared" si="79"/>
        <v>16.945499999999999</v>
      </c>
      <c r="H429" s="54">
        <f t="shared" si="73"/>
        <v>1.4625833333333333</v>
      </c>
      <c r="I429" s="87">
        <f t="shared" si="76"/>
        <v>-1.7999999999997185E-5</v>
      </c>
      <c r="J429" s="54">
        <f t="shared" si="80"/>
        <v>1.0799999999998311</v>
      </c>
      <c r="K429" s="54">
        <f t="shared" si="77"/>
        <v>0.38258333333350225</v>
      </c>
      <c r="L429" s="58"/>
      <c r="M429" s="59"/>
      <c r="N429" s="56">
        <f t="shared" si="81"/>
        <v>54.700616666666647</v>
      </c>
      <c r="O429" s="56">
        <f t="shared" si="82"/>
        <v>3.8258333333356202E-2</v>
      </c>
      <c r="P429" s="56">
        <f>SUM($O$13:O429)</f>
        <v>20.809616666666678</v>
      </c>
      <c r="Q429" s="56">
        <f t="shared" si="83"/>
        <v>33.89099999999997</v>
      </c>
    </row>
    <row r="430" spans="1:17" x14ac:dyDescent="0.35">
      <c r="A430" s="63">
        <v>0.49496527777777777</v>
      </c>
      <c r="B430" s="81">
        <f t="shared" si="75"/>
        <v>2250</v>
      </c>
      <c r="C430" s="54">
        <f t="shared" si="74"/>
        <v>37.5</v>
      </c>
      <c r="D430" s="54">
        <f t="shared" si="78"/>
        <v>0.10000000000001563</v>
      </c>
      <c r="E430">
        <v>44.5</v>
      </c>
      <c r="F430" s="31">
        <f>SUM($E$13:E430)</f>
        <v>16990</v>
      </c>
      <c r="G430" s="52">
        <f t="shared" si="79"/>
        <v>16.989999999999998</v>
      </c>
      <c r="H430" s="54">
        <f t="shared" si="73"/>
        <v>1.4625833333333333</v>
      </c>
      <c r="I430" s="87">
        <f t="shared" si="76"/>
        <v>-1.4833333333331017E-5</v>
      </c>
      <c r="J430" s="54">
        <f t="shared" si="80"/>
        <v>0.8899999999998609</v>
      </c>
      <c r="K430" s="54">
        <f t="shared" si="77"/>
        <v>0.57258333333347244</v>
      </c>
      <c r="L430" s="58"/>
      <c r="M430" s="59"/>
      <c r="N430" s="56">
        <f t="shared" si="81"/>
        <v>54.846874999999997</v>
      </c>
      <c r="O430" s="56">
        <f t="shared" si="82"/>
        <v>5.7258333333356198E-2</v>
      </c>
      <c r="P430" s="56">
        <f>SUM($O$13:O430)</f>
        <v>20.866875000000032</v>
      </c>
      <c r="Q430" s="56">
        <f t="shared" si="83"/>
        <v>33.979999999999961</v>
      </c>
    </row>
    <row r="431" spans="1:17" x14ac:dyDescent="0.35">
      <c r="A431" s="63">
        <v>0.49502314814814818</v>
      </c>
      <c r="B431" s="81">
        <f t="shared" si="75"/>
        <v>2255.0000000000041</v>
      </c>
      <c r="C431" s="54">
        <f t="shared" si="74"/>
        <v>37.5833333333334</v>
      </c>
      <c r="D431" s="54">
        <f t="shared" si="78"/>
        <v>8.3333333333399651E-2</v>
      </c>
      <c r="E431">
        <v>47</v>
      </c>
      <c r="F431" s="31">
        <f>SUM($E$13:E431)</f>
        <v>17037</v>
      </c>
      <c r="G431" s="52">
        <f t="shared" si="79"/>
        <v>17.036999999999999</v>
      </c>
      <c r="H431" s="54">
        <f t="shared" si="73"/>
        <v>1.4625833333333333</v>
      </c>
      <c r="I431" s="87">
        <f t="shared" si="76"/>
        <v>-1.8799999999985041E-5</v>
      </c>
      <c r="J431" s="54">
        <f t="shared" si="80"/>
        <v>1.1279999999991024</v>
      </c>
      <c r="K431" s="54">
        <f t="shared" si="77"/>
        <v>0.33458333333423096</v>
      </c>
      <c r="L431" s="58"/>
      <c r="M431" s="59"/>
      <c r="N431" s="56">
        <f t="shared" si="81"/>
        <v>54.968756944444543</v>
      </c>
      <c r="O431" s="56">
        <f t="shared" si="82"/>
        <v>2.7881944444541434E-2</v>
      </c>
      <c r="P431" s="56">
        <f>SUM($O$13:O431)</f>
        <v>20.894756944444573</v>
      </c>
      <c r="Q431" s="56">
        <f t="shared" si="83"/>
        <v>34.07399999999997</v>
      </c>
    </row>
    <row r="432" spans="1:17" x14ac:dyDescent="0.35">
      <c r="A432" s="63">
        <v>0.49509259259259258</v>
      </c>
      <c r="B432" s="81">
        <f t="shared" si="75"/>
        <v>2260.9999999999986</v>
      </c>
      <c r="C432" s="54">
        <f t="shared" si="74"/>
        <v>37.683333333333309</v>
      </c>
      <c r="D432" s="54">
        <f t="shared" si="78"/>
        <v>9.9999999999909051E-2</v>
      </c>
      <c r="E432">
        <v>50</v>
      </c>
      <c r="F432" s="31">
        <f>SUM($E$13:E432)</f>
        <v>17087</v>
      </c>
      <c r="G432" s="52">
        <f t="shared" si="79"/>
        <v>17.087</v>
      </c>
      <c r="H432" s="54">
        <f t="shared" si="73"/>
        <v>1.4625833333333333</v>
      </c>
      <c r="I432" s="87">
        <f t="shared" si="76"/>
        <v>-1.6666666666681823E-5</v>
      </c>
      <c r="J432" s="54">
        <f t="shared" si="80"/>
        <v>1.0000000000009095</v>
      </c>
      <c r="K432" s="54">
        <f t="shared" si="77"/>
        <v>0.46258333333242385</v>
      </c>
      <c r="L432" s="58"/>
      <c r="M432" s="59"/>
      <c r="N432" s="56">
        <f t="shared" si="81"/>
        <v>55.115015277777744</v>
      </c>
      <c r="O432" s="56">
        <f t="shared" si="82"/>
        <v>4.6258333333200313E-2</v>
      </c>
      <c r="P432" s="56">
        <f>SUM($O$13:O432)</f>
        <v>20.941015277777772</v>
      </c>
      <c r="Q432" s="56">
        <f t="shared" si="83"/>
        <v>34.173999999999971</v>
      </c>
    </row>
    <row r="433" spans="1:17" x14ac:dyDescent="0.35">
      <c r="A433" s="63">
        <v>0.495150462962963</v>
      </c>
      <c r="B433" s="81">
        <f t="shared" si="75"/>
        <v>2266.0000000000027</v>
      </c>
      <c r="C433" s="54">
        <f t="shared" si="74"/>
        <v>37.766666666666708</v>
      </c>
      <c r="D433" s="54">
        <f t="shared" si="78"/>
        <v>8.3333333333399651E-2</v>
      </c>
      <c r="E433">
        <v>49.5</v>
      </c>
      <c r="F433" s="31">
        <f>SUM($E$13:E433)</f>
        <v>17136.5</v>
      </c>
      <c r="G433" s="52">
        <f t="shared" si="79"/>
        <v>17.136500000000002</v>
      </c>
      <c r="H433" s="54">
        <f t="shared" si="73"/>
        <v>1.4625833333333333</v>
      </c>
      <c r="I433" s="87">
        <f t="shared" si="76"/>
        <v>-1.9799999999984239E-5</v>
      </c>
      <c r="J433" s="54">
        <f t="shared" si="80"/>
        <v>1.1879999999990545</v>
      </c>
      <c r="K433" s="54">
        <f t="shared" si="77"/>
        <v>0.27458333333427887</v>
      </c>
      <c r="L433" s="58"/>
      <c r="M433" s="59"/>
      <c r="N433" s="56">
        <f t="shared" si="81"/>
        <v>55.236897222222282</v>
      </c>
      <c r="O433" s="56">
        <f t="shared" si="82"/>
        <v>2.288194444454145E-2</v>
      </c>
      <c r="P433" s="56">
        <f>SUM($O$13:O433)</f>
        <v>20.963897222222315</v>
      </c>
      <c r="Q433" s="56">
        <f t="shared" si="83"/>
        <v>34.272999999999968</v>
      </c>
    </row>
    <row r="434" spans="1:17" x14ac:dyDescent="0.35">
      <c r="A434" s="63">
        <v>0.49520833333333331</v>
      </c>
      <c r="B434" s="81">
        <f t="shared" si="75"/>
        <v>2271</v>
      </c>
      <c r="C434" s="54">
        <f t="shared" si="74"/>
        <v>37.85</v>
      </c>
      <c r="D434" s="54">
        <f t="shared" si="78"/>
        <v>8.3333333333293069E-2</v>
      </c>
      <c r="E434">
        <v>47.5</v>
      </c>
      <c r="F434" s="31">
        <f>SUM($E$13:E434)</f>
        <v>17184</v>
      </c>
      <c r="G434" s="52">
        <f t="shared" si="79"/>
        <v>17.184000000000001</v>
      </c>
      <c r="H434" s="54">
        <f t="shared" si="73"/>
        <v>1.4625833333333333</v>
      </c>
      <c r="I434" s="87">
        <f t="shared" si="76"/>
        <v>-1.9000000000009179E-5</v>
      </c>
      <c r="J434" s="54">
        <f t="shared" si="80"/>
        <v>1.1400000000005508</v>
      </c>
      <c r="K434" s="54">
        <f t="shared" si="77"/>
        <v>0.32258333333278255</v>
      </c>
      <c r="L434" s="58"/>
      <c r="M434" s="59"/>
      <c r="N434" s="56">
        <f t="shared" si="81"/>
        <v>55.358779166666672</v>
      </c>
      <c r="O434" s="56">
        <f t="shared" si="82"/>
        <v>2.6881944444385557E-2</v>
      </c>
      <c r="P434" s="56">
        <f>SUM($O$13:O434)</f>
        <v>20.990779166666702</v>
      </c>
      <c r="Q434" s="56">
        <f t="shared" si="83"/>
        <v>34.367999999999967</v>
      </c>
    </row>
    <row r="435" spans="1:17" x14ac:dyDescent="0.35">
      <c r="A435" s="63">
        <v>0.49527777777777776</v>
      </c>
      <c r="B435" s="81">
        <f t="shared" si="75"/>
        <v>2277.0000000000009</v>
      </c>
      <c r="C435" s="54">
        <f t="shared" si="74"/>
        <v>37.950000000000017</v>
      </c>
      <c r="D435" s="54">
        <f t="shared" si="78"/>
        <v>0.10000000000001563</v>
      </c>
      <c r="E435">
        <v>71</v>
      </c>
      <c r="F435" s="31">
        <f>SUM($E$13:E435)</f>
        <v>17255</v>
      </c>
      <c r="G435" s="52">
        <f t="shared" si="79"/>
        <v>17.254999999999999</v>
      </c>
      <c r="H435" s="54">
        <f t="shared" si="73"/>
        <v>1.4625833333333333</v>
      </c>
      <c r="I435" s="87">
        <f t="shared" si="76"/>
        <v>-2.3666666666662972E-5</v>
      </c>
      <c r="J435" s="54">
        <f t="shared" si="80"/>
        <v>1.4199999999997781</v>
      </c>
      <c r="K435" s="54">
        <f t="shared" si="77"/>
        <v>4.258333333355524E-2</v>
      </c>
      <c r="L435" s="58"/>
      <c r="M435" s="59"/>
      <c r="N435" s="56">
        <f t="shared" si="81"/>
        <v>55.505037500000029</v>
      </c>
      <c r="O435" s="56">
        <f t="shared" si="82"/>
        <v>4.2583333333561894E-3</v>
      </c>
      <c r="P435" s="56">
        <f>SUM($O$13:O435)</f>
        <v>20.995037500000059</v>
      </c>
      <c r="Q435" s="56">
        <f t="shared" si="83"/>
        <v>34.50999999999997</v>
      </c>
    </row>
    <row r="436" spans="1:17" x14ac:dyDescent="0.35">
      <c r="A436" s="63">
        <v>0.49533564814814812</v>
      </c>
      <c r="B436" s="81">
        <f t="shared" si="75"/>
        <v>2281.9999999999986</v>
      </c>
      <c r="C436" s="54">
        <f t="shared" si="74"/>
        <v>38.03333333333331</v>
      </c>
      <c r="D436" s="54">
        <f t="shared" si="78"/>
        <v>8.3333333333293069E-2</v>
      </c>
      <c r="E436">
        <v>54</v>
      </c>
      <c r="F436" s="31">
        <f>SUM($E$13:E436)</f>
        <v>17309</v>
      </c>
      <c r="G436" s="52">
        <f t="shared" si="79"/>
        <v>17.309000000000001</v>
      </c>
      <c r="H436" s="54">
        <f t="shared" si="73"/>
        <v>1.4625833333333333</v>
      </c>
      <c r="I436" s="87">
        <f t="shared" si="76"/>
        <v>-2.1600000000010439E-5</v>
      </c>
      <c r="J436" s="54">
        <f t="shared" si="80"/>
        <v>1.2960000000006262</v>
      </c>
      <c r="K436" s="54">
        <f t="shared" si="77"/>
        <v>0.16658333333270714</v>
      </c>
      <c r="L436" s="58"/>
      <c r="M436" s="59"/>
      <c r="N436" s="56">
        <f t="shared" si="81"/>
        <v>55.626919444444411</v>
      </c>
      <c r="O436" s="56">
        <f t="shared" si="82"/>
        <v>1.3881944444385555E-2</v>
      </c>
      <c r="P436" s="56">
        <f>SUM($O$13:O436)</f>
        <v>21.008919444444444</v>
      </c>
      <c r="Q436" s="56">
        <f t="shared" si="83"/>
        <v>34.617999999999967</v>
      </c>
    </row>
    <row r="437" spans="1:17" x14ac:dyDescent="0.35">
      <c r="A437" s="63">
        <v>0.49539351851851854</v>
      </c>
      <c r="B437" s="81">
        <f t="shared" si="75"/>
        <v>2287.0000000000027</v>
      </c>
      <c r="C437" s="54">
        <f t="shared" si="74"/>
        <v>38.11666666666671</v>
      </c>
      <c r="D437" s="54">
        <f t="shared" si="78"/>
        <v>8.3333333333399651E-2</v>
      </c>
      <c r="E437">
        <v>45</v>
      </c>
      <c r="F437" s="31">
        <f>SUM($E$13:E437)</f>
        <v>17354</v>
      </c>
      <c r="G437" s="52">
        <f t="shared" si="79"/>
        <v>17.353999999999999</v>
      </c>
      <c r="H437" s="54">
        <f t="shared" si="73"/>
        <v>1.4625833333333333</v>
      </c>
      <c r="I437" s="87">
        <f t="shared" si="76"/>
        <v>-1.7999999999985675E-5</v>
      </c>
      <c r="J437" s="54">
        <f t="shared" si="80"/>
        <v>1.0799999999991405</v>
      </c>
      <c r="K437" s="54">
        <f t="shared" si="77"/>
        <v>0.38258333333419281</v>
      </c>
      <c r="L437" s="58"/>
      <c r="M437" s="59"/>
      <c r="N437" s="56">
        <f t="shared" si="81"/>
        <v>55.74880138888895</v>
      </c>
      <c r="O437" s="56">
        <f t="shared" si="82"/>
        <v>3.1881944444541441E-2</v>
      </c>
      <c r="P437" s="56">
        <f>SUM($O$13:O437)</f>
        <v>21.040801388888987</v>
      </c>
      <c r="Q437" s="56">
        <f t="shared" si="83"/>
        <v>34.707999999999963</v>
      </c>
    </row>
    <row r="438" spans="1:17" x14ac:dyDescent="0.35">
      <c r="A438" s="63">
        <v>0.49546296296296299</v>
      </c>
      <c r="B438" s="81">
        <f t="shared" si="75"/>
        <v>2293.0000000000036</v>
      </c>
      <c r="C438" s="54">
        <f t="shared" si="74"/>
        <v>38.216666666666725</v>
      </c>
      <c r="D438" s="54">
        <f t="shared" si="78"/>
        <v>0.10000000000001563</v>
      </c>
      <c r="E438">
        <v>49.5</v>
      </c>
      <c r="F438" s="31">
        <f>SUM($E$13:E438)</f>
        <v>17403.5</v>
      </c>
      <c r="G438" s="52">
        <f t="shared" si="79"/>
        <v>17.403500000000001</v>
      </c>
      <c r="H438" s="54">
        <f t="shared" si="73"/>
        <v>1.4625833333333333</v>
      </c>
      <c r="I438" s="87">
        <f t="shared" si="76"/>
        <v>-1.649999999999742E-5</v>
      </c>
      <c r="J438" s="54">
        <f t="shared" si="80"/>
        <v>0.98999999999984523</v>
      </c>
      <c r="K438" s="54">
        <f t="shared" si="77"/>
        <v>0.47258333333348812</v>
      </c>
      <c r="L438" s="58"/>
      <c r="M438" s="59"/>
      <c r="N438" s="56">
        <f t="shared" si="81"/>
        <v>55.895059722222307</v>
      </c>
      <c r="O438" s="56">
        <f t="shared" si="82"/>
        <v>4.7258333333356196E-2</v>
      </c>
      <c r="P438" s="56">
        <f>SUM($O$13:O438)</f>
        <v>21.088059722222344</v>
      </c>
      <c r="Q438" s="56">
        <f t="shared" si="83"/>
        <v>34.80699999999996</v>
      </c>
    </row>
    <row r="439" spans="1:17" x14ac:dyDescent="0.35">
      <c r="A439" s="63">
        <v>0.49552083333333335</v>
      </c>
      <c r="B439" s="81">
        <f t="shared" si="75"/>
        <v>2298.0000000000009</v>
      </c>
      <c r="C439" s="54">
        <f t="shared" si="74"/>
        <v>38.300000000000018</v>
      </c>
      <c r="D439" s="54">
        <f t="shared" si="78"/>
        <v>8.3333333333293069E-2</v>
      </c>
      <c r="E439">
        <v>49</v>
      </c>
      <c r="F439" s="31">
        <f>SUM($E$13:E439)</f>
        <v>17452.5</v>
      </c>
      <c r="G439" s="52">
        <f t="shared" si="79"/>
        <v>17.452500000000001</v>
      </c>
      <c r="H439" s="54">
        <f t="shared" si="73"/>
        <v>1.4625833333333333</v>
      </c>
      <c r="I439" s="87">
        <f t="shared" si="76"/>
        <v>-1.9600000000009469E-5</v>
      </c>
      <c r="J439" s="54">
        <f t="shared" si="80"/>
        <v>1.1760000000005681</v>
      </c>
      <c r="K439" s="54">
        <f t="shared" si="77"/>
        <v>0.2865833333327652</v>
      </c>
      <c r="L439" s="58"/>
      <c r="M439" s="59"/>
      <c r="N439" s="56">
        <f t="shared" si="81"/>
        <v>56.016941666666696</v>
      </c>
      <c r="O439" s="56">
        <f t="shared" si="82"/>
        <v>2.3881944444385562E-2</v>
      </c>
      <c r="P439" s="56">
        <f>SUM($O$13:O439)</f>
        <v>21.111941666666731</v>
      </c>
      <c r="Q439" s="56">
        <f t="shared" si="83"/>
        <v>34.904999999999966</v>
      </c>
    </row>
    <row r="440" spans="1:17" x14ac:dyDescent="0.35">
      <c r="A440" s="63">
        <v>0.49559027777777781</v>
      </c>
      <c r="B440" s="81">
        <f t="shared" si="75"/>
        <v>2304.0000000000018</v>
      </c>
      <c r="C440" s="54">
        <f t="shared" si="74"/>
        <v>38.400000000000034</v>
      </c>
      <c r="D440" s="54">
        <f t="shared" si="78"/>
        <v>0.10000000000001563</v>
      </c>
      <c r="E440">
        <v>53.5</v>
      </c>
      <c r="F440" s="31">
        <f>SUM($E$13:E440)</f>
        <v>17506</v>
      </c>
      <c r="G440" s="52">
        <f t="shared" si="79"/>
        <v>17.506</v>
      </c>
      <c r="H440" s="54">
        <f t="shared" si="73"/>
        <v>1.4625833333333333</v>
      </c>
      <c r="I440" s="87">
        <f t="shared" si="76"/>
        <v>-1.7833333333330542E-5</v>
      </c>
      <c r="J440" s="54">
        <f t="shared" si="80"/>
        <v>1.0699999999998326</v>
      </c>
      <c r="K440" s="54">
        <f t="shared" si="77"/>
        <v>0.39258333333350071</v>
      </c>
      <c r="L440" s="58"/>
      <c r="M440" s="59"/>
      <c r="N440" s="56">
        <f t="shared" si="81"/>
        <v>56.163200000000053</v>
      </c>
      <c r="O440" s="56">
        <f t="shared" si="82"/>
        <v>3.925833333335621E-2</v>
      </c>
      <c r="P440" s="56">
        <f>SUM($O$13:O440)</f>
        <v>21.151200000000088</v>
      </c>
      <c r="Q440" s="56">
        <f t="shared" si="83"/>
        <v>35.011999999999965</v>
      </c>
    </row>
    <row r="441" spans="1:17" x14ac:dyDescent="0.35">
      <c r="A441" s="63">
        <v>0.49564814814814812</v>
      </c>
      <c r="B441" s="81">
        <f t="shared" si="75"/>
        <v>2308.9999999999995</v>
      </c>
      <c r="C441" s="54">
        <f t="shared" si="74"/>
        <v>38.483333333333327</v>
      </c>
      <c r="D441" s="54">
        <f t="shared" si="78"/>
        <v>8.3333333333293069E-2</v>
      </c>
      <c r="E441">
        <v>51</v>
      </c>
      <c r="F441" s="31">
        <f>SUM($E$13:E441)</f>
        <v>17557</v>
      </c>
      <c r="G441" s="52">
        <f t="shared" si="79"/>
        <v>17.556999999999999</v>
      </c>
      <c r="H441" s="54">
        <f t="shared" si="73"/>
        <v>1.4625833333333333</v>
      </c>
      <c r="I441" s="87">
        <f t="shared" si="76"/>
        <v>-2.0400000000009861E-5</v>
      </c>
      <c r="J441" s="54">
        <f t="shared" si="80"/>
        <v>1.2240000000005915</v>
      </c>
      <c r="K441" s="54">
        <f t="shared" si="77"/>
        <v>0.23858333333274184</v>
      </c>
      <c r="L441" s="58"/>
      <c r="M441" s="59"/>
      <c r="N441" s="56">
        <f t="shared" si="81"/>
        <v>56.285081944444435</v>
      </c>
      <c r="O441" s="56">
        <f t="shared" si="82"/>
        <v>1.9881944444385548E-2</v>
      </c>
      <c r="P441" s="56">
        <f>SUM($O$13:O441)</f>
        <v>21.171081944444474</v>
      </c>
      <c r="Q441" s="56">
        <f t="shared" si="83"/>
        <v>35.113999999999962</v>
      </c>
    </row>
    <row r="442" spans="1:17" x14ac:dyDescent="0.35">
      <c r="A442" s="63">
        <v>0.49571759259259257</v>
      </c>
      <c r="B442" s="81">
        <f t="shared" si="75"/>
        <v>2315.0000000000005</v>
      </c>
      <c r="C442" s="54">
        <f t="shared" si="74"/>
        <v>38.583333333333343</v>
      </c>
      <c r="D442" s="54">
        <f t="shared" si="78"/>
        <v>0.10000000000001563</v>
      </c>
      <c r="E442">
        <v>55.5</v>
      </c>
      <c r="F442" s="31">
        <f>SUM($E$13:E442)</f>
        <v>17612.5</v>
      </c>
      <c r="G442" s="52">
        <f t="shared" si="79"/>
        <v>17.612500000000001</v>
      </c>
      <c r="H442" s="54">
        <f t="shared" ref="H442:H505" si="84">IF($C$4=$C$5,$D$5,IF($C$4=$C$6,$D$6,IF($C$4=$C$7,$D$7,$D$8)))</f>
        <v>1.4625833333333333</v>
      </c>
      <c r="I442" s="87">
        <f t="shared" si="76"/>
        <v>-1.8499999999997106E-5</v>
      </c>
      <c r="J442" s="54">
        <f t="shared" si="80"/>
        <v>1.1099999999998265</v>
      </c>
      <c r="K442" s="54">
        <f t="shared" si="77"/>
        <v>0.35258333333350689</v>
      </c>
      <c r="L442" s="58"/>
      <c r="M442" s="59"/>
      <c r="N442" s="56">
        <f t="shared" si="81"/>
        <v>56.431340277777792</v>
      </c>
      <c r="O442" s="56">
        <f t="shared" si="82"/>
        <v>3.52583333333562E-2</v>
      </c>
      <c r="P442" s="56">
        <f>SUM($O$13:O442)</f>
        <v>21.20634027777783</v>
      </c>
      <c r="Q442" s="56">
        <f t="shared" si="83"/>
        <v>35.224999999999966</v>
      </c>
    </row>
    <row r="443" spans="1:17" x14ac:dyDescent="0.35">
      <c r="A443" s="63">
        <v>0.49577546296296293</v>
      </c>
      <c r="B443" s="81">
        <f t="shared" si="75"/>
        <v>2319.9999999999982</v>
      </c>
      <c r="C443" s="54">
        <f t="shared" si="74"/>
        <v>38.666666666666636</v>
      </c>
      <c r="D443" s="54">
        <f t="shared" si="78"/>
        <v>8.3333333333293069E-2</v>
      </c>
      <c r="E443">
        <v>49.5</v>
      </c>
      <c r="F443" s="31">
        <f>SUM($E$13:E443)</f>
        <v>17662</v>
      </c>
      <c r="G443" s="52">
        <f t="shared" si="79"/>
        <v>17.661999999999999</v>
      </c>
      <c r="H443" s="54">
        <f t="shared" si="84"/>
        <v>1.4625833333333333</v>
      </c>
      <c r="I443" s="87">
        <f t="shared" si="76"/>
        <v>-1.9800000000009568E-5</v>
      </c>
      <c r="J443" s="54">
        <f t="shared" si="80"/>
        <v>1.1880000000005739</v>
      </c>
      <c r="K443" s="54">
        <f t="shared" si="77"/>
        <v>0.27458333333275942</v>
      </c>
      <c r="L443" s="58"/>
      <c r="M443" s="59"/>
      <c r="N443" s="56">
        <f t="shared" si="81"/>
        <v>56.553222222222175</v>
      </c>
      <c r="O443" s="56">
        <f t="shared" si="82"/>
        <v>2.2881944444385561E-2</v>
      </c>
      <c r="P443" s="56">
        <f>SUM($O$13:O443)</f>
        <v>21.229222222222216</v>
      </c>
      <c r="Q443" s="56">
        <f t="shared" si="83"/>
        <v>35.323999999999955</v>
      </c>
    </row>
    <row r="444" spans="1:17" x14ac:dyDescent="0.35">
      <c r="A444" s="63">
        <v>0.49583333333333335</v>
      </c>
      <c r="B444" s="81">
        <f t="shared" si="75"/>
        <v>2325.0000000000023</v>
      </c>
      <c r="C444" s="54">
        <f t="shared" si="74"/>
        <v>38.750000000000036</v>
      </c>
      <c r="D444" s="54">
        <f t="shared" si="78"/>
        <v>8.3333333333399651E-2</v>
      </c>
      <c r="E444">
        <v>49.5</v>
      </c>
      <c r="F444" s="31">
        <f>SUM($E$13:E444)</f>
        <v>17711.5</v>
      </c>
      <c r="G444" s="52">
        <f t="shared" si="79"/>
        <v>17.711500000000001</v>
      </c>
      <c r="H444" s="54">
        <f t="shared" si="84"/>
        <v>1.4625833333333333</v>
      </c>
      <c r="I444" s="87">
        <f t="shared" si="76"/>
        <v>-1.9799999999984239E-5</v>
      </c>
      <c r="J444" s="54">
        <f t="shared" si="80"/>
        <v>1.1879999999990545</v>
      </c>
      <c r="K444" s="54">
        <f t="shared" si="77"/>
        <v>0.27458333333427887</v>
      </c>
      <c r="L444" s="58"/>
      <c r="M444" s="59"/>
      <c r="N444" s="56">
        <f t="shared" si="81"/>
        <v>56.675104166666721</v>
      </c>
      <c r="O444" s="56">
        <f t="shared" si="82"/>
        <v>2.288194444454145E-2</v>
      </c>
      <c r="P444" s="56">
        <f>SUM($O$13:O444)</f>
        <v>21.252104166666758</v>
      </c>
      <c r="Q444" s="56">
        <f t="shared" si="83"/>
        <v>35.422999999999959</v>
      </c>
    </row>
    <row r="445" spans="1:17" x14ac:dyDescent="0.35">
      <c r="A445" s="63">
        <v>0.4959027777777778</v>
      </c>
      <c r="B445" s="81">
        <f t="shared" si="75"/>
        <v>2331.0000000000032</v>
      </c>
      <c r="C445" s="54">
        <f t="shared" si="74"/>
        <v>38.850000000000051</v>
      </c>
      <c r="D445" s="54">
        <f t="shared" si="78"/>
        <v>0.10000000000001563</v>
      </c>
      <c r="E445">
        <v>52</v>
      </c>
      <c r="F445" s="31">
        <f>SUM($E$13:E445)</f>
        <v>17763.5</v>
      </c>
      <c r="G445" s="52">
        <f t="shared" si="79"/>
        <v>17.763500000000001</v>
      </c>
      <c r="H445" s="54">
        <f t="shared" si="84"/>
        <v>1.4625833333333333</v>
      </c>
      <c r="I445" s="87">
        <f t="shared" si="76"/>
        <v>-1.7333333333330625E-5</v>
      </c>
      <c r="J445" s="54">
        <f t="shared" si="80"/>
        <v>1.0399999999998375</v>
      </c>
      <c r="K445" s="54">
        <f t="shared" si="77"/>
        <v>0.42258333333349585</v>
      </c>
      <c r="L445" s="58"/>
      <c r="M445" s="59"/>
      <c r="N445" s="56">
        <f t="shared" si="81"/>
        <v>56.821362500000077</v>
      </c>
      <c r="O445" s="56">
        <f t="shared" si="82"/>
        <v>4.2258333333356192E-2</v>
      </c>
      <c r="P445" s="56">
        <f>SUM($O$13:O445)</f>
        <v>21.294362500000116</v>
      </c>
      <c r="Q445" s="56">
        <f t="shared" si="83"/>
        <v>35.526999999999958</v>
      </c>
    </row>
    <row r="446" spans="1:17" x14ac:dyDescent="0.35">
      <c r="A446" s="63">
        <v>0.49596064814814816</v>
      </c>
      <c r="B446" s="81">
        <f t="shared" si="75"/>
        <v>2336.0000000000005</v>
      </c>
      <c r="C446" s="54">
        <f t="shared" si="74"/>
        <v>38.933333333333344</v>
      </c>
      <c r="D446" s="54">
        <f t="shared" si="78"/>
        <v>8.3333333333293069E-2</v>
      </c>
      <c r="E446">
        <v>50</v>
      </c>
      <c r="F446" s="31">
        <f>SUM($E$13:E446)</f>
        <v>17813.5</v>
      </c>
      <c r="G446" s="52">
        <f t="shared" si="79"/>
        <v>17.813500000000001</v>
      </c>
      <c r="H446" s="54">
        <f t="shared" si="84"/>
        <v>1.4625833333333333</v>
      </c>
      <c r="I446" s="87">
        <f t="shared" si="76"/>
        <v>-2.0000000000009661E-5</v>
      </c>
      <c r="J446" s="54">
        <f t="shared" si="80"/>
        <v>1.2000000000005797</v>
      </c>
      <c r="K446" s="54">
        <f t="shared" si="77"/>
        <v>0.26258333333275363</v>
      </c>
      <c r="L446" s="58"/>
      <c r="M446" s="59"/>
      <c r="N446" s="56">
        <f t="shared" si="81"/>
        <v>56.94324444444446</v>
      </c>
      <c r="O446" s="56">
        <f t="shared" si="82"/>
        <v>2.1881944444385563E-2</v>
      </c>
      <c r="P446" s="56">
        <f>SUM($O$13:O446)</f>
        <v>21.3162444444445</v>
      </c>
      <c r="Q446" s="56">
        <f t="shared" si="83"/>
        <v>35.62699999999996</v>
      </c>
    </row>
    <row r="447" spans="1:17" x14ac:dyDescent="0.35">
      <c r="A447" s="63">
        <v>0.49601851851851847</v>
      </c>
      <c r="B447" s="81">
        <f t="shared" si="75"/>
        <v>2340.9999999999982</v>
      </c>
      <c r="C447" s="54">
        <f t="shared" si="74"/>
        <v>39.016666666666637</v>
      </c>
      <c r="D447" s="54">
        <f t="shared" si="78"/>
        <v>8.3333333333293069E-2</v>
      </c>
      <c r="E447">
        <v>51.5</v>
      </c>
      <c r="F447" s="31">
        <f>SUM($E$13:E447)</f>
        <v>17865</v>
      </c>
      <c r="G447" s="52">
        <f t="shared" si="79"/>
        <v>17.864999999999998</v>
      </c>
      <c r="H447" s="54">
        <f t="shared" si="84"/>
        <v>1.4625833333333333</v>
      </c>
      <c r="I447" s="87">
        <f t="shared" si="76"/>
        <v>-2.0600000000009954E-5</v>
      </c>
      <c r="J447" s="54">
        <f t="shared" si="80"/>
        <v>1.2360000000005973</v>
      </c>
      <c r="K447" s="54">
        <f t="shared" si="77"/>
        <v>0.22658333333273606</v>
      </c>
      <c r="L447" s="58"/>
      <c r="M447" s="59"/>
      <c r="N447" s="56">
        <f t="shared" si="81"/>
        <v>57.065126388888849</v>
      </c>
      <c r="O447" s="56">
        <f t="shared" si="82"/>
        <v>1.8881944444385547E-2</v>
      </c>
      <c r="P447" s="56">
        <f>SUM($O$13:O447)</f>
        <v>21.335126388888884</v>
      </c>
      <c r="Q447" s="56">
        <f t="shared" si="83"/>
        <v>35.729999999999961</v>
      </c>
    </row>
    <row r="448" spans="1:17" x14ac:dyDescent="0.35">
      <c r="A448" s="63">
        <v>0.49607638888888889</v>
      </c>
      <c r="B448" s="81">
        <f t="shared" si="75"/>
        <v>2346.0000000000023</v>
      </c>
      <c r="C448" s="54">
        <f t="shared" si="74"/>
        <v>39.100000000000037</v>
      </c>
      <c r="D448" s="54">
        <f t="shared" si="78"/>
        <v>8.3333333333399651E-2</v>
      </c>
      <c r="E448">
        <v>44</v>
      </c>
      <c r="F448" s="31">
        <f>SUM($E$13:E448)</f>
        <v>17909</v>
      </c>
      <c r="G448" s="52">
        <f t="shared" si="79"/>
        <v>17.908999999999999</v>
      </c>
      <c r="H448" s="54">
        <f t="shared" si="84"/>
        <v>1.4625833333333333</v>
      </c>
      <c r="I448" s="87">
        <f t="shared" si="76"/>
        <v>-1.7599999999985994E-5</v>
      </c>
      <c r="J448" s="54">
        <f t="shared" si="80"/>
        <v>1.0559999999991596</v>
      </c>
      <c r="K448" s="54">
        <f t="shared" si="77"/>
        <v>0.40658333333417374</v>
      </c>
      <c r="L448" s="58"/>
      <c r="M448" s="59"/>
      <c r="N448" s="56">
        <f t="shared" si="81"/>
        <v>57.187008333333388</v>
      </c>
      <c r="O448" s="56">
        <f t="shared" si="82"/>
        <v>3.3881944444541442E-2</v>
      </c>
      <c r="P448" s="56">
        <f>SUM($O$13:O448)</f>
        <v>21.369008333333426</v>
      </c>
      <c r="Q448" s="56">
        <f t="shared" si="83"/>
        <v>35.817999999999962</v>
      </c>
    </row>
    <row r="449" spans="1:17" x14ac:dyDescent="0.35">
      <c r="A449" s="63">
        <v>0.49613425925925925</v>
      </c>
      <c r="B449" s="81">
        <f t="shared" si="75"/>
        <v>2351</v>
      </c>
      <c r="C449" s="54">
        <f t="shared" si="74"/>
        <v>39.18333333333333</v>
      </c>
      <c r="D449" s="54">
        <f t="shared" si="78"/>
        <v>8.3333333333293069E-2</v>
      </c>
      <c r="E449">
        <v>45.5</v>
      </c>
      <c r="F449" s="31">
        <f>SUM($E$13:E449)</f>
        <v>17954.5</v>
      </c>
      <c r="G449" s="52">
        <f t="shared" si="79"/>
        <v>17.954499999999999</v>
      </c>
      <c r="H449" s="54">
        <f t="shared" si="84"/>
        <v>1.4625833333333333</v>
      </c>
      <c r="I449" s="87">
        <f t="shared" si="76"/>
        <v>-1.8200000000008794E-5</v>
      </c>
      <c r="J449" s="54">
        <f t="shared" si="80"/>
        <v>1.0920000000005277</v>
      </c>
      <c r="K449" s="54">
        <f t="shared" si="77"/>
        <v>0.37058333333280569</v>
      </c>
      <c r="L449" s="58"/>
      <c r="M449" s="59"/>
      <c r="N449" s="56">
        <f t="shared" si="81"/>
        <v>57.30889027777777</v>
      </c>
      <c r="O449" s="56">
        <f t="shared" si="82"/>
        <v>3.0881944444385554E-2</v>
      </c>
      <c r="P449" s="56">
        <f>SUM($O$13:O449)</f>
        <v>21.399890277777811</v>
      </c>
      <c r="Q449" s="56">
        <f t="shared" si="83"/>
        <v>35.908999999999963</v>
      </c>
    </row>
    <row r="450" spans="1:17" x14ac:dyDescent="0.35">
      <c r="A450" s="63">
        <v>0.4962037037037037</v>
      </c>
      <c r="B450" s="81">
        <f t="shared" si="75"/>
        <v>2357.0000000000009</v>
      </c>
      <c r="C450" s="54">
        <f t="shared" si="74"/>
        <v>39.283333333333346</v>
      </c>
      <c r="D450" s="54">
        <f t="shared" si="78"/>
        <v>0.10000000000001563</v>
      </c>
      <c r="E450">
        <v>54.5</v>
      </c>
      <c r="F450" s="31">
        <f>SUM($E$13:E450)</f>
        <v>18009</v>
      </c>
      <c r="G450" s="52">
        <f t="shared" si="79"/>
        <v>18.009</v>
      </c>
      <c r="H450" s="54">
        <f t="shared" si="84"/>
        <v>1.4625833333333333</v>
      </c>
      <c r="I450" s="87">
        <f t="shared" si="76"/>
        <v>-1.8166666666663827E-5</v>
      </c>
      <c r="J450" s="54">
        <f t="shared" si="80"/>
        <v>1.0899999999998295</v>
      </c>
      <c r="K450" s="54">
        <f t="shared" si="77"/>
        <v>0.3725833333335038</v>
      </c>
      <c r="L450" s="58"/>
      <c r="M450" s="59"/>
      <c r="N450" s="56">
        <f t="shared" si="81"/>
        <v>57.455148611111127</v>
      </c>
      <c r="O450" s="56">
        <f t="shared" si="82"/>
        <v>3.7258333333356201E-2</v>
      </c>
      <c r="P450" s="56">
        <f>SUM($O$13:O450)</f>
        <v>21.437148611111166</v>
      </c>
      <c r="Q450" s="56">
        <f t="shared" si="83"/>
        <v>36.017999999999958</v>
      </c>
    </row>
    <row r="451" spans="1:17" x14ac:dyDescent="0.35">
      <c r="A451" s="63">
        <v>0.49626157407407406</v>
      </c>
      <c r="B451" s="81">
        <f t="shared" si="75"/>
        <v>2361.9999999999982</v>
      </c>
      <c r="C451" s="54">
        <f t="shared" si="74"/>
        <v>39.366666666666639</v>
      </c>
      <c r="D451" s="54">
        <f t="shared" si="78"/>
        <v>8.3333333333293069E-2</v>
      </c>
      <c r="E451">
        <v>51</v>
      </c>
      <c r="F451" s="31">
        <f>SUM($E$13:E451)</f>
        <v>18060</v>
      </c>
      <c r="G451" s="52">
        <f t="shared" si="79"/>
        <v>18.059999999999999</v>
      </c>
      <c r="H451" s="54">
        <f t="shared" si="84"/>
        <v>1.4625833333333333</v>
      </c>
      <c r="I451" s="87">
        <f t="shared" si="76"/>
        <v>-2.0400000000009861E-5</v>
      </c>
      <c r="J451" s="54">
        <f t="shared" si="80"/>
        <v>1.2240000000005915</v>
      </c>
      <c r="K451" s="54">
        <f t="shared" si="77"/>
        <v>0.23858333333274184</v>
      </c>
      <c r="L451" s="58"/>
      <c r="M451" s="59"/>
      <c r="N451" s="56">
        <f t="shared" si="81"/>
        <v>57.577030555555517</v>
      </c>
      <c r="O451" s="56">
        <f t="shared" si="82"/>
        <v>1.9881944444385548E-2</v>
      </c>
      <c r="P451" s="56">
        <f>SUM($O$13:O451)</f>
        <v>21.457030555555551</v>
      </c>
      <c r="Q451" s="56">
        <f t="shared" si="83"/>
        <v>36.119999999999962</v>
      </c>
    </row>
    <row r="452" spans="1:17" x14ac:dyDescent="0.35">
      <c r="A452" s="63">
        <v>0.49633101851851852</v>
      </c>
      <c r="B452" s="81">
        <f t="shared" si="75"/>
        <v>2367.9999999999991</v>
      </c>
      <c r="C452" s="54">
        <f t="shared" si="74"/>
        <v>39.466666666666654</v>
      </c>
      <c r="D452" s="54">
        <f t="shared" si="78"/>
        <v>0.10000000000001563</v>
      </c>
      <c r="E452">
        <v>47.5</v>
      </c>
      <c r="F452" s="31">
        <f>SUM($E$13:E452)</f>
        <v>18107.5</v>
      </c>
      <c r="G452" s="52">
        <f t="shared" si="79"/>
        <v>18.107500000000002</v>
      </c>
      <c r="H452" s="54">
        <f t="shared" si="84"/>
        <v>1.4625833333333333</v>
      </c>
      <c r="I452" s="87">
        <f t="shared" si="76"/>
        <v>-1.583333333333086E-5</v>
      </c>
      <c r="J452" s="54">
        <f t="shared" si="80"/>
        <v>0.94999999999985152</v>
      </c>
      <c r="K452" s="54">
        <f t="shared" si="77"/>
        <v>0.51258333333348183</v>
      </c>
      <c r="L452" s="58"/>
      <c r="M452" s="59"/>
      <c r="N452" s="56">
        <f t="shared" si="81"/>
        <v>57.723288888888874</v>
      </c>
      <c r="O452" s="56">
        <f t="shared" si="82"/>
        <v>5.1258333333356193E-2</v>
      </c>
      <c r="P452" s="56">
        <f>SUM($O$13:O452)</f>
        <v>21.508288888888906</v>
      </c>
      <c r="Q452" s="56">
        <f t="shared" si="83"/>
        <v>36.214999999999968</v>
      </c>
    </row>
    <row r="453" spans="1:17" x14ac:dyDescent="0.35">
      <c r="A453" s="63">
        <v>0.49638888888888894</v>
      </c>
      <c r="B453" s="81">
        <f t="shared" si="75"/>
        <v>2373.0000000000032</v>
      </c>
      <c r="C453" s="54">
        <f t="shared" si="74"/>
        <v>39.550000000000054</v>
      </c>
      <c r="D453" s="54">
        <f t="shared" si="78"/>
        <v>8.3333333333399651E-2</v>
      </c>
      <c r="E453">
        <v>49.5</v>
      </c>
      <c r="F453" s="31">
        <f>SUM($E$13:E453)</f>
        <v>18157</v>
      </c>
      <c r="G453" s="52">
        <f t="shared" si="79"/>
        <v>18.157</v>
      </c>
      <c r="H453" s="54">
        <f t="shared" si="84"/>
        <v>1.4625833333333333</v>
      </c>
      <c r="I453" s="87">
        <f t="shared" si="76"/>
        <v>-1.9799999999984239E-5</v>
      </c>
      <c r="J453" s="54">
        <f t="shared" si="80"/>
        <v>1.1879999999990545</v>
      </c>
      <c r="K453" s="54">
        <f t="shared" si="77"/>
        <v>0.27458333333427887</v>
      </c>
      <c r="L453" s="58"/>
      <c r="M453" s="59"/>
      <c r="N453" s="56">
        <f t="shared" si="81"/>
        <v>57.845170833333412</v>
      </c>
      <c r="O453" s="56">
        <f t="shared" si="82"/>
        <v>2.288194444454145E-2</v>
      </c>
      <c r="P453" s="56">
        <f>SUM($O$13:O453)</f>
        <v>21.531170833333448</v>
      </c>
      <c r="Q453" s="56">
        <f t="shared" si="83"/>
        <v>36.313999999999965</v>
      </c>
    </row>
    <row r="454" spans="1:17" x14ac:dyDescent="0.35">
      <c r="A454" s="63">
        <v>0.49644675925925924</v>
      </c>
      <c r="B454" s="81">
        <f t="shared" si="75"/>
        <v>2378.0000000000009</v>
      </c>
      <c r="C454" s="54">
        <f t="shared" si="74"/>
        <v>39.633333333333347</v>
      </c>
      <c r="D454" s="54">
        <f t="shared" si="78"/>
        <v>8.3333333333293069E-2</v>
      </c>
      <c r="E454">
        <v>48</v>
      </c>
      <c r="F454" s="31">
        <f>SUM($E$13:E454)</f>
        <v>18205</v>
      </c>
      <c r="G454" s="52">
        <f t="shared" si="79"/>
        <v>18.204999999999998</v>
      </c>
      <c r="H454" s="54">
        <f t="shared" si="84"/>
        <v>1.4625833333333333</v>
      </c>
      <c r="I454" s="87">
        <f t="shared" si="76"/>
        <v>-1.9200000000009279E-5</v>
      </c>
      <c r="J454" s="54">
        <f t="shared" si="80"/>
        <v>1.1520000000005566</v>
      </c>
      <c r="K454" s="54">
        <f t="shared" si="77"/>
        <v>0.31058333333277677</v>
      </c>
      <c r="L454" s="58"/>
      <c r="M454" s="59"/>
      <c r="N454" s="56">
        <f t="shared" si="81"/>
        <v>57.967052777777795</v>
      </c>
      <c r="O454" s="56">
        <f t="shared" si="82"/>
        <v>2.588194444438556E-2</v>
      </c>
      <c r="P454" s="56">
        <f>SUM($O$13:O454)</f>
        <v>21.557052777777834</v>
      </c>
      <c r="Q454" s="56">
        <f t="shared" si="83"/>
        <v>36.409999999999961</v>
      </c>
    </row>
    <row r="455" spans="1:17" x14ac:dyDescent="0.35">
      <c r="A455" s="63">
        <v>0.4965162037037037</v>
      </c>
      <c r="B455" s="81">
        <f t="shared" si="75"/>
        <v>2384.0000000000018</v>
      </c>
      <c r="C455" s="54">
        <f t="shared" si="74"/>
        <v>39.733333333333363</v>
      </c>
      <c r="D455" s="54">
        <f t="shared" si="78"/>
        <v>0.10000000000001563</v>
      </c>
      <c r="E455">
        <v>45.5</v>
      </c>
      <c r="F455" s="31">
        <f>SUM($E$13:E455)</f>
        <v>18250.5</v>
      </c>
      <c r="G455" s="52">
        <f t="shared" si="79"/>
        <v>18.250499999999999</v>
      </c>
      <c r="H455" s="54">
        <f t="shared" si="84"/>
        <v>1.4625833333333333</v>
      </c>
      <c r="I455" s="87">
        <f t="shared" si="76"/>
        <v>-1.5166666666664297E-5</v>
      </c>
      <c r="J455" s="54">
        <f t="shared" si="80"/>
        <v>0.9099999999998577</v>
      </c>
      <c r="K455" s="54">
        <f t="shared" si="77"/>
        <v>0.55258333333347565</v>
      </c>
      <c r="L455" s="58"/>
      <c r="M455" s="59"/>
      <c r="N455" s="56">
        <f t="shared" si="81"/>
        <v>58.113311111111152</v>
      </c>
      <c r="O455" s="56">
        <f t="shared" si="82"/>
        <v>5.5258333333356204E-2</v>
      </c>
      <c r="P455" s="56">
        <f>SUM($O$13:O455)</f>
        <v>21.61231111111119</v>
      </c>
      <c r="Q455" s="56">
        <f t="shared" si="83"/>
        <v>36.500999999999962</v>
      </c>
    </row>
    <row r="456" spans="1:17" x14ac:dyDescent="0.35">
      <c r="A456" s="63">
        <v>0.49657407407407406</v>
      </c>
      <c r="B456" s="81">
        <f t="shared" si="75"/>
        <v>2388.9999999999995</v>
      </c>
      <c r="C456" s="54">
        <f t="shared" si="74"/>
        <v>39.816666666666656</v>
      </c>
      <c r="D456" s="54">
        <f t="shared" si="78"/>
        <v>8.3333333333293069E-2</v>
      </c>
      <c r="E456">
        <v>41.5</v>
      </c>
      <c r="F456" s="31">
        <f>SUM($E$13:E456)</f>
        <v>18292</v>
      </c>
      <c r="G456" s="52">
        <f t="shared" si="79"/>
        <v>18.292000000000002</v>
      </c>
      <c r="H456" s="54">
        <f t="shared" si="84"/>
        <v>1.4625833333333333</v>
      </c>
      <c r="I456" s="87">
        <f t="shared" si="76"/>
        <v>-1.6600000000008023E-5</v>
      </c>
      <c r="J456" s="54">
        <f t="shared" si="80"/>
        <v>0.99600000000048128</v>
      </c>
      <c r="K456" s="54">
        <f t="shared" si="77"/>
        <v>0.46658333333285207</v>
      </c>
      <c r="L456" s="58"/>
      <c r="M456" s="59"/>
      <c r="N456" s="56">
        <f t="shared" si="81"/>
        <v>58.235193055555541</v>
      </c>
      <c r="O456" s="56">
        <f t="shared" si="82"/>
        <v>3.8881944444385551E-2</v>
      </c>
      <c r="P456" s="56">
        <f>SUM($O$13:O456)</f>
        <v>21.651193055555574</v>
      </c>
      <c r="Q456" s="56">
        <f t="shared" si="83"/>
        <v>36.583999999999968</v>
      </c>
    </row>
    <row r="457" spans="1:17" x14ac:dyDescent="0.35">
      <c r="A457" s="63">
        <v>0.49664351851851851</v>
      </c>
      <c r="B457" s="81">
        <f t="shared" si="75"/>
        <v>2395.0000000000005</v>
      </c>
      <c r="C457" s="54">
        <f t="shared" si="74"/>
        <v>39.916666666666671</v>
      </c>
      <c r="D457" s="54">
        <f t="shared" si="78"/>
        <v>0.10000000000001563</v>
      </c>
      <c r="E457">
        <v>59.5</v>
      </c>
      <c r="F457" s="31">
        <f>SUM($E$13:E457)</f>
        <v>18351.5</v>
      </c>
      <c r="G457" s="52">
        <f t="shared" si="79"/>
        <v>18.351500000000001</v>
      </c>
      <c r="H457" s="54">
        <f t="shared" si="84"/>
        <v>1.4625833333333333</v>
      </c>
      <c r="I457" s="87">
        <f t="shared" si="76"/>
        <v>-1.9833333333330232E-5</v>
      </c>
      <c r="J457" s="54">
        <f t="shared" si="80"/>
        <v>1.1899999999998139</v>
      </c>
      <c r="K457" s="54">
        <f t="shared" si="77"/>
        <v>0.27258333333351947</v>
      </c>
      <c r="L457" s="58"/>
      <c r="M457" s="59"/>
      <c r="N457" s="56">
        <f t="shared" si="81"/>
        <v>58.381451388888898</v>
      </c>
      <c r="O457" s="56">
        <f t="shared" si="82"/>
        <v>2.725833333335621E-2</v>
      </c>
      <c r="P457" s="56">
        <f>SUM($O$13:O457)</f>
        <v>21.678451388888931</v>
      </c>
      <c r="Q457" s="56">
        <f t="shared" si="83"/>
        <v>36.702999999999967</v>
      </c>
    </row>
    <row r="458" spans="1:17" x14ac:dyDescent="0.35">
      <c r="A458" s="63">
        <v>0.49670138888888887</v>
      </c>
      <c r="B458" s="81">
        <f t="shared" si="75"/>
        <v>2399.9999999999977</v>
      </c>
      <c r="C458" s="54">
        <f t="shared" si="74"/>
        <v>39.999999999999964</v>
      </c>
      <c r="D458" s="54">
        <f t="shared" si="78"/>
        <v>8.3333333333293069E-2</v>
      </c>
      <c r="E458">
        <v>48</v>
      </c>
      <c r="F458" s="31">
        <f>SUM($E$13:E458)</f>
        <v>18399.5</v>
      </c>
      <c r="G458" s="52">
        <f t="shared" si="79"/>
        <v>18.3995</v>
      </c>
      <c r="H458" s="54">
        <f t="shared" si="84"/>
        <v>1.4625833333333333</v>
      </c>
      <c r="I458" s="87">
        <f t="shared" si="76"/>
        <v>-1.9200000000009279E-5</v>
      </c>
      <c r="J458" s="54">
        <f t="shared" si="80"/>
        <v>1.1520000000005566</v>
      </c>
      <c r="K458" s="54">
        <f t="shared" si="77"/>
        <v>0.31058333333277677</v>
      </c>
      <c r="L458" s="58"/>
      <c r="M458" s="59"/>
      <c r="N458" s="56">
        <f t="shared" si="81"/>
        <v>58.503333333333281</v>
      </c>
      <c r="O458" s="56">
        <f t="shared" si="82"/>
        <v>2.588194444438556E-2</v>
      </c>
      <c r="P458" s="56">
        <f>SUM($O$13:O458)</f>
        <v>21.704333333333317</v>
      </c>
      <c r="Q458" s="56">
        <f t="shared" si="83"/>
        <v>36.798999999999964</v>
      </c>
    </row>
    <row r="459" spans="1:17" x14ac:dyDescent="0.35">
      <c r="A459" s="63">
        <v>0.49675925925925929</v>
      </c>
      <c r="B459" s="81">
        <f t="shared" si="75"/>
        <v>2405.0000000000018</v>
      </c>
      <c r="C459" s="54">
        <f t="shared" si="74"/>
        <v>40.083333333333364</v>
      </c>
      <c r="D459" s="54">
        <f t="shared" si="78"/>
        <v>8.3333333333399651E-2</v>
      </c>
      <c r="E459">
        <v>48</v>
      </c>
      <c r="F459" s="31">
        <f>SUM($E$13:E459)</f>
        <v>18447.5</v>
      </c>
      <c r="G459" s="52">
        <f t="shared" si="79"/>
        <v>18.447500000000002</v>
      </c>
      <c r="H459" s="54">
        <f t="shared" si="84"/>
        <v>1.4625833333333333</v>
      </c>
      <c r="I459" s="87">
        <f t="shared" si="76"/>
        <v>-1.9199999999984722E-5</v>
      </c>
      <c r="J459" s="54">
        <f t="shared" si="80"/>
        <v>1.1519999999990833</v>
      </c>
      <c r="K459" s="54">
        <f t="shared" si="77"/>
        <v>0.31058333333425003</v>
      </c>
      <c r="L459" s="58"/>
      <c r="M459" s="59"/>
      <c r="N459" s="56">
        <f t="shared" si="81"/>
        <v>58.625215277777826</v>
      </c>
      <c r="O459" s="56">
        <f t="shared" si="82"/>
        <v>2.5881944444541432E-2</v>
      </c>
      <c r="P459" s="56">
        <f>SUM($O$13:O459)</f>
        <v>21.730215277777859</v>
      </c>
      <c r="Q459" s="56">
        <f t="shared" si="83"/>
        <v>36.894999999999968</v>
      </c>
    </row>
    <row r="460" spans="1:17" x14ac:dyDescent="0.35">
      <c r="A460" s="63">
        <v>0.49682870370370374</v>
      </c>
      <c r="B460" s="81">
        <f t="shared" si="75"/>
        <v>2411.0000000000027</v>
      </c>
      <c r="C460" s="54">
        <f t="shared" si="74"/>
        <v>40.18333333333338</v>
      </c>
      <c r="D460" s="54">
        <f t="shared" si="78"/>
        <v>0.10000000000001563</v>
      </c>
      <c r="E460">
        <v>50</v>
      </c>
      <c r="F460" s="31">
        <f>SUM($E$13:E460)</f>
        <v>18497.5</v>
      </c>
      <c r="G460" s="52">
        <f t="shared" si="79"/>
        <v>18.497499999999999</v>
      </c>
      <c r="H460" s="54">
        <f t="shared" si="84"/>
        <v>1.4625833333333333</v>
      </c>
      <c r="I460" s="87">
        <f t="shared" si="76"/>
        <v>-1.6666666666664062E-5</v>
      </c>
      <c r="J460" s="54">
        <f t="shared" si="80"/>
        <v>0.99999999999984368</v>
      </c>
      <c r="K460" s="54">
        <f t="shared" si="77"/>
        <v>0.46258333333348967</v>
      </c>
      <c r="L460" s="58"/>
      <c r="M460" s="59"/>
      <c r="N460" s="56">
        <f t="shared" si="81"/>
        <v>58.771473611111176</v>
      </c>
      <c r="O460" s="56">
        <f t="shared" si="82"/>
        <v>4.6258333333356196E-2</v>
      </c>
      <c r="P460" s="56">
        <f>SUM($O$13:O460)</f>
        <v>21.776473611111214</v>
      </c>
      <c r="Q460" s="56">
        <f t="shared" si="83"/>
        <v>36.994999999999962</v>
      </c>
    </row>
    <row r="461" spans="1:17" x14ac:dyDescent="0.35">
      <c r="A461" s="63">
        <v>0.49688657407407405</v>
      </c>
      <c r="B461" s="81">
        <f t="shared" si="75"/>
        <v>2416.0000000000005</v>
      </c>
      <c r="C461" s="54">
        <f t="shared" ref="C461:C524" si="85">(A461*24-$A$13*24)*60</f>
        <v>40.266666666666673</v>
      </c>
      <c r="D461" s="54">
        <f t="shared" si="78"/>
        <v>8.3333333333293069E-2</v>
      </c>
      <c r="E461">
        <v>56.5</v>
      </c>
      <c r="F461" s="31">
        <f>SUM($E$13:E461)</f>
        <v>18554</v>
      </c>
      <c r="G461" s="52">
        <f t="shared" si="79"/>
        <v>18.553999999999998</v>
      </c>
      <c r="H461" s="54">
        <f t="shared" si="84"/>
        <v>1.4625833333333333</v>
      </c>
      <c r="I461" s="87">
        <f t="shared" si="76"/>
        <v>-2.2600000000010917E-5</v>
      </c>
      <c r="J461" s="54">
        <f t="shared" si="80"/>
        <v>1.3560000000006551</v>
      </c>
      <c r="K461" s="54">
        <f t="shared" si="77"/>
        <v>0.10658333333267822</v>
      </c>
      <c r="L461" s="58"/>
      <c r="M461" s="59"/>
      <c r="N461" s="56">
        <f t="shared" si="81"/>
        <v>58.893355555555566</v>
      </c>
      <c r="O461" s="56">
        <f t="shared" si="82"/>
        <v>8.8819444443855606E-3</v>
      </c>
      <c r="P461" s="56">
        <f>SUM($O$13:O461)</f>
        <v>21.785355555555601</v>
      </c>
      <c r="Q461" s="56">
        <f t="shared" si="83"/>
        <v>37.107999999999961</v>
      </c>
    </row>
    <row r="462" spans="1:17" x14ac:dyDescent="0.35">
      <c r="A462" s="63">
        <v>0.49695601851851851</v>
      </c>
      <c r="B462" s="81">
        <f t="shared" ref="B462:B525" si="86">C462*60</f>
        <v>2422.0000000000014</v>
      </c>
      <c r="C462" s="54">
        <f t="shared" si="85"/>
        <v>40.366666666666688</v>
      </c>
      <c r="D462" s="54">
        <f t="shared" si="78"/>
        <v>0.10000000000001563</v>
      </c>
      <c r="E462">
        <v>40.5</v>
      </c>
      <c r="F462" s="31">
        <f>SUM($E$13:E462)</f>
        <v>18594.5</v>
      </c>
      <c r="G462" s="52">
        <f t="shared" si="79"/>
        <v>18.5945</v>
      </c>
      <c r="H462" s="54">
        <f t="shared" si="84"/>
        <v>1.4625833333333333</v>
      </c>
      <c r="I462" s="87">
        <f t="shared" ref="I462:I525" si="87">-J462/1000/60</f>
        <v>-1.349999999999789E-5</v>
      </c>
      <c r="J462" s="54">
        <f t="shared" si="80"/>
        <v>0.80999999999987338</v>
      </c>
      <c r="K462" s="54">
        <f t="shared" si="77"/>
        <v>0.65258333333345997</v>
      </c>
      <c r="L462" s="58"/>
      <c r="M462" s="59"/>
      <c r="N462" s="56">
        <f t="shared" si="81"/>
        <v>59.039613888888923</v>
      </c>
      <c r="O462" s="56">
        <f t="shared" si="82"/>
        <v>6.5258333333356192E-2</v>
      </c>
      <c r="P462" s="56">
        <f>SUM($O$13:O462)</f>
        <v>21.850613888888958</v>
      </c>
      <c r="Q462" s="56">
        <f t="shared" si="83"/>
        <v>37.188999999999965</v>
      </c>
    </row>
    <row r="463" spans="1:17" x14ac:dyDescent="0.35">
      <c r="A463" s="63">
        <v>0.49701388888888887</v>
      </c>
      <c r="B463" s="81">
        <f t="shared" si="86"/>
        <v>2426.9999999999991</v>
      </c>
      <c r="C463" s="54">
        <f t="shared" si="85"/>
        <v>40.449999999999982</v>
      </c>
      <c r="D463" s="54">
        <f t="shared" si="78"/>
        <v>8.3333333333293069E-2</v>
      </c>
      <c r="E463">
        <v>49.5</v>
      </c>
      <c r="F463" s="31">
        <f>SUM($E$13:E463)</f>
        <v>18644</v>
      </c>
      <c r="G463" s="52">
        <f t="shared" si="79"/>
        <v>18.643999999999998</v>
      </c>
      <c r="H463" s="54">
        <f t="shared" si="84"/>
        <v>1.4625833333333333</v>
      </c>
      <c r="I463" s="87">
        <f t="shared" si="87"/>
        <v>-1.9800000000009568E-5</v>
      </c>
      <c r="J463" s="54">
        <f t="shared" si="80"/>
        <v>1.1880000000005739</v>
      </c>
      <c r="K463" s="54">
        <f t="shared" ref="K463:K525" si="88">H463-J463</f>
        <v>0.27458333333275942</v>
      </c>
      <c r="L463" s="58"/>
      <c r="M463" s="59"/>
      <c r="N463" s="56">
        <f t="shared" si="81"/>
        <v>59.161495833333305</v>
      </c>
      <c r="O463" s="56">
        <f t="shared" si="82"/>
        <v>2.2881944444385561E-2</v>
      </c>
      <c r="P463" s="56">
        <f>SUM($O$13:O463)</f>
        <v>21.873495833333344</v>
      </c>
      <c r="Q463" s="56">
        <f t="shared" si="83"/>
        <v>37.287999999999961</v>
      </c>
    </row>
    <row r="464" spans="1:17" x14ac:dyDescent="0.35">
      <c r="A464" s="63">
        <v>0.49707175925925928</v>
      </c>
      <c r="B464" s="81">
        <f t="shared" si="86"/>
        <v>2432.0000000000027</v>
      </c>
      <c r="C464" s="54">
        <f t="shared" si="85"/>
        <v>40.533333333333381</v>
      </c>
      <c r="D464" s="54">
        <f t="shared" si="78"/>
        <v>8.3333333333399651E-2</v>
      </c>
      <c r="E464">
        <v>52.5</v>
      </c>
      <c r="F464" s="31">
        <f>SUM($E$13:E464)</f>
        <v>18696.5</v>
      </c>
      <c r="G464" s="52">
        <f t="shared" si="79"/>
        <v>18.6965</v>
      </c>
      <c r="H464" s="54">
        <f t="shared" si="84"/>
        <v>1.4625833333333333</v>
      </c>
      <c r="I464" s="87">
        <f t="shared" si="87"/>
        <v>-2.0999999999983285E-5</v>
      </c>
      <c r="J464" s="54">
        <f t="shared" si="80"/>
        <v>1.2599999999989973</v>
      </c>
      <c r="K464" s="54">
        <f t="shared" si="88"/>
        <v>0.20258333333433609</v>
      </c>
      <c r="L464" s="58"/>
      <c r="M464" s="59"/>
      <c r="N464" s="56">
        <f t="shared" si="81"/>
        <v>59.283377777777851</v>
      </c>
      <c r="O464" s="56">
        <f t="shared" si="82"/>
        <v>1.6881944444541441E-2</v>
      </c>
      <c r="P464" s="56">
        <f>SUM($O$13:O464)</f>
        <v>21.890377777777886</v>
      </c>
      <c r="Q464" s="56">
        <f t="shared" si="83"/>
        <v>37.392999999999965</v>
      </c>
    </row>
    <row r="465" spans="1:18" x14ac:dyDescent="0.35">
      <c r="A465" s="63">
        <v>0.49714120370370374</v>
      </c>
      <c r="B465" s="81">
        <f t="shared" si="86"/>
        <v>2438.0000000000036</v>
      </c>
      <c r="C465" s="54">
        <f t="shared" si="85"/>
        <v>40.633333333333397</v>
      </c>
      <c r="D465" s="54">
        <f t="shared" si="78"/>
        <v>0.10000000000001563</v>
      </c>
      <c r="E465">
        <v>53</v>
      </c>
      <c r="F465" s="31">
        <f>SUM($E$13:E465)</f>
        <v>18749.5</v>
      </c>
      <c r="G465" s="52">
        <f t="shared" si="79"/>
        <v>18.749500000000001</v>
      </c>
      <c r="H465" s="54">
        <f t="shared" si="84"/>
        <v>1.4625833333333333</v>
      </c>
      <c r="I465" s="87">
        <f t="shared" si="87"/>
        <v>-1.766666666666391E-5</v>
      </c>
      <c r="J465" s="54">
        <f t="shared" si="80"/>
        <v>1.0599999999998344</v>
      </c>
      <c r="K465" s="54">
        <f t="shared" si="88"/>
        <v>0.40258333333349894</v>
      </c>
      <c r="L465" s="58"/>
      <c r="M465" s="59"/>
      <c r="N465" s="56">
        <f t="shared" si="81"/>
        <v>59.429636111111208</v>
      </c>
      <c r="O465" s="56">
        <f t="shared" si="82"/>
        <v>4.025833333335619E-2</v>
      </c>
      <c r="P465" s="56">
        <f>SUM($O$13:O465)</f>
        <v>21.930636111111241</v>
      </c>
      <c r="Q465" s="56">
        <f t="shared" si="83"/>
        <v>37.498999999999967</v>
      </c>
    </row>
    <row r="466" spans="1:18" x14ac:dyDescent="0.35">
      <c r="A466" s="63">
        <v>0.4971990740740741</v>
      </c>
      <c r="B466" s="81">
        <f t="shared" si="86"/>
        <v>2443.0000000000014</v>
      </c>
      <c r="C466" s="54">
        <f t="shared" si="85"/>
        <v>40.71666666666669</v>
      </c>
      <c r="D466" s="54">
        <f t="shared" si="78"/>
        <v>8.3333333333293069E-2</v>
      </c>
      <c r="E466">
        <v>53</v>
      </c>
      <c r="F466" s="31">
        <f>SUM($E$13:E466)</f>
        <v>18802.5</v>
      </c>
      <c r="G466" s="52">
        <f t="shared" si="79"/>
        <v>18.802499999999998</v>
      </c>
      <c r="H466" s="54">
        <f t="shared" si="84"/>
        <v>1.4625833333333333</v>
      </c>
      <c r="I466" s="87">
        <f t="shared" si="87"/>
        <v>-2.1200000000010243E-5</v>
      </c>
      <c r="J466" s="54">
        <f t="shared" si="80"/>
        <v>1.2720000000006146</v>
      </c>
      <c r="K466" s="54">
        <f t="shared" si="88"/>
        <v>0.19058333333271871</v>
      </c>
      <c r="L466" s="58"/>
      <c r="M466" s="59"/>
      <c r="N466" s="56">
        <f t="shared" si="81"/>
        <v>59.55151805555559</v>
      </c>
      <c r="O466" s="56">
        <f t="shared" si="82"/>
        <v>1.5881944444385551E-2</v>
      </c>
      <c r="P466" s="56">
        <f>SUM($O$13:O466)</f>
        <v>21.946518055555625</v>
      </c>
      <c r="Q466" s="56">
        <f t="shared" si="83"/>
        <v>37.604999999999961</v>
      </c>
    </row>
    <row r="467" spans="1:18" x14ac:dyDescent="0.35">
      <c r="A467" s="63">
        <v>0.49726851851851855</v>
      </c>
      <c r="B467" s="81">
        <f t="shared" si="86"/>
        <v>2449.0000000000023</v>
      </c>
      <c r="C467" s="54">
        <f t="shared" si="85"/>
        <v>40.816666666666706</v>
      </c>
      <c r="D467" s="54">
        <f t="shared" si="78"/>
        <v>0.10000000000001563</v>
      </c>
      <c r="E467">
        <v>53</v>
      </c>
      <c r="F467" s="31">
        <f>SUM($E$13:E467)</f>
        <v>18855.5</v>
      </c>
      <c r="G467" s="52">
        <f t="shared" si="79"/>
        <v>18.855499999999999</v>
      </c>
      <c r="H467" s="54">
        <f t="shared" si="84"/>
        <v>1.4625833333333333</v>
      </c>
      <c r="I467" s="87">
        <f t="shared" si="87"/>
        <v>-1.766666666666391E-5</v>
      </c>
      <c r="J467" s="54">
        <f t="shared" si="80"/>
        <v>1.0599999999998344</v>
      </c>
      <c r="K467" s="54">
        <f t="shared" si="88"/>
        <v>0.40258333333349894</v>
      </c>
      <c r="L467" s="58"/>
      <c r="M467" s="59"/>
      <c r="N467" s="56">
        <f t="shared" si="81"/>
        <v>59.697776388888947</v>
      </c>
      <c r="O467" s="56">
        <f t="shared" si="82"/>
        <v>4.025833333335619E-2</v>
      </c>
      <c r="P467" s="56">
        <f>SUM($O$13:O467)</f>
        <v>21.98677638888898</v>
      </c>
      <c r="Q467" s="56">
        <f t="shared" si="83"/>
        <v>37.71099999999997</v>
      </c>
    </row>
    <row r="468" spans="1:18" x14ac:dyDescent="0.35">
      <c r="A468" s="63">
        <v>0.49732638888888886</v>
      </c>
      <c r="B468" s="81">
        <f t="shared" si="86"/>
        <v>2454</v>
      </c>
      <c r="C468" s="54">
        <f t="shared" si="85"/>
        <v>40.9</v>
      </c>
      <c r="D468" s="54">
        <f t="shared" ref="D468:D525" si="89">(A468*24-A467*24)*60</f>
        <v>8.3333333333293069E-2</v>
      </c>
      <c r="E468">
        <v>53</v>
      </c>
      <c r="F468" s="31">
        <f>SUM($E$13:E468)</f>
        <v>18908.5</v>
      </c>
      <c r="G468" s="52">
        <f t="shared" ref="G468:G525" si="90">F468/1000</f>
        <v>18.9085</v>
      </c>
      <c r="H468" s="54">
        <f t="shared" si="84"/>
        <v>1.4625833333333333</v>
      </c>
      <c r="I468" s="87">
        <f t="shared" si="87"/>
        <v>-2.1200000000010243E-5</v>
      </c>
      <c r="J468" s="54">
        <f t="shared" ref="J468:J525" si="91">2*E468/(1000*D468*1)</f>
        <v>1.2720000000006146</v>
      </c>
      <c r="K468" s="54">
        <f t="shared" si="88"/>
        <v>0.19058333333271871</v>
      </c>
      <c r="L468" s="58"/>
      <c r="M468" s="59"/>
      <c r="N468" s="56">
        <f t="shared" ref="N468:N525" si="92">C468*H468</f>
        <v>59.819658333333329</v>
      </c>
      <c r="O468" s="56">
        <f t="shared" ref="O468:O525" si="93">K468*(D468)</f>
        <v>1.5881944444385551E-2</v>
      </c>
      <c r="P468" s="56">
        <f>SUM($O$13:O468)</f>
        <v>22.002658333333365</v>
      </c>
      <c r="Q468" s="56">
        <f t="shared" ref="Q468:Q525" si="94">N468-P468</f>
        <v>37.816999999999965</v>
      </c>
      <c r="R468" s="61"/>
    </row>
    <row r="469" spans="1:18" x14ac:dyDescent="0.35">
      <c r="A469" s="63">
        <v>0.49739583333333331</v>
      </c>
      <c r="B469" s="81">
        <f t="shared" si="86"/>
        <v>2460.0000000000009</v>
      </c>
      <c r="C469" s="54">
        <f t="shared" si="85"/>
        <v>41.000000000000014</v>
      </c>
      <c r="D469" s="54">
        <f t="shared" si="89"/>
        <v>0.10000000000001563</v>
      </c>
      <c r="E469">
        <v>56</v>
      </c>
      <c r="F469" s="31">
        <f>SUM($E$13:E469)</f>
        <v>18964.5</v>
      </c>
      <c r="G469" s="52">
        <f t="shared" si="90"/>
        <v>18.964500000000001</v>
      </c>
      <c r="H469" s="54">
        <f t="shared" si="84"/>
        <v>1.4625833333333333</v>
      </c>
      <c r="I469" s="87">
        <f t="shared" si="87"/>
        <v>-1.8666666666663748E-5</v>
      </c>
      <c r="J469" s="54">
        <f t="shared" si="91"/>
        <v>1.1199999999998249</v>
      </c>
      <c r="K469" s="54">
        <f t="shared" si="88"/>
        <v>0.34258333333350843</v>
      </c>
      <c r="L469" s="58"/>
      <c r="M469" s="59"/>
      <c r="N469" s="56">
        <f t="shared" si="92"/>
        <v>59.965916666666686</v>
      </c>
      <c r="O469" s="56">
        <f t="shared" si="93"/>
        <v>3.4258333333356199E-2</v>
      </c>
      <c r="P469" s="56">
        <f>SUM($O$13:O469)</f>
        <v>22.03691666666672</v>
      </c>
      <c r="Q469" s="56">
        <f t="shared" si="94"/>
        <v>37.928999999999967</v>
      </c>
    </row>
    <row r="470" spans="1:18" x14ac:dyDescent="0.35">
      <c r="A470" s="63">
        <v>0.49745370370370368</v>
      </c>
      <c r="B470" s="81">
        <f t="shared" si="86"/>
        <v>2464.9999999999986</v>
      </c>
      <c r="C470" s="54">
        <f t="shared" si="85"/>
        <v>41.083333333333307</v>
      </c>
      <c r="D470" s="54">
        <f t="shared" si="89"/>
        <v>8.3333333333293069E-2</v>
      </c>
      <c r="E470">
        <v>60.5</v>
      </c>
      <c r="F470" s="31">
        <f>SUM($E$13:E470)</f>
        <v>19025</v>
      </c>
      <c r="G470" s="52">
        <f t="shared" si="90"/>
        <v>19.024999999999999</v>
      </c>
      <c r="H470" s="54">
        <f t="shared" si="84"/>
        <v>1.4625833333333333</v>
      </c>
      <c r="I470" s="87">
        <f t="shared" si="87"/>
        <v>-2.4200000000011695E-5</v>
      </c>
      <c r="J470" s="54">
        <f t="shared" si="91"/>
        <v>1.4520000000007016</v>
      </c>
      <c r="K470" s="54">
        <f t="shared" si="88"/>
        <v>1.0583333332631728E-2</v>
      </c>
      <c r="L470" s="58"/>
      <c r="M470" s="59"/>
      <c r="N470" s="56">
        <f t="shared" si="92"/>
        <v>60.087798611111076</v>
      </c>
      <c r="O470" s="56">
        <f t="shared" si="93"/>
        <v>8.8194444438555121E-4</v>
      </c>
      <c r="P470" s="56">
        <f>SUM($O$13:O470)</f>
        <v>22.037798611111107</v>
      </c>
      <c r="Q470" s="56">
        <f t="shared" si="94"/>
        <v>38.049999999999969</v>
      </c>
    </row>
    <row r="471" spans="1:18" x14ac:dyDescent="0.35">
      <c r="A471" s="63">
        <v>0.49751157407407409</v>
      </c>
      <c r="B471" s="81">
        <f t="shared" si="86"/>
        <v>2470.0000000000023</v>
      </c>
      <c r="C471" s="54">
        <f t="shared" si="85"/>
        <v>41.166666666666707</v>
      </c>
      <c r="D471" s="54">
        <f t="shared" si="89"/>
        <v>8.3333333333399651E-2</v>
      </c>
      <c r="E471">
        <v>38.5</v>
      </c>
      <c r="F471" s="31">
        <f>SUM($E$13:E471)</f>
        <v>19063.5</v>
      </c>
      <c r="G471" s="52">
        <f t="shared" si="90"/>
        <v>19.063500000000001</v>
      </c>
      <c r="H471" s="54">
        <f t="shared" si="84"/>
        <v>1.4625833333333333</v>
      </c>
      <c r="I471" s="87">
        <f t="shared" si="87"/>
        <v>-1.5399999999987743E-5</v>
      </c>
      <c r="J471" s="54">
        <f t="shared" si="91"/>
        <v>0.92399999999926463</v>
      </c>
      <c r="K471" s="54">
        <f t="shared" si="88"/>
        <v>0.53858333333406871</v>
      </c>
      <c r="L471" s="58"/>
      <c r="M471" s="59"/>
      <c r="N471" s="56">
        <f t="shared" si="92"/>
        <v>60.209680555555614</v>
      </c>
      <c r="O471" s="56">
        <f t="shared" si="93"/>
        <v>4.4881944444541445E-2</v>
      </c>
      <c r="P471" s="56">
        <f>SUM($O$13:O471)</f>
        <v>22.082680555555648</v>
      </c>
      <c r="Q471" s="56">
        <f t="shared" si="94"/>
        <v>38.126999999999967</v>
      </c>
    </row>
    <row r="472" spans="1:18" x14ac:dyDescent="0.35">
      <c r="A472" s="63">
        <v>0.49758101851851855</v>
      </c>
      <c r="B472" s="81">
        <f t="shared" si="86"/>
        <v>2476.0000000000032</v>
      </c>
      <c r="C472" s="54">
        <f t="shared" si="85"/>
        <v>41.266666666666723</v>
      </c>
      <c r="D472" s="54">
        <f t="shared" si="89"/>
        <v>0.10000000000001563</v>
      </c>
      <c r="E472">
        <v>56</v>
      </c>
      <c r="F472" s="31">
        <f>SUM($E$13:E472)</f>
        <v>19119.5</v>
      </c>
      <c r="G472" s="52">
        <f t="shared" si="90"/>
        <v>19.119499999999999</v>
      </c>
      <c r="H472" s="54">
        <f t="shared" si="84"/>
        <v>1.4625833333333333</v>
      </c>
      <c r="I472" s="87">
        <f t="shared" si="87"/>
        <v>-1.8666666666663748E-5</v>
      </c>
      <c r="J472" s="54">
        <f t="shared" si="91"/>
        <v>1.1199999999998249</v>
      </c>
      <c r="K472" s="54">
        <f t="shared" si="88"/>
        <v>0.34258333333350843</v>
      </c>
      <c r="L472" s="58"/>
      <c r="M472" s="59"/>
      <c r="N472" s="56">
        <f t="shared" si="92"/>
        <v>60.355938888888971</v>
      </c>
      <c r="O472" s="56">
        <f t="shared" si="93"/>
        <v>3.4258333333356199E-2</v>
      </c>
      <c r="P472" s="56">
        <f>SUM($O$13:O472)</f>
        <v>22.116938888889003</v>
      </c>
      <c r="Q472" s="56">
        <f t="shared" si="94"/>
        <v>38.238999999999969</v>
      </c>
    </row>
    <row r="473" spans="1:18" x14ac:dyDescent="0.35">
      <c r="A473" s="63">
        <v>0.49763888888888891</v>
      </c>
      <c r="B473" s="81">
        <f t="shared" si="86"/>
        <v>2481.0000000000009</v>
      </c>
      <c r="C473" s="54">
        <f t="shared" si="85"/>
        <v>41.350000000000016</v>
      </c>
      <c r="D473" s="54">
        <f t="shared" si="89"/>
        <v>8.3333333333293069E-2</v>
      </c>
      <c r="E473">
        <v>51</v>
      </c>
      <c r="F473" s="31">
        <f>SUM($E$13:E473)</f>
        <v>19170.5</v>
      </c>
      <c r="G473" s="52">
        <f t="shared" si="90"/>
        <v>19.170500000000001</v>
      </c>
      <c r="H473" s="54">
        <f t="shared" si="84"/>
        <v>1.4625833333333333</v>
      </c>
      <c r="I473" s="87">
        <f t="shared" si="87"/>
        <v>-2.0400000000009861E-5</v>
      </c>
      <c r="J473" s="54">
        <f t="shared" si="91"/>
        <v>1.2240000000005915</v>
      </c>
      <c r="K473" s="54">
        <f t="shared" si="88"/>
        <v>0.23858333333274184</v>
      </c>
      <c r="L473" s="58"/>
      <c r="M473" s="59"/>
      <c r="N473" s="56">
        <f t="shared" si="92"/>
        <v>60.477820833333354</v>
      </c>
      <c r="O473" s="56">
        <f t="shared" si="93"/>
        <v>1.9881944444385548E-2</v>
      </c>
      <c r="P473" s="56">
        <f>SUM($O$13:O473)</f>
        <v>22.136820833333388</v>
      </c>
      <c r="Q473" s="56">
        <f t="shared" si="94"/>
        <v>38.340999999999966</v>
      </c>
    </row>
    <row r="474" spans="1:18" x14ac:dyDescent="0.35">
      <c r="A474" s="63">
        <v>0.4977199074074074</v>
      </c>
      <c r="B474" s="81">
        <f t="shared" si="86"/>
        <v>2487.9999999999986</v>
      </c>
      <c r="C474" s="54">
        <f t="shared" si="85"/>
        <v>41.466666666666647</v>
      </c>
      <c r="D474" s="54">
        <f t="shared" si="89"/>
        <v>0.11666666666663161</v>
      </c>
      <c r="E474">
        <v>58.5</v>
      </c>
      <c r="F474" s="31">
        <f>SUM($E$13:E474)</f>
        <v>19229</v>
      </c>
      <c r="G474" s="52">
        <f t="shared" si="90"/>
        <v>19.228999999999999</v>
      </c>
      <c r="H474" s="54">
        <f t="shared" si="84"/>
        <v>1.4625833333333333</v>
      </c>
      <c r="I474" s="87">
        <f t="shared" si="87"/>
        <v>-1.6714285714290737E-5</v>
      </c>
      <c r="J474" s="54">
        <f t="shared" si="91"/>
        <v>1.0028571428574442</v>
      </c>
      <c r="K474" s="54">
        <f t="shared" si="88"/>
        <v>0.45972619047588914</v>
      </c>
      <c r="L474" s="58"/>
      <c r="M474" s="59"/>
      <c r="N474" s="56">
        <f t="shared" si="92"/>
        <v>60.648455555555529</v>
      </c>
      <c r="O474" s="56">
        <f t="shared" si="93"/>
        <v>5.3634722222170951E-2</v>
      </c>
      <c r="P474" s="56">
        <f>SUM($O$13:O474)</f>
        <v>22.190455555555559</v>
      </c>
      <c r="Q474" s="56">
        <f t="shared" si="94"/>
        <v>38.45799999999997</v>
      </c>
    </row>
    <row r="475" spans="1:18" x14ac:dyDescent="0.35">
      <c r="A475" s="63">
        <v>0.49777777777777782</v>
      </c>
      <c r="B475" s="81">
        <f t="shared" si="86"/>
        <v>2493.0000000000027</v>
      </c>
      <c r="C475" s="54">
        <f t="shared" si="85"/>
        <v>41.550000000000047</v>
      </c>
      <c r="D475" s="54">
        <f t="shared" si="89"/>
        <v>8.3333333333399651E-2</v>
      </c>
      <c r="E475">
        <v>60.5</v>
      </c>
      <c r="F475" s="31">
        <f>SUM($E$13:E475)</f>
        <v>19289.5</v>
      </c>
      <c r="G475" s="52">
        <f t="shared" si="90"/>
        <v>19.2895</v>
      </c>
      <c r="H475" s="54">
        <f t="shared" si="84"/>
        <v>1.4625833333333333</v>
      </c>
      <c r="I475" s="87">
        <f t="shared" si="87"/>
        <v>-2.4199999999980741E-5</v>
      </c>
      <c r="J475" s="54">
        <f t="shared" si="91"/>
        <v>1.4519999999988444</v>
      </c>
      <c r="K475" s="54">
        <f t="shared" si="88"/>
        <v>1.0583333334488909E-2</v>
      </c>
      <c r="L475" s="58"/>
      <c r="M475" s="59"/>
      <c r="N475" s="56">
        <f t="shared" si="92"/>
        <v>60.770337500000068</v>
      </c>
      <c r="O475" s="56">
        <f t="shared" si="93"/>
        <v>8.819444445414443E-4</v>
      </c>
      <c r="P475" s="56">
        <f>SUM($O$13:O475)</f>
        <v>22.191337500000099</v>
      </c>
      <c r="Q475" s="56">
        <f t="shared" si="94"/>
        <v>38.578999999999965</v>
      </c>
    </row>
    <row r="476" spans="1:18" x14ac:dyDescent="0.35">
      <c r="A476" s="63">
        <v>0.49784722222222227</v>
      </c>
      <c r="B476" s="81">
        <f t="shared" si="86"/>
        <v>2499.0000000000036</v>
      </c>
      <c r="C476" s="54">
        <f t="shared" si="85"/>
        <v>41.650000000000063</v>
      </c>
      <c r="D476" s="54">
        <f t="shared" si="89"/>
        <v>0.10000000000001563</v>
      </c>
      <c r="E476">
        <v>49.5</v>
      </c>
      <c r="F476" s="31">
        <f>SUM($E$13:E476)</f>
        <v>19339</v>
      </c>
      <c r="G476" s="52">
        <f t="shared" si="90"/>
        <v>19.338999999999999</v>
      </c>
      <c r="H476" s="54">
        <f t="shared" si="84"/>
        <v>1.4625833333333333</v>
      </c>
      <c r="I476" s="87">
        <f t="shared" si="87"/>
        <v>-1.649999999999742E-5</v>
      </c>
      <c r="J476" s="54">
        <f t="shared" si="91"/>
        <v>0.98999999999984523</v>
      </c>
      <c r="K476" s="54">
        <f t="shared" si="88"/>
        <v>0.47258333333348812</v>
      </c>
      <c r="L476" s="58"/>
      <c r="M476" s="59"/>
      <c r="N476" s="56">
        <f t="shared" si="92"/>
        <v>60.916595833333425</v>
      </c>
      <c r="O476" s="56">
        <f t="shared" si="93"/>
        <v>4.7258333333356196E-2</v>
      </c>
      <c r="P476" s="56">
        <f>SUM($O$13:O476)</f>
        <v>22.238595833333456</v>
      </c>
      <c r="Q476" s="56">
        <f t="shared" si="94"/>
        <v>38.677999999999969</v>
      </c>
    </row>
    <row r="477" spans="1:18" x14ac:dyDescent="0.35">
      <c r="A477" s="63">
        <v>0.49790509259259258</v>
      </c>
      <c r="B477" s="81">
        <f t="shared" si="86"/>
        <v>2504.0000000000014</v>
      </c>
      <c r="C477" s="54">
        <f t="shared" si="85"/>
        <v>41.733333333333356</v>
      </c>
      <c r="D477" s="54">
        <f t="shared" si="89"/>
        <v>8.3333333333293069E-2</v>
      </c>
      <c r="E477">
        <v>50</v>
      </c>
      <c r="F477" s="31">
        <f>SUM($E$13:E477)</f>
        <v>19389</v>
      </c>
      <c r="G477" s="52">
        <f t="shared" si="90"/>
        <v>19.388999999999999</v>
      </c>
      <c r="H477" s="54">
        <f t="shared" si="84"/>
        <v>1.4625833333333333</v>
      </c>
      <c r="I477" s="87">
        <f t="shared" si="87"/>
        <v>-2.0000000000009661E-5</v>
      </c>
      <c r="J477" s="54">
        <f t="shared" si="91"/>
        <v>1.2000000000005797</v>
      </c>
      <c r="K477" s="54">
        <f t="shared" si="88"/>
        <v>0.26258333333275363</v>
      </c>
      <c r="L477" s="58"/>
      <c r="M477" s="59"/>
      <c r="N477" s="56">
        <f t="shared" si="92"/>
        <v>61.038477777777814</v>
      </c>
      <c r="O477" s="56">
        <f t="shared" si="93"/>
        <v>2.1881944444385563E-2</v>
      </c>
      <c r="P477" s="56">
        <f>SUM($O$13:O477)</f>
        <v>22.26047777777784</v>
      </c>
      <c r="Q477" s="56">
        <f t="shared" si="94"/>
        <v>38.777999999999977</v>
      </c>
    </row>
    <row r="478" spans="1:18" x14ac:dyDescent="0.35">
      <c r="A478" s="63">
        <v>0.49797453703703703</v>
      </c>
      <c r="B478" s="81">
        <f t="shared" si="86"/>
        <v>2510.0000000000023</v>
      </c>
      <c r="C478" s="54">
        <f t="shared" si="85"/>
        <v>41.833333333333371</v>
      </c>
      <c r="D478" s="54">
        <f t="shared" si="89"/>
        <v>0.10000000000001563</v>
      </c>
      <c r="E478">
        <v>56</v>
      </c>
      <c r="F478" s="31">
        <f>SUM($E$13:E478)</f>
        <v>19445</v>
      </c>
      <c r="G478" s="52">
        <f t="shared" si="90"/>
        <v>19.445</v>
      </c>
      <c r="H478" s="54">
        <f t="shared" si="84"/>
        <v>1.4625833333333333</v>
      </c>
      <c r="I478" s="87">
        <f t="shared" si="87"/>
        <v>-1.8666666666663748E-5</v>
      </c>
      <c r="J478" s="54">
        <f t="shared" si="91"/>
        <v>1.1199999999998249</v>
      </c>
      <c r="K478" s="54">
        <f t="shared" si="88"/>
        <v>0.34258333333350843</v>
      </c>
      <c r="L478" s="58"/>
      <c r="M478" s="59"/>
      <c r="N478" s="56">
        <f t="shared" si="92"/>
        <v>61.184736111111164</v>
      </c>
      <c r="O478" s="56">
        <f t="shared" si="93"/>
        <v>3.4258333333356199E-2</v>
      </c>
      <c r="P478" s="56">
        <f>SUM($O$13:O478)</f>
        <v>22.294736111111195</v>
      </c>
      <c r="Q478" s="56">
        <f t="shared" si="94"/>
        <v>38.889999999999972</v>
      </c>
    </row>
    <row r="479" spans="1:18" x14ac:dyDescent="0.35">
      <c r="A479" s="63">
        <v>0.4980324074074074</v>
      </c>
      <c r="B479" s="81">
        <f t="shared" si="86"/>
        <v>2515</v>
      </c>
      <c r="C479" s="54">
        <f t="shared" si="85"/>
        <v>41.916666666666664</v>
      </c>
      <c r="D479" s="54">
        <f t="shared" si="89"/>
        <v>8.3333333333293069E-2</v>
      </c>
      <c r="E479">
        <v>54.5</v>
      </c>
      <c r="F479" s="31">
        <f>SUM($E$13:E479)</f>
        <v>19499.5</v>
      </c>
      <c r="G479" s="52">
        <f t="shared" si="90"/>
        <v>19.499500000000001</v>
      </c>
      <c r="H479" s="54">
        <f t="shared" si="84"/>
        <v>1.4625833333333333</v>
      </c>
      <c r="I479" s="87">
        <f t="shared" si="87"/>
        <v>-2.1800000000010535E-5</v>
      </c>
      <c r="J479" s="54">
        <f t="shared" si="91"/>
        <v>1.308000000000632</v>
      </c>
      <c r="K479" s="54">
        <f t="shared" si="88"/>
        <v>0.15458333333270136</v>
      </c>
      <c r="L479" s="58"/>
      <c r="M479" s="59"/>
      <c r="N479" s="56">
        <f t="shared" si="92"/>
        <v>61.306618055555553</v>
      </c>
      <c r="O479" s="56">
        <f t="shared" si="93"/>
        <v>1.2881944444385555E-2</v>
      </c>
      <c r="P479" s="56">
        <f>SUM($O$13:O479)</f>
        <v>22.307618055555579</v>
      </c>
      <c r="Q479" s="56">
        <f t="shared" si="94"/>
        <v>38.998999999999974</v>
      </c>
    </row>
    <row r="480" spans="1:18" x14ac:dyDescent="0.35">
      <c r="A480" s="63">
        <v>0.49809027777777781</v>
      </c>
      <c r="B480" s="81">
        <f t="shared" si="86"/>
        <v>2520.0000000000036</v>
      </c>
      <c r="C480" s="54">
        <f t="shared" si="85"/>
        <v>42.000000000000064</v>
      </c>
      <c r="D480" s="54">
        <f t="shared" si="89"/>
        <v>8.3333333333399651E-2</v>
      </c>
      <c r="E480">
        <v>53</v>
      </c>
      <c r="F480" s="31">
        <f>SUM($E$13:E480)</f>
        <v>19552.5</v>
      </c>
      <c r="G480" s="52">
        <f t="shared" si="90"/>
        <v>19.552499999999998</v>
      </c>
      <c r="H480" s="54">
        <f t="shared" si="84"/>
        <v>1.4625833333333333</v>
      </c>
      <c r="I480" s="87">
        <f t="shared" si="87"/>
        <v>-2.1199999999983127E-5</v>
      </c>
      <c r="J480" s="54">
        <f t="shared" si="91"/>
        <v>1.2719999999989877</v>
      </c>
      <c r="K480" s="54">
        <f t="shared" si="88"/>
        <v>0.19058333333434563</v>
      </c>
      <c r="L480" s="58"/>
      <c r="M480" s="59"/>
      <c r="N480" s="56">
        <f t="shared" si="92"/>
        <v>61.428500000000092</v>
      </c>
      <c r="O480" s="56">
        <f t="shared" si="93"/>
        <v>1.588194444454144E-2</v>
      </c>
      <c r="P480" s="56">
        <f>SUM($O$13:O480)</f>
        <v>22.32350000000012</v>
      </c>
      <c r="Q480" s="56">
        <f t="shared" si="94"/>
        <v>39.104999999999976</v>
      </c>
    </row>
    <row r="481" spans="1:17" x14ac:dyDescent="0.35">
      <c r="A481" s="63">
        <v>0.49815972222222221</v>
      </c>
      <c r="B481" s="81">
        <f t="shared" si="86"/>
        <v>2525.9999999999982</v>
      </c>
      <c r="C481" s="54">
        <f t="shared" si="85"/>
        <v>42.099999999999973</v>
      </c>
      <c r="D481" s="54">
        <f t="shared" si="89"/>
        <v>9.9999999999909051E-2</v>
      </c>
      <c r="E481">
        <v>47</v>
      </c>
      <c r="F481" s="31">
        <f>SUM($E$13:E481)</f>
        <v>19599.5</v>
      </c>
      <c r="G481" s="52">
        <f t="shared" si="90"/>
        <v>19.599499999999999</v>
      </c>
      <c r="H481" s="54">
        <f t="shared" si="84"/>
        <v>1.4625833333333333</v>
      </c>
      <c r="I481" s="87">
        <f t="shared" si="87"/>
        <v>-1.5666666666680917E-5</v>
      </c>
      <c r="J481" s="54">
        <f t="shared" si="91"/>
        <v>0.94000000000085493</v>
      </c>
      <c r="K481" s="54">
        <f t="shared" si="88"/>
        <v>0.52258333333247842</v>
      </c>
      <c r="L481" s="58"/>
      <c r="M481" s="59"/>
      <c r="N481" s="56">
        <f t="shared" si="92"/>
        <v>61.574758333333293</v>
      </c>
      <c r="O481" s="56">
        <f t="shared" si="93"/>
        <v>5.2258333333200312E-2</v>
      </c>
      <c r="P481" s="56">
        <f>SUM($O$13:O481)</f>
        <v>22.375758333333319</v>
      </c>
      <c r="Q481" s="56">
        <f t="shared" si="94"/>
        <v>39.19899999999997</v>
      </c>
    </row>
    <row r="482" spans="1:17" x14ac:dyDescent="0.35">
      <c r="A482" s="63">
        <v>0.49821759259259263</v>
      </c>
      <c r="B482" s="81">
        <f t="shared" si="86"/>
        <v>2531.0000000000023</v>
      </c>
      <c r="C482" s="54">
        <f t="shared" si="85"/>
        <v>42.183333333333373</v>
      </c>
      <c r="D482" s="54">
        <f t="shared" si="89"/>
        <v>8.3333333333399651E-2</v>
      </c>
      <c r="E482">
        <v>57.5</v>
      </c>
      <c r="F482" s="31">
        <f>SUM($E$13:E482)</f>
        <v>19657</v>
      </c>
      <c r="G482" s="52">
        <f t="shared" si="90"/>
        <v>19.657</v>
      </c>
      <c r="H482" s="54">
        <f t="shared" si="84"/>
        <v>1.4625833333333333</v>
      </c>
      <c r="I482" s="87">
        <f t="shared" si="87"/>
        <v>-2.2999999999981697E-5</v>
      </c>
      <c r="J482" s="54">
        <f t="shared" si="91"/>
        <v>1.3799999999989019</v>
      </c>
      <c r="K482" s="54">
        <f t="shared" si="88"/>
        <v>8.2583333334431464E-2</v>
      </c>
      <c r="L482" s="58"/>
      <c r="M482" s="59"/>
      <c r="N482" s="56">
        <f t="shared" si="92"/>
        <v>61.696640277777838</v>
      </c>
      <c r="O482" s="56">
        <f t="shared" si="93"/>
        <v>6.8819444445414324E-3</v>
      </c>
      <c r="P482" s="56">
        <f>SUM($O$13:O482)</f>
        <v>22.38264027777786</v>
      </c>
      <c r="Q482" s="56">
        <f t="shared" si="94"/>
        <v>39.313999999999979</v>
      </c>
    </row>
    <row r="483" spans="1:17" x14ac:dyDescent="0.35">
      <c r="A483" s="63">
        <v>0.49829861111111112</v>
      </c>
      <c r="B483" s="81">
        <f t="shared" si="86"/>
        <v>2538.0000000000005</v>
      </c>
      <c r="C483" s="54">
        <f t="shared" si="85"/>
        <v>42.300000000000004</v>
      </c>
      <c r="D483" s="54">
        <f t="shared" si="89"/>
        <v>0.11666666666663161</v>
      </c>
      <c r="E483">
        <v>59.5</v>
      </c>
      <c r="F483" s="31">
        <f>SUM($E$13:E483)</f>
        <v>19716.5</v>
      </c>
      <c r="G483" s="52">
        <f t="shared" si="90"/>
        <v>19.7165</v>
      </c>
      <c r="H483" s="54">
        <f t="shared" si="84"/>
        <v>1.4625833333333333</v>
      </c>
      <c r="I483" s="87">
        <f t="shared" si="87"/>
        <v>-1.7000000000005109E-5</v>
      </c>
      <c r="J483" s="54">
        <f t="shared" si="91"/>
        <v>1.0200000000003064</v>
      </c>
      <c r="K483" s="54">
        <f t="shared" si="88"/>
        <v>0.44258333333302691</v>
      </c>
      <c r="L483" s="58"/>
      <c r="M483" s="59"/>
      <c r="N483" s="56">
        <f t="shared" si="92"/>
        <v>61.867275000000006</v>
      </c>
      <c r="O483" s="56">
        <f t="shared" si="93"/>
        <v>5.1634722222170956E-2</v>
      </c>
      <c r="P483" s="56">
        <f>SUM($O$13:O483)</f>
        <v>22.434275000000031</v>
      </c>
      <c r="Q483" s="56">
        <f t="shared" si="94"/>
        <v>39.432999999999979</v>
      </c>
    </row>
    <row r="484" spans="1:17" x14ac:dyDescent="0.35">
      <c r="A484" s="63">
        <v>0.49835648148148143</v>
      </c>
      <c r="B484" s="81">
        <f t="shared" si="86"/>
        <v>2542.9999999999977</v>
      </c>
      <c r="C484" s="54">
        <f t="shared" si="85"/>
        <v>42.383333333333297</v>
      </c>
      <c r="D484" s="54">
        <f t="shared" si="89"/>
        <v>8.3333333333293069E-2</v>
      </c>
      <c r="E484">
        <v>57</v>
      </c>
      <c r="F484" s="31">
        <f>SUM($E$13:E484)</f>
        <v>19773.5</v>
      </c>
      <c r="G484" s="52">
        <f t="shared" si="90"/>
        <v>19.773499999999999</v>
      </c>
      <c r="H484" s="54">
        <f t="shared" si="84"/>
        <v>1.4625833333333333</v>
      </c>
      <c r="I484" s="87">
        <f t="shared" si="87"/>
        <v>-2.2800000000011017E-5</v>
      </c>
      <c r="J484" s="54">
        <f t="shared" si="91"/>
        <v>1.3680000000006609</v>
      </c>
      <c r="K484" s="54">
        <f t="shared" si="88"/>
        <v>9.4583333332672437E-2</v>
      </c>
      <c r="L484" s="58"/>
      <c r="M484" s="59"/>
      <c r="N484" s="56">
        <f t="shared" si="92"/>
        <v>61.989156944444389</v>
      </c>
      <c r="O484" s="56">
        <f t="shared" si="93"/>
        <v>7.8819444443855614E-3</v>
      </c>
      <c r="P484" s="56">
        <f>SUM($O$13:O484)</f>
        <v>22.442156944444417</v>
      </c>
      <c r="Q484" s="56">
        <f t="shared" si="94"/>
        <v>39.546999999999969</v>
      </c>
    </row>
    <row r="485" spans="1:17" x14ac:dyDescent="0.35">
      <c r="A485" s="63">
        <v>0.49841435185185184</v>
      </c>
      <c r="B485" s="81">
        <f t="shared" si="86"/>
        <v>2548.0000000000018</v>
      </c>
      <c r="C485" s="54">
        <f t="shared" si="85"/>
        <v>42.466666666666697</v>
      </c>
      <c r="D485" s="54">
        <f t="shared" si="89"/>
        <v>8.3333333333399651E-2</v>
      </c>
      <c r="E485">
        <v>62.5</v>
      </c>
      <c r="F485" s="31">
        <f>SUM($E$13:E485)</f>
        <v>19836</v>
      </c>
      <c r="G485" s="52">
        <f t="shared" si="90"/>
        <v>19.835999999999999</v>
      </c>
      <c r="H485" s="54">
        <f t="shared" si="84"/>
        <v>1.4625833333333333</v>
      </c>
      <c r="I485" s="87">
        <f t="shared" si="87"/>
        <v>-2.4999999999980106E-5</v>
      </c>
      <c r="J485" s="54">
        <f t="shared" si="91"/>
        <v>1.4999999999988063</v>
      </c>
      <c r="K485" s="54">
        <f t="shared" si="88"/>
        <v>-3.7416666665472942E-2</v>
      </c>
      <c r="L485" s="58"/>
      <c r="M485" s="59"/>
      <c r="N485" s="56">
        <f t="shared" si="92"/>
        <v>62.111038888888935</v>
      </c>
      <c r="O485" s="56">
        <f t="shared" si="93"/>
        <v>-3.11805555545856E-3</v>
      </c>
      <c r="P485" s="56">
        <f>SUM($O$13:O485)</f>
        <v>22.439038888888959</v>
      </c>
      <c r="Q485" s="56">
        <f t="shared" si="94"/>
        <v>39.671999999999976</v>
      </c>
    </row>
    <row r="486" spans="1:17" x14ac:dyDescent="0.35">
      <c r="A486" s="63">
        <v>0.49847222222222221</v>
      </c>
      <c r="B486" s="81">
        <f t="shared" si="86"/>
        <v>2552.9999999999995</v>
      </c>
      <c r="C486" s="54">
        <f t="shared" si="85"/>
        <v>42.54999999999999</v>
      </c>
      <c r="D486" s="54">
        <f t="shared" si="89"/>
        <v>8.3333333333293069E-2</v>
      </c>
      <c r="E486">
        <v>45.5</v>
      </c>
      <c r="F486" s="31">
        <f>SUM($E$13:E486)</f>
        <v>19881.5</v>
      </c>
      <c r="G486" s="52">
        <f t="shared" si="90"/>
        <v>19.881499999999999</v>
      </c>
      <c r="H486" s="54">
        <f t="shared" si="84"/>
        <v>1.4625833333333333</v>
      </c>
      <c r="I486" s="87">
        <f t="shared" si="87"/>
        <v>-1.8200000000008794E-5</v>
      </c>
      <c r="J486" s="54">
        <f t="shared" si="91"/>
        <v>1.0920000000005277</v>
      </c>
      <c r="K486" s="54">
        <f t="shared" si="88"/>
        <v>0.37058333333280569</v>
      </c>
      <c r="L486" s="58"/>
      <c r="M486" s="59"/>
      <c r="N486" s="56">
        <f t="shared" si="92"/>
        <v>62.232920833333317</v>
      </c>
      <c r="O486" s="56">
        <f t="shared" si="93"/>
        <v>3.0881944444385554E-2</v>
      </c>
      <c r="P486" s="56">
        <f>SUM($O$13:O486)</f>
        <v>22.469920833333344</v>
      </c>
      <c r="Q486" s="56">
        <f t="shared" si="94"/>
        <v>39.762999999999977</v>
      </c>
    </row>
    <row r="487" spans="1:17" x14ac:dyDescent="0.35">
      <c r="A487" s="63">
        <v>0.49854166666666666</v>
      </c>
      <c r="B487" s="81">
        <f t="shared" si="86"/>
        <v>2559.0000000000005</v>
      </c>
      <c r="C487" s="54">
        <f t="shared" si="85"/>
        <v>42.650000000000006</v>
      </c>
      <c r="D487" s="54">
        <f t="shared" si="89"/>
        <v>0.10000000000001563</v>
      </c>
      <c r="E487">
        <v>58.5</v>
      </c>
      <c r="F487" s="31">
        <f>SUM($E$13:E487)</f>
        <v>19940</v>
      </c>
      <c r="G487" s="52">
        <f t="shared" si="90"/>
        <v>19.940000000000001</v>
      </c>
      <c r="H487" s="54">
        <f t="shared" si="84"/>
        <v>1.4625833333333333</v>
      </c>
      <c r="I487" s="87">
        <f t="shared" si="87"/>
        <v>-1.9499999999996954E-5</v>
      </c>
      <c r="J487" s="54">
        <f t="shared" si="91"/>
        <v>1.1699999999998172</v>
      </c>
      <c r="K487" s="54">
        <f t="shared" si="88"/>
        <v>0.29258333333351616</v>
      </c>
      <c r="L487" s="58"/>
      <c r="M487" s="59"/>
      <c r="N487" s="56">
        <f t="shared" si="92"/>
        <v>62.379179166666674</v>
      </c>
      <c r="O487" s="56">
        <f t="shared" si="93"/>
        <v>2.9258333333356191E-2</v>
      </c>
      <c r="P487" s="56">
        <f>SUM($O$13:O487)</f>
        <v>22.4991791666667</v>
      </c>
      <c r="Q487" s="56">
        <f t="shared" si="94"/>
        <v>39.879999999999974</v>
      </c>
    </row>
    <row r="488" spans="1:17" x14ac:dyDescent="0.35">
      <c r="A488" s="63">
        <v>0.49861111111111112</v>
      </c>
      <c r="B488" s="81">
        <f t="shared" si="86"/>
        <v>2565.0000000000014</v>
      </c>
      <c r="C488" s="54">
        <f t="shared" si="85"/>
        <v>42.750000000000021</v>
      </c>
      <c r="D488" s="54">
        <f t="shared" si="89"/>
        <v>0.10000000000001563</v>
      </c>
      <c r="E488">
        <v>61.5</v>
      </c>
      <c r="F488" s="31">
        <f>SUM($E$13:E488)</f>
        <v>20001.5</v>
      </c>
      <c r="G488" s="52">
        <f t="shared" si="90"/>
        <v>20.0015</v>
      </c>
      <c r="H488" s="54">
        <f t="shared" si="84"/>
        <v>1.4625833333333333</v>
      </c>
      <c r="I488" s="87">
        <f t="shared" si="87"/>
        <v>-2.0499999999996795E-5</v>
      </c>
      <c r="J488" s="54">
        <f t="shared" si="91"/>
        <v>1.2299999999998077</v>
      </c>
      <c r="K488" s="54">
        <f t="shared" si="88"/>
        <v>0.23258333333352565</v>
      </c>
      <c r="L488" s="58"/>
      <c r="M488" s="59"/>
      <c r="N488" s="56">
        <f t="shared" si="92"/>
        <v>62.525437500000031</v>
      </c>
      <c r="O488" s="56">
        <f t="shared" si="93"/>
        <v>2.3258333333356203E-2</v>
      </c>
      <c r="P488" s="56">
        <f>SUM($O$13:O488)</f>
        <v>22.522437500000056</v>
      </c>
      <c r="Q488" s="56">
        <f t="shared" si="94"/>
        <v>40.002999999999972</v>
      </c>
    </row>
    <row r="489" spans="1:17" x14ac:dyDescent="0.35">
      <c r="A489" s="63">
        <v>0.49866898148148148</v>
      </c>
      <c r="B489" s="81">
        <f t="shared" si="86"/>
        <v>2569.9999999999991</v>
      </c>
      <c r="C489" s="54">
        <f t="shared" si="85"/>
        <v>42.833333333333314</v>
      </c>
      <c r="D489" s="54">
        <f t="shared" si="89"/>
        <v>8.3333333333293069E-2</v>
      </c>
      <c r="E489">
        <v>54</v>
      </c>
      <c r="F489" s="31">
        <f>SUM($E$13:E489)</f>
        <v>20055.5</v>
      </c>
      <c r="G489" s="52">
        <f t="shared" si="90"/>
        <v>20.055499999999999</v>
      </c>
      <c r="H489" s="54">
        <f t="shared" si="84"/>
        <v>1.4625833333333333</v>
      </c>
      <c r="I489" s="87">
        <f t="shared" si="87"/>
        <v>-2.1600000000010439E-5</v>
      </c>
      <c r="J489" s="54">
        <f t="shared" si="91"/>
        <v>1.2960000000006262</v>
      </c>
      <c r="K489" s="54">
        <f t="shared" si="88"/>
        <v>0.16658333333270714</v>
      </c>
      <c r="L489" s="58"/>
      <c r="M489" s="59"/>
      <c r="N489" s="56">
        <f t="shared" si="92"/>
        <v>62.64731944444442</v>
      </c>
      <c r="O489" s="56">
        <f t="shared" si="93"/>
        <v>1.3881944444385555E-2</v>
      </c>
      <c r="P489" s="56">
        <f>SUM($O$13:O489)</f>
        <v>22.536319444444441</v>
      </c>
      <c r="Q489" s="56">
        <f t="shared" si="94"/>
        <v>40.110999999999976</v>
      </c>
    </row>
    <row r="490" spans="1:17" x14ac:dyDescent="0.35">
      <c r="A490" s="63">
        <v>0.49872685185185189</v>
      </c>
      <c r="B490" s="81">
        <f t="shared" si="86"/>
        <v>2575.0000000000027</v>
      </c>
      <c r="C490" s="54">
        <f t="shared" si="85"/>
        <v>42.916666666666714</v>
      </c>
      <c r="D490" s="54">
        <f t="shared" si="89"/>
        <v>8.3333333333399651E-2</v>
      </c>
      <c r="E490">
        <v>53</v>
      </c>
      <c r="F490" s="31">
        <f>SUM($E$13:E490)</f>
        <v>20108.5</v>
      </c>
      <c r="G490" s="52">
        <f t="shared" si="90"/>
        <v>20.108499999999999</v>
      </c>
      <c r="H490" s="54">
        <f t="shared" si="84"/>
        <v>1.4625833333333333</v>
      </c>
      <c r="I490" s="87">
        <f t="shared" si="87"/>
        <v>-2.1199999999983127E-5</v>
      </c>
      <c r="J490" s="54">
        <f t="shared" si="91"/>
        <v>1.2719999999989877</v>
      </c>
      <c r="K490" s="54">
        <f t="shared" si="88"/>
        <v>0.19058333333434563</v>
      </c>
      <c r="L490" s="58"/>
      <c r="M490" s="59"/>
      <c r="N490" s="56">
        <f t="shared" si="92"/>
        <v>62.769201388888959</v>
      </c>
      <c r="O490" s="56">
        <f t="shared" si="93"/>
        <v>1.588194444454144E-2</v>
      </c>
      <c r="P490" s="56">
        <f>SUM($O$13:O490)</f>
        <v>22.552201388888982</v>
      </c>
      <c r="Q490" s="56">
        <f t="shared" si="94"/>
        <v>40.216999999999977</v>
      </c>
    </row>
    <row r="491" spans="1:17" x14ac:dyDescent="0.35">
      <c r="A491" s="63">
        <v>0.49879629629629635</v>
      </c>
      <c r="B491" s="81">
        <f t="shared" si="86"/>
        <v>2581.0000000000036</v>
      </c>
      <c r="C491" s="54">
        <f t="shared" si="85"/>
        <v>43.01666666666673</v>
      </c>
      <c r="D491" s="54">
        <f t="shared" si="89"/>
        <v>0.10000000000001563</v>
      </c>
      <c r="E491">
        <v>60</v>
      </c>
      <c r="F491" s="31">
        <f>SUM($E$13:E491)</f>
        <v>20168.5</v>
      </c>
      <c r="G491" s="52">
        <f t="shared" si="90"/>
        <v>20.168500000000002</v>
      </c>
      <c r="H491" s="54">
        <f t="shared" si="84"/>
        <v>1.4625833333333333</v>
      </c>
      <c r="I491" s="87">
        <f t="shared" si="87"/>
        <v>-1.9999999999996871E-5</v>
      </c>
      <c r="J491" s="54">
        <f t="shared" si="91"/>
        <v>1.1999999999998123</v>
      </c>
      <c r="K491" s="54">
        <f t="shared" si="88"/>
        <v>0.26258333333352102</v>
      </c>
      <c r="L491" s="58"/>
      <c r="M491" s="59"/>
      <c r="N491" s="56">
        <f t="shared" si="92"/>
        <v>62.915459722222316</v>
      </c>
      <c r="O491" s="56">
        <f t="shared" si="93"/>
        <v>2.6258333333356206E-2</v>
      </c>
      <c r="P491" s="56">
        <f>SUM($O$13:O491)</f>
        <v>22.578459722222338</v>
      </c>
      <c r="Q491" s="56">
        <f t="shared" si="94"/>
        <v>40.336999999999975</v>
      </c>
    </row>
    <row r="492" spans="1:17" x14ac:dyDescent="0.35">
      <c r="A492" s="63">
        <v>0.49886574074074069</v>
      </c>
      <c r="B492" s="81">
        <f t="shared" si="86"/>
        <v>2586.9999999999982</v>
      </c>
      <c r="C492" s="54">
        <f t="shared" si="85"/>
        <v>43.116666666666639</v>
      </c>
      <c r="D492" s="54">
        <f t="shared" si="89"/>
        <v>9.9999999999909051E-2</v>
      </c>
      <c r="E492">
        <v>56</v>
      </c>
      <c r="F492" s="31">
        <f>SUM($E$13:E492)</f>
        <v>20224.5</v>
      </c>
      <c r="G492" s="52">
        <f t="shared" si="90"/>
        <v>20.224499999999999</v>
      </c>
      <c r="H492" s="54">
        <f t="shared" si="84"/>
        <v>1.4625833333333333</v>
      </c>
      <c r="I492" s="87">
        <f t="shared" si="87"/>
        <v>-1.8666666666683643E-5</v>
      </c>
      <c r="J492" s="54">
        <f t="shared" si="91"/>
        <v>1.1200000000010186</v>
      </c>
      <c r="K492" s="54">
        <f t="shared" si="88"/>
        <v>0.34258333333231472</v>
      </c>
      <c r="L492" s="58"/>
      <c r="M492" s="59"/>
      <c r="N492" s="56">
        <f t="shared" si="92"/>
        <v>63.061718055555517</v>
      </c>
      <c r="O492" s="56">
        <f t="shared" si="93"/>
        <v>3.4258333333200316E-2</v>
      </c>
      <c r="P492" s="56">
        <f>SUM($O$13:O492)</f>
        <v>22.612718055555536</v>
      </c>
      <c r="Q492" s="56">
        <f t="shared" si="94"/>
        <v>40.448999999999984</v>
      </c>
    </row>
    <row r="493" spans="1:17" x14ac:dyDescent="0.35">
      <c r="A493" s="63">
        <v>0.49892361111111111</v>
      </c>
      <c r="B493" s="81">
        <f t="shared" si="86"/>
        <v>2592.0000000000023</v>
      </c>
      <c r="C493" s="54">
        <f t="shared" si="85"/>
        <v>43.200000000000038</v>
      </c>
      <c r="D493" s="54">
        <f t="shared" si="89"/>
        <v>8.3333333333399651E-2</v>
      </c>
      <c r="E493">
        <v>48.5</v>
      </c>
      <c r="F493" s="31">
        <f>SUM($E$13:E493)</f>
        <v>20273</v>
      </c>
      <c r="G493" s="52">
        <f t="shared" si="90"/>
        <v>20.273</v>
      </c>
      <c r="H493" s="54">
        <f t="shared" si="84"/>
        <v>1.4625833333333333</v>
      </c>
      <c r="I493" s="87">
        <f t="shared" si="87"/>
        <v>-1.9399999999984564E-5</v>
      </c>
      <c r="J493" s="54">
        <f t="shared" si="91"/>
        <v>1.1639999999990738</v>
      </c>
      <c r="K493" s="54">
        <f t="shared" si="88"/>
        <v>0.29858333333425957</v>
      </c>
      <c r="L493" s="58"/>
      <c r="M493" s="59"/>
      <c r="N493" s="56">
        <f t="shared" si="92"/>
        <v>63.183600000000055</v>
      </c>
      <c r="O493" s="56">
        <f t="shared" si="93"/>
        <v>2.4881944444541431E-2</v>
      </c>
      <c r="P493" s="56">
        <f>SUM($O$13:O493)</f>
        <v>22.637600000000077</v>
      </c>
      <c r="Q493" s="56">
        <f t="shared" si="94"/>
        <v>40.545999999999978</v>
      </c>
    </row>
    <row r="494" spans="1:17" x14ac:dyDescent="0.35">
      <c r="A494" s="63">
        <v>0.49898148148148147</v>
      </c>
      <c r="B494" s="81">
        <f t="shared" si="86"/>
        <v>2597</v>
      </c>
      <c r="C494" s="54">
        <f t="shared" si="85"/>
        <v>43.283333333333331</v>
      </c>
      <c r="D494" s="54">
        <f t="shared" si="89"/>
        <v>8.3333333333293069E-2</v>
      </c>
      <c r="E494">
        <v>60.5</v>
      </c>
      <c r="F494" s="31">
        <f>SUM($E$13:E494)</f>
        <v>20333.5</v>
      </c>
      <c r="G494" s="52">
        <f t="shared" si="90"/>
        <v>20.333500000000001</v>
      </c>
      <c r="H494" s="54">
        <f t="shared" si="84"/>
        <v>1.4625833333333333</v>
      </c>
      <c r="I494" s="87">
        <f t="shared" si="87"/>
        <v>-2.4200000000011695E-5</v>
      </c>
      <c r="J494" s="54">
        <f t="shared" si="91"/>
        <v>1.4520000000007016</v>
      </c>
      <c r="K494" s="54">
        <f t="shared" si="88"/>
        <v>1.0583333332631728E-2</v>
      </c>
      <c r="L494" s="58"/>
      <c r="M494" s="59"/>
      <c r="N494" s="56">
        <f t="shared" si="92"/>
        <v>63.305481944444445</v>
      </c>
      <c r="O494" s="56">
        <f t="shared" si="93"/>
        <v>8.8194444438555121E-4</v>
      </c>
      <c r="P494" s="56">
        <f>SUM($O$13:O494)</f>
        <v>22.638481944444464</v>
      </c>
      <c r="Q494" s="56">
        <f t="shared" si="94"/>
        <v>40.66699999999998</v>
      </c>
    </row>
    <row r="495" spans="1:17" x14ac:dyDescent="0.35">
      <c r="A495" s="63">
        <v>0.49903935185185189</v>
      </c>
      <c r="B495" s="81">
        <f t="shared" si="86"/>
        <v>2602.0000000000036</v>
      </c>
      <c r="C495" s="54">
        <f t="shared" si="85"/>
        <v>43.366666666666731</v>
      </c>
      <c r="D495" s="54">
        <f t="shared" si="89"/>
        <v>8.3333333333399651E-2</v>
      </c>
      <c r="E495">
        <v>38</v>
      </c>
      <c r="F495" s="31">
        <f>SUM($E$13:E495)</f>
        <v>20371.5</v>
      </c>
      <c r="G495" s="52">
        <f t="shared" si="90"/>
        <v>20.371500000000001</v>
      </c>
      <c r="H495" s="54">
        <f t="shared" si="84"/>
        <v>1.4625833333333333</v>
      </c>
      <c r="I495" s="87">
        <f t="shared" si="87"/>
        <v>-1.5199999999987903E-5</v>
      </c>
      <c r="J495" s="54">
        <f t="shared" si="91"/>
        <v>0.91199999999927417</v>
      </c>
      <c r="K495" s="54">
        <f t="shared" si="88"/>
        <v>0.55058333333405918</v>
      </c>
      <c r="L495" s="58"/>
      <c r="M495" s="59"/>
      <c r="N495" s="56">
        <f t="shared" si="92"/>
        <v>63.427363888888983</v>
      </c>
      <c r="O495" s="56">
        <f t="shared" si="93"/>
        <v>4.5881944444541446E-2</v>
      </c>
      <c r="P495" s="56">
        <f>SUM($O$13:O495)</f>
        <v>22.684363888889006</v>
      </c>
      <c r="Q495" s="56">
        <f t="shared" si="94"/>
        <v>40.742999999999981</v>
      </c>
    </row>
    <row r="496" spans="1:17" x14ac:dyDescent="0.35">
      <c r="A496" s="63">
        <v>0.49910879629629629</v>
      </c>
      <c r="B496" s="81">
        <f t="shared" si="86"/>
        <v>2607.9999999999982</v>
      </c>
      <c r="C496" s="54">
        <f t="shared" si="85"/>
        <v>43.46666666666664</v>
      </c>
      <c r="D496" s="54">
        <f t="shared" si="89"/>
        <v>9.9999999999909051E-2</v>
      </c>
      <c r="E496">
        <v>64</v>
      </c>
      <c r="F496" s="31">
        <f>SUM($E$13:E496)</f>
        <v>20435.5</v>
      </c>
      <c r="G496" s="52">
        <f t="shared" si="90"/>
        <v>20.435500000000001</v>
      </c>
      <c r="H496" s="54">
        <f t="shared" si="84"/>
        <v>1.4625833333333333</v>
      </c>
      <c r="I496" s="87">
        <f t="shared" si="87"/>
        <v>-2.1333333333352735E-5</v>
      </c>
      <c r="J496" s="54">
        <f t="shared" si="91"/>
        <v>1.2800000000011642</v>
      </c>
      <c r="K496" s="54">
        <f t="shared" si="88"/>
        <v>0.18258333333216914</v>
      </c>
      <c r="L496" s="58"/>
      <c r="M496" s="59"/>
      <c r="N496" s="56">
        <f t="shared" si="92"/>
        <v>63.573622222222184</v>
      </c>
      <c r="O496" s="56">
        <f t="shared" si="93"/>
        <v>1.8258333333200309E-2</v>
      </c>
      <c r="P496" s="56">
        <f>SUM($O$13:O496)</f>
        <v>22.702622222222207</v>
      </c>
      <c r="Q496" s="56">
        <f t="shared" si="94"/>
        <v>40.870999999999981</v>
      </c>
    </row>
    <row r="497" spans="1:17" x14ac:dyDescent="0.35">
      <c r="A497" s="63">
        <v>0.4991666666666667</v>
      </c>
      <c r="B497" s="81">
        <f t="shared" si="86"/>
        <v>2613.0000000000023</v>
      </c>
      <c r="C497" s="54">
        <f t="shared" si="85"/>
        <v>43.55000000000004</v>
      </c>
      <c r="D497" s="54">
        <f t="shared" si="89"/>
        <v>8.3333333333399651E-2</v>
      </c>
      <c r="E497">
        <v>45.5</v>
      </c>
      <c r="F497" s="31">
        <f>SUM($E$13:E497)</f>
        <v>20481</v>
      </c>
      <c r="G497" s="52">
        <f t="shared" si="90"/>
        <v>20.481000000000002</v>
      </c>
      <c r="H497" s="54">
        <f t="shared" si="84"/>
        <v>1.4625833333333333</v>
      </c>
      <c r="I497" s="87">
        <f t="shared" si="87"/>
        <v>-1.8199999999985518E-5</v>
      </c>
      <c r="J497" s="54">
        <f t="shared" si="91"/>
        <v>1.091999999999131</v>
      </c>
      <c r="K497" s="54">
        <f t="shared" si="88"/>
        <v>0.37058333333420235</v>
      </c>
      <c r="L497" s="58"/>
      <c r="M497" s="59"/>
      <c r="N497" s="56">
        <f t="shared" si="92"/>
        <v>63.695504166666723</v>
      </c>
      <c r="O497" s="56">
        <f t="shared" si="93"/>
        <v>3.088194444454144E-2</v>
      </c>
      <c r="P497" s="56">
        <f>SUM($O$13:O497)</f>
        <v>22.733504166666748</v>
      </c>
      <c r="Q497" s="56">
        <f t="shared" si="94"/>
        <v>40.961999999999975</v>
      </c>
    </row>
    <row r="498" spans="1:17" x14ac:dyDescent="0.35">
      <c r="A498" s="63">
        <v>0.49923611111111116</v>
      </c>
      <c r="B498" s="81">
        <f t="shared" si="86"/>
        <v>2619.0000000000032</v>
      </c>
      <c r="C498" s="54">
        <f t="shared" si="85"/>
        <v>43.650000000000055</v>
      </c>
      <c r="D498" s="54">
        <f t="shared" si="89"/>
        <v>0.10000000000001563</v>
      </c>
      <c r="E498">
        <v>65.5</v>
      </c>
      <c r="F498" s="31">
        <f>SUM($E$13:E498)</f>
        <v>20546.5</v>
      </c>
      <c r="G498" s="52">
        <f t="shared" si="90"/>
        <v>20.546500000000002</v>
      </c>
      <c r="H498" s="54">
        <f t="shared" si="84"/>
        <v>1.4625833333333333</v>
      </c>
      <c r="I498" s="87">
        <f t="shared" si="87"/>
        <v>-2.1833333333329921E-5</v>
      </c>
      <c r="J498" s="54">
        <f t="shared" si="91"/>
        <v>1.3099999999997953</v>
      </c>
      <c r="K498" s="54">
        <f t="shared" si="88"/>
        <v>0.15258333333353802</v>
      </c>
      <c r="L498" s="58"/>
      <c r="M498" s="59"/>
      <c r="N498" s="56">
        <f t="shared" si="92"/>
        <v>63.84176250000008</v>
      </c>
      <c r="O498" s="56">
        <f t="shared" si="93"/>
        <v>1.5258333333356187E-2</v>
      </c>
      <c r="P498" s="56">
        <f>SUM($O$13:O498)</f>
        <v>22.748762500000105</v>
      </c>
      <c r="Q498" s="56">
        <f t="shared" si="94"/>
        <v>41.092999999999975</v>
      </c>
    </row>
    <row r="499" spans="1:17" x14ac:dyDescent="0.35">
      <c r="A499" s="63">
        <v>0.4993055555555555</v>
      </c>
      <c r="B499" s="81">
        <f t="shared" si="86"/>
        <v>2624.9999999999977</v>
      </c>
      <c r="C499" s="54">
        <f t="shared" si="85"/>
        <v>43.749999999999964</v>
      </c>
      <c r="D499" s="54">
        <f t="shared" si="89"/>
        <v>9.9999999999909051E-2</v>
      </c>
      <c r="E499">
        <v>63.5</v>
      </c>
      <c r="F499" s="31">
        <f>SUM($E$13:E499)</f>
        <v>20610</v>
      </c>
      <c r="G499" s="52">
        <f t="shared" si="90"/>
        <v>20.61</v>
      </c>
      <c r="H499" s="54">
        <f t="shared" si="84"/>
        <v>1.4625833333333333</v>
      </c>
      <c r="I499" s="87">
        <f t="shared" si="87"/>
        <v>-2.116666666668592E-5</v>
      </c>
      <c r="J499" s="54">
        <f t="shared" si="91"/>
        <v>1.2700000000011551</v>
      </c>
      <c r="K499" s="54">
        <f t="shared" si="88"/>
        <v>0.19258333333217825</v>
      </c>
      <c r="L499" s="58"/>
      <c r="M499" s="59"/>
      <c r="N499" s="56">
        <f t="shared" si="92"/>
        <v>63.98802083333328</v>
      </c>
      <c r="O499" s="56">
        <f t="shared" si="93"/>
        <v>1.925833333320031E-2</v>
      </c>
      <c r="P499" s="56">
        <f>SUM($O$13:O499)</f>
        <v>22.768020833333306</v>
      </c>
      <c r="Q499" s="56">
        <f t="shared" si="94"/>
        <v>41.21999999999997</v>
      </c>
    </row>
    <row r="500" spans="1:17" x14ac:dyDescent="0.35">
      <c r="A500" s="63">
        <v>0.49936342592592592</v>
      </c>
      <c r="B500" s="81">
        <f t="shared" si="86"/>
        <v>2630.0000000000018</v>
      </c>
      <c r="C500" s="54">
        <f t="shared" si="85"/>
        <v>43.833333333333364</v>
      </c>
      <c r="D500" s="54">
        <f t="shared" si="89"/>
        <v>8.3333333333399651E-2</v>
      </c>
      <c r="E500">
        <v>59</v>
      </c>
      <c r="F500" s="31">
        <f>SUM($E$13:E500)</f>
        <v>20669</v>
      </c>
      <c r="G500" s="52">
        <f t="shared" si="90"/>
        <v>20.669</v>
      </c>
      <c r="H500" s="54">
        <f t="shared" si="84"/>
        <v>1.4625833333333333</v>
      </c>
      <c r="I500" s="87">
        <f t="shared" si="87"/>
        <v>-2.3599999999981217E-5</v>
      </c>
      <c r="J500" s="54">
        <f t="shared" si="91"/>
        <v>1.415999999998873</v>
      </c>
      <c r="K500" s="54">
        <f t="shared" si="88"/>
        <v>4.6583333334460297E-2</v>
      </c>
      <c r="L500" s="58"/>
      <c r="M500" s="59"/>
      <c r="N500" s="56">
        <f t="shared" si="92"/>
        <v>64.109902777777819</v>
      </c>
      <c r="O500" s="56">
        <f t="shared" si="93"/>
        <v>3.8819444445414475E-3</v>
      </c>
      <c r="P500" s="56">
        <f>SUM($O$13:O500)</f>
        <v>22.771902777777846</v>
      </c>
      <c r="Q500" s="56">
        <f t="shared" si="94"/>
        <v>41.337999999999973</v>
      </c>
    </row>
    <row r="501" spans="1:17" x14ac:dyDescent="0.35">
      <c r="A501" s="63">
        <v>0.49943287037037037</v>
      </c>
      <c r="B501" s="81">
        <f t="shared" si="86"/>
        <v>2636.0000000000027</v>
      </c>
      <c r="C501" s="54">
        <f t="shared" si="85"/>
        <v>43.93333333333338</v>
      </c>
      <c r="D501" s="54">
        <f t="shared" si="89"/>
        <v>0.10000000000001563</v>
      </c>
      <c r="E501">
        <v>61</v>
      </c>
      <c r="F501" s="31">
        <f>SUM($E$13:E501)</f>
        <v>20730</v>
      </c>
      <c r="G501" s="52">
        <f t="shared" si="90"/>
        <v>20.73</v>
      </c>
      <c r="H501" s="54">
        <f t="shared" si="84"/>
        <v>1.4625833333333333</v>
      </c>
      <c r="I501" s="87">
        <f t="shared" si="87"/>
        <v>-2.0333333333330156E-5</v>
      </c>
      <c r="J501" s="54">
        <f t="shared" si="91"/>
        <v>1.2199999999998092</v>
      </c>
      <c r="K501" s="54">
        <f t="shared" si="88"/>
        <v>0.24258333333352411</v>
      </c>
      <c r="L501" s="58"/>
      <c r="M501" s="59"/>
      <c r="N501" s="56">
        <f t="shared" si="92"/>
        <v>64.256161111111183</v>
      </c>
      <c r="O501" s="56">
        <f t="shared" si="93"/>
        <v>2.4258333333356204E-2</v>
      </c>
      <c r="P501" s="56">
        <f>SUM($O$13:O501)</f>
        <v>22.796161111111203</v>
      </c>
      <c r="Q501" s="56">
        <f t="shared" si="94"/>
        <v>41.45999999999998</v>
      </c>
    </row>
    <row r="502" spans="1:17" x14ac:dyDescent="0.35">
      <c r="A502" s="63">
        <v>0.49950231481481483</v>
      </c>
      <c r="B502" s="81">
        <f t="shared" si="86"/>
        <v>2642.0000000000036</v>
      </c>
      <c r="C502" s="54">
        <f t="shared" si="85"/>
        <v>44.033333333333395</v>
      </c>
      <c r="D502" s="54">
        <f t="shared" si="89"/>
        <v>0.10000000000001563</v>
      </c>
      <c r="E502">
        <v>62</v>
      </c>
      <c r="F502" s="31">
        <f>SUM($E$13:E502)</f>
        <v>20792</v>
      </c>
      <c r="G502" s="52">
        <f t="shared" si="90"/>
        <v>20.792000000000002</v>
      </c>
      <c r="H502" s="54">
        <f t="shared" si="84"/>
        <v>1.4625833333333333</v>
      </c>
      <c r="I502" s="87">
        <f t="shared" si="87"/>
        <v>-2.0666666666663434E-5</v>
      </c>
      <c r="J502" s="54">
        <f t="shared" si="91"/>
        <v>1.2399999999998061</v>
      </c>
      <c r="K502" s="54">
        <f t="shared" si="88"/>
        <v>0.2225833333335272</v>
      </c>
      <c r="L502" s="58"/>
      <c r="M502" s="59"/>
      <c r="N502" s="56">
        <f t="shared" si="92"/>
        <v>64.402419444444533</v>
      </c>
      <c r="O502" s="56">
        <f t="shared" si="93"/>
        <v>2.2258333333356198E-2</v>
      </c>
      <c r="P502" s="56">
        <f>SUM($O$13:O502)</f>
        <v>22.818419444444558</v>
      </c>
      <c r="Q502" s="56">
        <f t="shared" si="94"/>
        <v>41.583999999999975</v>
      </c>
    </row>
    <row r="503" spans="1:17" x14ac:dyDescent="0.35">
      <c r="A503" s="63">
        <v>0.49956018518518519</v>
      </c>
      <c r="B503" s="81">
        <f t="shared" si="86"/>
        <v>2647.0000000000014</v>
      </c>
      <c r="C503" s="54">
        <f t="shared" si="85"/>
        <v>44.116666666666688</v>
      </c>
      <c r="D503" s="54">
        <f t="shared" si="89"/>
        <v>8.3333333333293069E-2</v>
      </c>
      <c r="E503">
        <v>63</v>
      </c>
      <c r="F503" s="31">
        <f>SUM($E$13:E503)</f>
        <v>20855</v>
      </c>
      <c r="G503" s="52">
        <f t="shared" si="90"/>
        <v>20.855</v>
      </c>
      <c r="H503" s="54">
        <f t="shared" si="84"/>
        <v>1.4625833333333333</v>
      </c>
      <c r="I503" s="87">
        <f t="shared" si="87"/>
        <v>-2.5200000000012176E-5</v>
      </c>
      <c r="J503" s="54">
        <f t="shared" si="91"/>
        <v>1.5120000000007305</v>
      </c>
      <c r="K503" s="54">
        <f t="shared" si="88"/>
        <v>-4.9416666667397191E-2</v>
      </c>
      <c r="L503" s="58"/>
      <c r="M503" s="59"/>
      <c r="N503" s="56">
        <f t="shared" si="92"/>
        <v>64.524301388888915</v>
      </c>
      <c r="O503" s="56">
        <f t="shared" si="93"/>
        <v>-4.1180555556144431E-3</v>
      </c>
      <c r="P503" s="56">
        <f>SUM($O$13:O503)</f>
        <v>22.814301388888943</v>
      </c>
      <c r="Q503" s="56">
        <f t="shared" si="94"/>
        <v>41.709999999999972</v>
      </c>
    </row>
    <row r="504" spans="1:17" x14ac:dyDescent="0.35">
      <c r="A504" s="63">
        <v>0.49962962962962965</v>
      </c>
      <c r="B504" s="81">
        <f t="shared" si="86"/>
        <v>2653.0000000000023</v>
      </c>
      <c r="C504" s="54">
        <f t="shared" si="85"/>
        <v>44.216666666666704</v>
      </c>
      <c r="D504" s="54">
        <f t="shared" si="89"/>
        <v>0.10000000000001563</v>
      </c>
      <c r="E504">
        <v>52</v>
      </c>
      <c r="F504" s="31">
        <f>SUM($E$13:E504)</f>
        <v>20907</v>
      </c>
      <c r="G504" s="52">
        <f t="shared" si="90"/>
        <v>20.907</v>
      </c>
      <c r="H504" s="54">
        <f t="shared" si="84"/>
        <v>1.4625833333333333</v>
      </c>
      <c r="I504" s="87">
        <f t="shared" si="87"/>
        <v>-1.7333333333330625E-5</v>
      </c>
      <c r="J504" s="54">
        <f t="shared" si="91"/>
        <v>1.0399999999998375</v>
      </c>
      <c r="K504" s="54">
        <f t="shared" si="88"/>
        <v>0.42258333333349585</v>
      </c>
      <c r="L504" s="58"/>
      <c r="M504" s="59"/>
      <c r="N504" s="56">
        <f t="shared" si="92"/>
        <v>64.670559722222279</v>
      </c>
      <c r="O504" s="56">
        <f t="shared" si="93"/>
        <v>4.2258333333356192E-2</v>
      </c>
      <c r="P504" s="56">
        <f>SUM($O$13:O504)</f>
        <v>22.8565597222223</v>
      </c>
      <c r="Q504" s="56">
        <f t="shared" si="94"/>
        <v>41.813999999999979</v>
      </c>
    </row>
    <row r="505" spans="1:17" x14ac:dyDescent="0.35">
      <c r="A505" s="63">
        <v>0.4996990740740741</v>
      </c>
      <c r="B505" s="81">
        <f t="shared" si="86"/>
        <v>2659.0000000000032</v>
      </c>
      <c r="C505" s="54">
        <f t="shared" si="85"/>
        <v>44.31666666666672</v>
      </c>
      <c r="D505" s="54">
        <f t="shared" si="89"/>
        <v>0.10000000000001563</v>
      </c>
      <c r="E505">
        <v>51.5</v>
      </c>
      <c r="F505" s="31">
        <f>SUM($E$13:E505)</f>
        <v>20958.5</v>
      </c>
      <c r="G505" s="52">
        <f t="shared" si="90"/>
        <v>20.958500000000001</v>
      </c>
      <c r="H505" s="54">
        <f t="shared" si="84"/>
        <v>1.4625833333333333</v>
      </c>
      <c r="I505" s="87">
        <f t="shared" si="87"/>
        <v>-1.7166666666663983E-5</v>
      </c>
      <c r="J505" s="54">
        <f t="shared" si="91"/>
        <v>1.029999999999839</v>
      </c>
      <c r="K505" s="54">
        <f t="shared" si="88"/>
        <v>0.4325833333334943</v>
      </c>
      <c r="L505" s="58"/>
      <c r="M505" s="59"/>
      <c r="N505" s="56">
        <f t="shared" si="92"/>
        <v>64.816818055555629</v>
      </c>
      <c r="O505" s="56">
        <f t="shared" si="93"/>
        <v>4.3258333333356193E-2</v>
      </c>
      <c r="P505" s="56">
        <f>SUM($O$13:O505)</f>
        <v>22.899818055555656</v>
      </c>
      <c r="Q505" s="56">
        <f t="shared" si="94"/>
        <v>41.916999999999973</v>
      </c>
    </row>
    <row r="506" spans="1:17" x14ac:dyDescent="0.35">
      <c r="A506" s="63">
        <v>0.49975694444444446</v>
      </c>
      <c r="B506" s="81">
        <f t="shared" si="86"/>
        <v>2664.0000000000009</v>
      </c>
      <c r="C506" s="54">
        <f t="shared" si="85"/>
        <v>44.400000000000013</v>
      </c>
      <c r="D506" s="54">
        <f t="shared" si="89"/>
        <v>8.3333333333293069E-2</v>
      </c>
      <c r="E506">
        <v>52.5</v>
      </c>
      <c r="F506" s="31">
        <f>SUM($E$13:E506)</f>
        <v>21011</v>
      </c>
      <c r="G506" s="52">
        <f t="shared" si="90"/>
        <v>21.010999999999999</v>
      </c>
      <c r="H506" s="54">
        <f t="shared" ref="H506:H569" si="95">IF($C$4=$C$5,$D$5,IF($C$4=$C$6,$D$6,IF($C$4=$C$7,$D$7,$D$8)))</f>
        <v>1.4625833333333333</v>
      </c>
      <c r="I506" s="87">
        <f t="shared" si="87"/>
        <v>-2.100000000001015E-5</v>
      </c>
      <c r="J506" s="54">
        <f t="shared" si="91"/>
        <v>1.2600000000006089</v>
      </c>
      <c r="K506" s="54">
        <f t="shared" si="88"/>
        <v>0.20258333333272449</v>
      </c>
      <c r="L506" s="58"/>
      <c r="M506" s="59"/>
      <c r="N506" s="56">
        <f t="shared" si="92"/>
        <v>64.938700000000026</v>
      </c>
      <c r="O506" s="56">
        <f t="shared" si="93"/>
        <v>1.6881944444385552E-2</v>
      </c>
      <c r="P506" s="56">
        <f>SUM($O$13:O506)</f>
        <v>22.916700000000041</v>
      </c>
      <c r="Q506" s="56">
        <f t="shared" si="94"/>
        <v>42.021999999999984</v>
      </c>
    </row>
    <row r="507" spans="1:17" x14ac:dyDescent="0.35">
      <c r="A507" s="63">
        <v>0.49982638888888892</v>
      </c>
      <c r="B507" s="81">
        <f t="shared" si="86"/>
        <v>2670.0000000000018</v>
      </c>
      <c r="C507" s="54">
        <f t="shared" si="85"/>
        <v>44.500000000000028</v>
      </c>
      <c r="D507" s="54">
        <f t="shared" si="89"/>
        <v>0.10000000000001563</v>
      </c>
      <c r="E507">
        <v>71</v>
      </c>
      <c r="F507" s="31">
        <f>SUM($E$13:E507)</f>
        <v>21082</v>
      </c>
      <c r="G507" s="52">
        <f t="shared" si="90"/>
        <v>21.082000000000001</v>
      </c>
      <c r="H507" s="54">
        <f t="shared" si="95"/>
        <v>1.4625833333333333</v>
      </c>
      <c r="I507" s="87">
        <f t="shared" si="87"/>
        <v>-2.3666666666662972E-5</v>
      </c>
      <c r="J507" s="54">
        <f t="shared" si="91"/>
        <v>1.4199999999997781</v>
      </c>
      <c r="K507" s="54">
        <f t="shared" si="88"/>
        <v>4.258333333355524E-2</v>
      </c>
      <c r="L507" s="58"/>
      <c r="M507" s="59"/>
      <c r="N507" s="56">
        <f t="shared" si="92"/>
        <v>65.084958333333375</v>
      </c>
      <c r="O507" s="56">
        <f t="shared" si="93"/>
        <v>4.2583333333561894E-3</v>
      </c>
      <c r="P507" s="56">
        <f>SUM($O$13:O507)</f>
        <v>22.920958333333399</v>
      </c>
      <c r="Q507" s="56">
        <f t="shared" si="94"/>
        <v>42.163999999999973</v>
      </c>
    </row>
    <row r="508" spans="1:17" x14ac:dyDescent="0.35">
      <c r="A508" s="63">
        <v>0.49988425925925922</v>
      </c>
      <c r="B508" s="81">
        <f t="shared" si="86"/>
        <v>2674.9999999999991</v>
      </c>
      <c r="C508" s="54">
        <f t="shared" si="85"/>
        <v>44.583333333333321</v>
      </c>
      <c r="D508" s="54">
        <f t="shared" si="89"/>
        <v>8.3333333333293069E-2</v>
      </c>
      <c r="E508">
        <v>55</v>
      </c>
      <c r="F508" s="31">
        <f>SUM($E$13:E508)</f>
        <v>21137</v>
      </c>
      <c r="G508" s="52">
        <f t="shared" si="90"/>
        <v>21.137</v>
      </c>
      <c r="H508" s="54">
        <f t="shared" si="95"/>
        <v>1.4625833333333333</v>
      </c>
      <c r="I508" s="87">
        <f t="shared" si="87"/>
        <v>-2.2000000000010628E-5</v>
      </c>
      <c r="J508" s="54">
        <f t="shared" si="91"/>
        <v>1.3200000000006378</v>
      </c>
      <c r="K508" s="54">
        <f t="shared" si="88"/>
        <v>0.14258333333269557</v>
      </c>
      <c r="L508" s="58"/>
      <c r="M508" s="59"/>
      <c r="N508" s="56">
        <f t="shared" si="92"/>
        <v>65.206840277777758</v>
      </c>
      <c r="O508" s="56">
        <f t="shared" si="93"/>
        <v>1.1881944444385556E-2</v>
      </c>
      <c r="P508" s="56">
        <f>SUM($O$13:O508)</f>
        <v>22.932840277777785</v>
      </c>
      <c r="Q508" s="56">
        <f t="shared" si="94"/>
        <v>42.273999999999972</v>
      </c>
    </row>
    <row r="509" spans="1:17" x14ac:dyDescent="0.35">
      <c r="A509" s="63">
        <v>0.49995370370370368</v>
      </c>
      <c r="B509" s="81">
        <f t="shared" si="86"/>
        <v>2681</v>
      </c>
      <c r="C509" s="54">
        <f t="shared" si="85"/>
        <v>44.683333333333337</v>
      </c>
      <c r="D509" s="54">
        <f t="shared" si="89"/>
        <v>0.10000000000001563</v>
      </c>
      <c r="E509">
        <v>51.5</v>
      </c>
      <c r="F509" s="31">
        <f>SUM($E$13:E509)</f>
        <v>21188.5</v>
      </c>
      <c r="G509" s="52">
        <f t="shared" si="90"/>
        <v>21.188500000000001</v>
      </c>
      <c r="H509" s="54">
        <f t="shared" si="95"/>
        <v>1.4625833333333333</v>
      </c>
      <c r="I509" s="87">
        <f t="shared" si="87"/>
        <v>-1.7166666666663983E-5</v>
      </c>
      <c r="J509" s="54">
        <f t="shared" si="91"/>
        <v>1.029999999999839</v>
      </c>
      <c r="K509" s="54">
        <f t="shared" si="88"/>
        <v>0.4325833333334943</v>
      </c>
      <c r="L509" s="58"/>
      <c r="M509" s="59"/>
      <c r="N509" s="56">
        <f t="shared" si="92"/>
        <v>65.353098611111122</v>
      </c>
      <c r="O509" s="56">
        <f t="shared" si="93"/>
        <v>4.3258333333356193E-2</v>
      </c>
      <c r="P509" s="56">
        <f>SUM($O$13:O509)</f>
        <v>22.976098611111141</v>
      </c>
      <c r="Q509" s="56">
        <f t="shared" si="94"/>
        <v>42.376999999999981</v>
      </c>
    </row>
    <row r="510" spans="1:17" x14ac:dyDescent="0.35">
      <c r="A510" s="63">
        <v>0.50001157407407404</v>
      </c>
      <c r="B510" s="81">
        <f t="shared" si="86"/>
        <v>2685.9999999999977</v>
      </c>
      <c r="C510" s="54">
        <f t="shared" si="85"/>
        <v>44.76666666666663</v>
      </c>
      <c r="D510" s="54">
        <f t="shared" si="89"/>
        <v>8.3333333333293069E-2</v>
      </c>
      <c r="E510">
        <v>47</v>
      </c>
      <c r="F510" s="31">
        <f>SUM($E$13:E510)</f>
        <v>21235.5</v>
      </c>
      <c r="G510" s="52">
        <f t="shared" si="90"/>
        <v>21.235499999999998</v>
      </c>
      <c r="H510" s="54">
        <f t="shared" si="95"/>
        <v>1.4625833333333333</v>
      </c>
      <c r="I510" s="87">
        <f t="shared" si="87"/>
        <v>-1.8800000000009083E-5</v>
      </c>
      <c r="J510" s="54">
        <f t="shared" si="91"/>
        <v>1.128000000000545</v>
      </c>
      <c r="K510" s="54">
        <f t="shared" si="88"/>
        <v>0.33458333333278834</v>
      </c>
      <c r="L510" s="58"/>
      <c r="M510" s="59"/>
      <c r="N510" s="56">
        <f t="shared" si="92"/>
        <v>65.474980555555504</v>
      </c>
      <c r="O510" s="56">
        <f t="shared" si="93"/>
        <v>2.7881944444385555E-2</v>
      </c>
      <c r="P510" s="56">
        <f>SUM($O$13:O510)</f>
        <v>23.003980555555525</v>
      </c>
      <c r="Q510" s="56">
        <f t="shared" si="94"/>
        <v>42.470999999999975</v>
      </c>
    </row>
    <row r="511" spans="1:17" x14ac:dyDescent="0.35">
      <c r="A511" s="63">
        <v>0.50006944444444446</v>
      </c>
      <c r="B511" s="81">
        <f t="shared" si="86"/>
        <v>2691.0000000000018</v>
      </c>
      <c r="C511" s="54">
        <f t="shared" si="85"/>
        <v>44.85000000000003</v>
      </c>
      <c r="D511" s="54">
        <f t="shared" si="89"/>
        <v>8.3333333333399651E-2</v>
      </c>
      <c r="E511">
        <v>46</v>
      </c>
      <c r="F511" s="31">
        <f>SUM($E$13:E511)</f>
        <v>21281.5</v>
      </c>
      <c r="G511" s="52">
        <f t="shared" si="90"/>
        <v>21.281500000000001</v>
      </c>
      <c r="H511" s="54">
        <f t="shared" si="95"/>
        <v>1.4625833333333333</v>
      </c>
      <c r="I511" s="87">
        <f t="shared" si="87"/>
        <v>-1.839999999998536E-5</v>
      </c>
      <c r="J511" s="54">
        <f t="shared" si="91"/>
        <v>1.1039999999991215</v>
      </c>
      <c r="K511" s="54">
        <f t="shared" si="88"/>
        <v>0.35858333333421188</v>
      </c>
      <c r="L511" s="58"/>
      <c r="M511" s="59"/>
      <c r="N511" s="56">
        <f t="shared" si="92"/>
        <v>65.596862500000043</v>
      </c>
      <c r="O511" s="56">
        <f t="shared" si="93"/>
        <v>2.9881944444541439E-2</v>
      </c>
      <c r="P511" s="56">
        <f>SUM($O$13:O511)</f>
        <v>23.033862500000065</v>
      </c>
      <c r="Q511" s="56">
        <f t="shared" si="94"/>
        <v>42.562999999999974</v>
      </c>
    </row>
    <row r="512" spans="1:17" x14ac:dyDescent="0.35">
      <c r="A512" s="63">
        <v>0.50013888888888891</v>
      </c>
      <c r="B512" s="81">
        <f t="shared" si="86"/>
        <v>2697.0000000000027</v>
      </c>
      <c r="C512" s="54">
        <f t="shared" si="85"/>
        <v>44.950000000000045</v>
      </c>
      <c r="D512" s="54">
        <f t="shared" si="89"/>
        <v>0.10000000000001563</v>
      </c>
      <c r="E512">
        <v>53</v>
      </c>
      <c r="F512" s="31">
        <f>SUM($E$13:E512)</f>
        <v>21334.5</v>
      </c>
      <c r="G512" s="52">
        <f t="shared" si="90"/>
        <v>21.334499999999998</v>
      </c>
      <c r="H512" s="54">
        <f t="shared" si="95"/>
        <v>1.4625833333333333</v>
      </c>
      <c r="I512" s="87">
        <f t="shared" si="87"/>
        <v>-1.766666666666391E-5</v>
      </c>
      <c r="J512" s="54">
        <f t="shared" si="91"/>
        <v>1.0599999999998344</v>
      </c>
      <c r="K512" s="54">
        <f t="shared" si="88"/>
        <v>0.40258333333349894</v>
      </c>
      <c r="L512" s="58"/>
      <c r="M512" s="59"/>
      <c r="N512" s="56">
        <f t="shared" si="92"/>
        <v>65.743120833333407</v>
      </c>
      <c r="O512" s="56">
        <f t="shared" si="93"/>
        <v>4.025833333335619E-2</v>
      </c>
      <c r="P512" s="56">
        <f>SUM($O$13:O512)</f>
        <v>23.074120833333421</v>
      </c>
      <c r="Q512" s="56">
        <f t="shared" si="94"/>
        <v>42.668999999999983</v>
      </c>
    </row>
    <row r="513" spans="1:17" x14ac:dyDescent="0.35">
      <c r="A513" s="63">
        <v>0.50019675925925922</v>
      </c>
      <c r="B513" s="81">
        <f t="shared" si="86"/>
        <v>2701.9999999999941</v>
      </c>
      <c r="C513" s="54">
        <f t="shared" si="85"/>
        <v>45.033333333333232</v>
      </c>
      <c r="D513" s="54">
        <f t="shared" si="89"/>
        <v>8.3333333333186488E-2</v>
      </c>
      <c r="E513">
        <v>57</v>
      </c>
      <c r="F513" s="31">
        <f>SUM($E$13:E513)</f>
        <v>21391.5</v>
      </c>
      <c r="G513" s="52">
        <f t="shared" si="90"/>
        <v>21.391500000000001</v>
      </c>
      <c r="H513" s="54">
        <f t="shared" si="95"/>
        <v>1.4625833333333333</v>
      </c>
      <c r="I513" s="87">
        <f t="shared" si="87"/>
        <v>-2.2800000000040178E-5</v>
      </c>
      <c r="J513" s="54">
        <f t="shared" si="91"/>
        <v>1.3680000000024106</v>
      </c>
      <c r="K513" s="54">
        <f t="shared" si="88"/>
        <v>9.4583333330922725E-2</v>
      </c>
      <c r="L513" s="58"/>
      <c r="M513" s="59"/>
      <c r="N513" s="56">
        <f t="shared" si="92"/>
        <v>65.865002777777633</v>
      </c>
      <c r="O513" s="56">
        <f t="shared" si="93"/>
        <v>7.8819444442296705E-3</v>
      </c>
      <c r="P513" s="56">
        <f>SUM($O$13:O513)</f>
        <v>23.08200277777765</v>
      </c>
      <c r="Q513" s="56">
        <f t="shared" si="94"/>
        <v>42.782999999999987</v>
      </c>
    </row>
    <row r="514" spans="1:17" x14ac:dyDescent="0.35">
      <c r="A514" s="63">
        <v>0.50026620370370367</v>
      </c>
      <c r="B514" s="81">
        <f t="shared" si="86"/>
        <v>2708.0000000000014</v>
      </c>
      <c r="C514" s="54">
        <f t="shared" si="85"/>
        <v>45.133333333333354</v>
      </c>
      <c r="D514" s="54">
        <f t="shared" si="89"/>
        <v>0.10000000000012221</v>
      </c>
      <c r="E514">
        <v>48</v>
      </c>
      <c r="F514" s="31">
        <f>SUM($E$13:E514)</f>
        <v>21439.5</v>
      </c>
      <c r="G514" s="52">
        <f t="shared" si="90"/>
        <v>21.439499999999999</v>
      </c>
      <c r="H514" s="54">
        <f t="shared" si="95"/>
        <v>1.4625833333333333</v>
      </c>
      <c r="I514" s="87">
        <f t="shared" si="87"/>
        <v>-1.5999999999980446E-5</v>
      </c>
      <c r="J514" s="54">
        <f t="shared" si="91"/>
        <v>0.95999999999882679</v>
      </c>
      <c r="K514" s="54">
        <f t="shared" si="88"/>
        <v>0.50258333333450655</v>
      </c>
      <c r="L514" s="58"/>
      <c r="M514" s="59"/>
      <c r="N514" s="56">
        <f t="shared" si="92"/>
        <v>66.011261111111139</v>
      </c>
      <c r="O514" s="56">
        <f t="shared" si="93"/>
        <v>5.0258333333512074E-2</v>
      </c>
      <c r="P514" s="56">
        <f>SUM($O$13:O514)</f>
        <v>23.132261111111163</v>
      </c>
      <c r="Q514" s="56">
        <f t="shared" si="94"/>
        <v>42.878999999999976</v>
      </c>
    </row>
    <row r="515" spans="1:17" x14ac:dyDescent="0.35">
      <c r="A515" s="63">
        <v>0.50033564814814813</v>
      </c>
      <c r="B515" s="81">
        <f t="shared" si="86"/>
        <v>2713.9999999999959</v>
      </c>
      <c r="C515" s="54">
        <f t="shared" si="85"/>
        <v>45.233333333333263</v>
      </c>
      <c r="D515" s="54">
        <f t="shared" si="89"/>
        <v>9.9999999999909051E-2</v>
      </c>
      <c r="E515">
        <v>49.5</v>
      </c>
      <c r="F515" s="31">
        <f>SUM($E$13:E515)</f>
        <v>21489</v>
      </c>
      <c r="G515" s="52">
        <f t="shared" si="90"/>
        <v>21.489000000000001</v>
      </c>
      <c r="H515" s="54">
        <f t="shared" si="95"/>
        <v>1.4625833333333333</v>
      </c>
      <c r="I515" s="87">
        <f t="shared" si="87"/>
        <v>-1.6500000000015004E-5</v>
      </c>
      <c r="J515" s="54">
        <f t="shared" si="91"/>
        <v>0.99000000000090038</v>
      </c>
      <c r="K515" s="54">
        <f t="shared" si="88"/>
        <v>0.47258333333243296</v>
      </c>
      <c r="L515" s="58"/>
      <c r="M515" s="59"/>
      <c r="N515" s="56">
        <f t="shared" si="92"/>
        <v>66.157519444444347</v>
      </c>
      <c r="O515" s="56">
        <f t="shared" si="93"/>
        <v>4.7258333333200314E-2</v>
      </c>
      <c r="P515" s="56">
        <f>SUM($O$13:O515)</f>
        <v>23.179519444444363</v>
      </c>
      <c r="Q515" s="56">
        <f t="shared" si="94"/>
        <v>42.97799999999998</v>
      </c>
    </row>
    <row r="516" spans="1:17" x14ac:dyDescent="0.35">
      <c r="A516" s="63">
        <v>0.50039351851851854</v>
      </c>
      <c r="B516" s="81">
        <f t="shared" si="86"/>
        <v>2719</v>
      </c>
      <c r="C516" s="54">
        <f t="shared" si="85"/>
        <v>45.316666666666663</v>
      </c>
      <c r="D516" s="54">
        <f t="shared" si="89"/>
        <v>8.3333333333399651E-2</v>
      </c>
      <c r="E516">
        <v>46</v>
      </c>
      <c r="F516" s="31">
        <f>SUM($E$13:E516)</f>
        <v>21535</v>
      </c>
      <c r="G516" s="52">
        <f t="shared" si="90"/>
        <v>21.535</v>
      </c>
      <c r="H516" s="54">
        <f t="shared" si="95"/>
        <v>1.4625833333333333</v>
      </c>
      <c r="I516" s="87">
        <f t="shared" si="87"/>
        <v>-1.839999999998536E-5</v>
      </c>
      <c r="J516" s="54">
        <f t="shared" si="91"/>
        <v>1.1039999999991215</v>
      </c>
      <c r="K516" s="54">
        <f t="shared" si="88"/>
        <v>0.35858333333421188</v>
      </c>
      <c r="L516" s="58"/>
      <c r="M516" s="59"/>
      <c r="N516" s="56">
        <f t="shared" si="92"/>
        <v>66.279401388888886</v>
      </c>
      <c r="O516" s="56">
        <f t="shared" si="93"/>
        <v>2.9881944444541439E-2</v>
      </c>
      <c r="P516" s="56">
        <f>SUM($O$13:O516)</f>
        <v>23.209401388888903</v>
      </c>
      <c r="Q516" s="56">
        <f t="shared" si="94"/>
        <v>43.069999999999979</v>
      </c>
    </row>
    <row r="517" spans="1:17" x14ac:dyDescent="0.35">
      <c r="A517" s="63">
        <v>0.500462962962963</v>
      </c>
      <c r="B517" s="81">
        <f t="shared" si="86"/>
        <v>2725.0000000000073</v>
      </c>
      <c r="C517" s="54">
        <f t="shared" si="85"/>
        <v>45.416666666666785</v>
      </c>
      <c r="D517" s="54">
        <f t="shared" si="89"/>
        <v>0.10000000000012221</v>
      </c>
      <c r="E517">
        <v>55</v>
      </c>
      <c r="F517" s="31">
        <f>SUM($E$13:E517)</f>
        <v>21590</v>
      </c>
      <c r="G517" s="52">
        <f t="shared" si="90"/>
        <v>21.59</v>
      </c>
      <c r="H517" s="54">
        <f t="shared" si="95"/>
        <v>1.4625833333333333</v>
      </c>
      <c r="I517" s="87">
        <f t="shared" si="87"/>
        <v>-1.8333333333310927E-5</v>
      </c>
      <c r="J517" s="54">
        <f t="shared" si="91"/>
        <v>1.0999999999986556</v>
      </c>
      <c r="K517" s="54">
        <f t="shared" si="88"/>
        <v>0.36258333333467774</v>
      </c>
      <c r="L517" s="58"/>
      <c r="M517" s="59"/>
      <c r="N517" s="56">
        <f t="shared" si="92"/>
        <v>66.425659722222392</v>
      </c>
      <c r="O517" s="56">
        <f t="shared" si="93"/>
        <v>3.625833333351209E-2</v>
      </c>
      <c r="P517" s="56">
        <f>SUM($O$13:O517)</f>
        <v>23.245659722222417</v>
      </c>
      <c r="Q517" s="56">
        <f t="shared" si="94"/>
        <v>43.179999999999978</v>
      </c>
    </row>
    <row r="518" spans="1:17" x14ac:dyDescent="0.35">
      <c r="A518" s="63">
        <v>0.5005208333333333</v>
      </c>
      <c r="B518" s="81">
        <f t="shared" si="86"/>
        <v>2729.9999999999982</v>
      </c>
      <c r="C518" s="54">
        <f t="shared" si="85"/>
        <v>45.499999999999972</v>
      </c>
      <c r="D518" s="54">
        <f t="shared" si="89"/>
        <v>8.3333333333186488E-2</v>
      </c>
      <c r="E518">
        <v>45</v>
      </c>
      <c r="F518" s="31">
        <f>SUM($E$13:E518)</f>
        <v>21635</v>
      </c>
      <c r="G518" s="52">
        <f t="shared" si="90"/>
        <v>21.635000000000002</v>
      </c>
      <c r="H518" s="54">
        <f t="shared" si="95"/>
        <v>1.4625833333333333</v>
      </c>
      <c r="I518" s="87">
        <f t="shared" si="87"/>
        <v>-1.800000000003172E-5</v>
      </c>
      <c r="J518" s="54">
        <f t="shared" si="91"/>
        <v>1.0800000000019032</v>
      </c>
      <c r="K518" s="54">
        <f t="shared" si="88"/>
        <v>0.38258333333143013</v>
      </c>
      <c r="L518" s="58"/>
      <c r="M518" s="59"/>
      <c r="N518" s="56">
        <f t="shared" si="92"/>
        <v>66.547541666666632</v>
      </c>
      <c r="O518" s="56">
        <f t="shared" si="93"/>
        <v>3.1881944444229662E-2</v>
      </c>
      <c r="P518" s="56">
        <f>SUM($O$13:O518)</f>
        <v>23.277541666666647</v>
      </c>
      <c r="Q518" s="56">
        <f t="shared" si="94"/>
        <v>43.269999999999982</v>
      </c>
    </row>
    <row r="519" spans="1:17" x14ac:dyDescent="0.35">
      <c r="A519" s="63">
        <v>0.50059027777777776</v>
      </c>
      <c r="B519" s="81">
        <f t="shared" si="86"/>
        <v>2735.9999999999991</v>
      </c>
      <c r="C519" s="54">
        <f t="shared" si="85"/>
        <v>45.599999999999987</v>
      </c>
      <c r="D519" s="54">
        <f t="shared" si="89"/>
        <v>0.10000000000001563</v>
      </c>
      <c r="E519">
        <v>55</v>
      </c>
      <c r="F519" s="31">
        <f>SUM($E$13:E519)</f>
        <v>21690</v>
      </c>
      <c r="G519" s="52">
        <f t="shared" si="90"/>
        <v>21.69</v>
      </c>
      <c r="H519" s="54">
        <f t="shared" si="95"/>
        <v>1.4625833333333333</v>
      </c>
      <c r="I519" s="87">
        <f t="shared" si="87"/>
        <v>-1.833333333333047E-5</v>
      </c>
      <c r="J519" s="54">
        <f t="shared" si="91"/>
        <v>1.099999999999828</v>
      </c>
      <c r="K519" s="54">
        <f t="shared" si="88"/>
        <v>0.36258333333350534</v>
      </c>
      <c r="L519" s="67">
        <f>AVERAGE(K495:K519)</f>
        <v>0.2887433333332764</v>
      </c>
      <c r="M519" s="68" t="e">
        <f>AVERAGE(#REF!)</f>
        <v>#REF!</v>
      </c>
      <c r="N519" s="56">
        <f t="shared" si="92"/>
        <v>66.693799999999982</v>
      </c>
      <c r="O519" s="56">
        <f t="shared" si="93"/>
        <v>3.6258333333356201E-2</v>
      </c>
      <c r="P519" s="56">
        <f>SUM($O$13:O519)</f>
        <v>23.313800000000004</v>
      </c>
      <c r="Q519" s="56">
        <f t="shared" si="94"/>
        <v>43.379999999999981</v>
      </c>
    </row>
    <row r="520" spans="1:17" x14ac:dyDescent="0.35">
      <c r="A520" s="63">
        <v>0.50064814814814818</v>
      </c>
      <c r="B520" s="81">
        <f t="shared" si="86"/>
        <v>2741.0000000000032</v>
      </c>
      <c r="C520" s="54">
        <f t="shared" si="85"/>
        <v>45.683333333333387</v>
      </c>
      <c r="D520" s="54">
        <f t="shared" si="89"/>
        <v>8.3333333333399651E-2</v>
      </c>
      <c r="E520">
        <v>53.5</v>
      </c>
      <c r="F520" s="31">
        <f>SUM($E$13:E520)</f>
        <v>21743.5</v>
      </c>
      <c r="G520" s="52">
        <f t="shared" si="90"/>
        <v>21.743500000000001</v>
      </c>
      <c r="H520" s="54">
        <f t="shared" si="95"/>
        <v>1.4625833333333333</v>
      </c>
      <c r="I520" s="87">
        <f t="shared" si="87"/>
        <v>-2.139999999998297E-5</v>
      </c>
      <c r="J520" s="54">
        <f t="shared" si="91"/>
        <v>1.2839999999989782</v>
      </c>
      <c r="K520" s="54">
        <f t="shared" si="88"/>
        <v>0.17858333333435517</v>
      </c>
      <c r="L520" s="58"/>
      <c r="M520" s="59"/>
      <c r="N520" s="56">
        <f t="shared" si="92"/>
        <v>66.81568194444452</v>
      </c>
      <c r="O520" s="56">
        <f t="shared" si="93"/>
        <v>1.4881944444541439E-2</v>
      </c>
      <c r="P520" s="56">
        <f>SUM($O$13:O520)</f>
        <v>23.328681944444547</v>
      </c>
      <c r="Q520" s="56">
        <f t="shared" si="94"/>
        <v>43.486999999999973</v>
      </c>
    </row>
    <row r="521" spans="1:17" x14ac:dyDescent="0.35">
      <c r="A521" s="63">
        <v>0.50071759259259252</v>
      </c>
      <c r="B521" s="81">
        <f t="shared" si="86"/>
        <v>2746.9999999999914</v>
      </c>
      <c r="C521" s="54">
        <f t="shared" si="85"/>
        <v>45.783333333333189</v>
      </c>
      <c r="D521" s="54">
        <f t="shared" si="89"/>
        <v>9.9999999999802469E-2</v>
      </c>
      <c r="E521">
        <v>54</v>
      </c>
      <c r="F521" s="31">
        <f>SUM($E$13:E521)</f>
        <v>21797.5</v>
      </c>
      <c r="G521" s="52">
        <f t="shared" si="90"/>
        <v>21.797499999999999</v>
      </c>
      <c r="H521" s="54">
        <f t="shared" si="95"/>
        <v>1.4625833333333333</v>
      </c>
      <c r="I521" s="87">
        <f t="shared" si="87"/>
        <v>-1.8000000000035556E-5</v>
      </c>
      <c r="J521" s="54">
        <f t="shared" si="91"/>
        <v>1.0800000000021333</v>
      </c>
      <c r="K521" s="54">
        <f t="shared" si="88"/>
        <v>0.38258333333120009</v>
      </c>
      <c r="L521" s="58"/>
      <c r="M521" s="59"/>
      <c r="N521" s="56">
        <f t="shared" si="92"/>
        <v>66.961940277777572</v>
      </c>
      <c r="O521" s="56">
        <f t="shared" si="93"/>
        <v>3.8258333333044438E-2</v>
      </c>
      <c r="P521" s="56">
        <f>SUM($O$13:O521)</f>
        <v>23.366940277777591</v>
      </c>
      <c r="Q521" s="56">
        <f t="shared" si="94"/>
        <v>43.594999999999985</v>
      </c>
    </row>
    <row r="522" spans="1:17" x14ac:dyDescent="0.35">
      <c r="A522" s="63">
        <v>0.50078703703703698</v>
      </c>
      <c r="B522" s="81">
        <f t="shared" si="86"/>
        <v>2752.9999999999986</v>
      </c>
      <c r="C522" s="54">
        <f t="shared" si="85"/>
        <v>45.883333333333312</v>
      </c>
      <c r="D522" s="54">
        <f t="shared" si="89"/>
        <v>0.10000000000012221</v>
      </c>
      <c r="E522">
        <v>53</v>
      </c>
      <c r="F522" s="31">
        <f>SUM($E$13:E522)</f>
        <v>21850.5</v>
      </c>
      <c r="G522" s="52">
        <f t="shared" si="90"/>
        <v>21.8505</v>
      </c>
      <c r="H522" s="54">
        <f t="shared" si="95"/>
        <v>1.4625833333333333</v>
      </c>
      <c r="I522" s="87">
        <f t="shared" si="87"/>
        <v>-1.7666666666645075E-5</v>
      </c>
      <c r="J522" s="54">
        <f t="shared" si="91"/>
        <v>1.0599999999987046</v>
      </c>
      <c r="K522" s="54">
        <f t="shared" si="88"/>
        <v>0.4025833333346287</v>
      </c>
      <c r="L522" s="58"/>
      <c r="M522" s="59"/>
      <c r="N522" s="56">
        <f t="shared" si="92"/>
        <v>67.108198611111078</v>
      </c>
      <c r="O522" s="56">
        <f t="shared" si="93"/>
        <v>4.0258333333512072E-2</v>
      </c>
      <c r="P522" s="56">
        <f>SUM($O$13:O522)</f>
        <v>23.407198611111102</v>
      </c>
      <c r="Q522" s="56">
        <f t="shared" si="94"/>
        <v>43.700999999999979</v>
      </c>
    </row>
    <row r="523" spans="1:17" x14ac:dyDescent="0.35">
      <c r="A523" s="63">
        <v>0.50084490740740739</v>
      </c>
      <c r="B523" s="81">
        <f t="shared" si="86"/>
        <v>2758.0000000000027</v>
      </c>
      <c r="C523" s="54">
        <f t="shared" si="85"/>
        <v>45.966666666666711</v>
      </c>
      <c r="D523" s="54">
        <f t="shared" si="89"/>
        <v>8.3333333333399651E-2</v>
      </c>
      <c r="E523">
        <v>56</v>
      </c>
      <c r="F523" s="31">
        <f>SUM($E$13:E523)</f>
        <v>21906.5</v>
      </c>
      <c r="G523" s="52">
        <f t="shared" si="90"/>
        <v>21.906500000000001</v>
      </c>
      <c r="H523" s="54">
        <f t="shared" si="95"/>
        <v>1.4625833333333333</v>
      </c>
      <c r="I523" s="87">
        <f t="shared" si="87"/>
        <v>-2.2399999999982174E-5</v>
      </c>
      <c r="J523" s="54">
        <f t="shared" si="91"/>
        <v>1.3439999999989305</v>
      </c>
      <c r="K523" s="54">
        <f t="shared" si="88"/>
        <v>0.11858333333440285</v>
      </c>
      <c r="L523" s="58"/>
      <c r="M523" s="59"/>
      <c r="N523" s="56">
        <f t="shared" si="92"/>
        <v>67.230080555555617</v>
      </c>
      <c r="O523" s="56">
        <f t="shared" si="93"/>
        <v>9.8819444445414351E-3</v>
      </c>
      <c r="P523" s="56">
        <f>SUM($O$13:O523)</f>
        <v>23.417080555555643</v>
      </c>
      <c r="Q523" s="56">
        <f t="shared" si="94"/>
        <v>43.812999999999974</v>
      </c>
    </row>
    <row r="524" spans="1:17" x14ac:dyDescent="0.35">
      <c r="A524" s="63">
        <v>0.50092592592592589</v>
      </c>
      <c r="B524" s="81">
        <f t="shared" si="86"/>
        <v>2765.0000000000005</v>
      </c>
      <c r="C524" s="54">
        <f t="shared" si="85"/>
        <v>46.083333333333343</v>
      </c>
      <c r="D524" s="54">
        <f t="shared" si="89"/>
        <v>0.11666666666663161</v>
      </c>
      <c r="E524">
        <v>59</v>
      </c>
      <c r="F524" s="31">
        <f>SUM($E$13:E524)</f>
        <v>21965.5</v>
      </c>
      <c r="G524" s="52">
        <f t="shared" si="90"/>
        <v>21.965499999999999</v>
      </c>
      <c r="H524" s="54">
        <f t="shared" si="95"/>
        <v>1.4625833333333333</v>
      </c>
      <c r="I524" s="87">
        <f t="shared" si="87"/>
        <v>-1.6857142857147923E-5</v>
      </c>
      <c r="J524" s="54">
        <f t="shared" si="91"/>
        <v>1.0114285714288753</v>
      </c>
      <c r="K524" s="54">
        <f t="shared" si="88"/>
        <v>0.45115476190445802</v>
      </c>
      <c r="L524" s="58"/>
      <c r="M524" s="59"/>
      <c r="N524" s="56">
        <f t="shared" si="92"/>
        <v>67.400715277777792</v>
      </c>
      <c r="O524" s="56">
        <f t="shared" si="93"/>
        <v>5.2634722222170957E-2</v>
      </c>
      <c r="P524" s="56">
        <f>SUM($O$13:O524)</f>
        <v>23.469715277777812</v>
      </c>
      <c r="Q524" s="56">
        <f t="shared" si="94"/>
        <v>43.930999999999983</v>
      </c>
    </row>
    <row r="525" spans="1:17" x14ac:dyDescent="0.35">
      <c r="A525" s="63">
        <v>0.5009837962962963</v>
      </c>
      <c r="B525" s="81">
        <f t="shared" si="86"/>
        <v>2770.0000000000045</v>
      </c>
      <c r="C525" s="54">
        <f t="shared" ref="C525:C526" si="96">(A525*24-$A$13*24)*60</f>
        <v>46.166666666666742</v>
      </c>
      <c r="D525" s="54">
        <f t="shared" si="89"/>
        <v>8.3333333333399651E-2</v>
      </c>
      <c r="E525">
        <v>51.5</v>
      </c>
      <c r="F525" s="31">
        <f>SUM($E$13:E525)</f>
        <v>22017</v>
      </c>
      <c r="G525" s="52">
        <f t="shared" si="90"/>
        <v>22.016999999999999</v>
      </c>
      <c r="H525" s="54">
        <f t="shared" si="95"/>
        <v>1.4625833333333333</v>
      </c>
      <c r="I525" s="87">
        <f t="shared" si="87"/>
        <v>-2.0599999999983604E-5</v>
      </c>
      <c r="J525" s="54">
        <f t="shared" si="91"/>
        <v>1.2359999999990163</v>
      </c>
      <c r="K525" s="54">
        <f t="shared" si="88"/>
        <v>0.22658333333431702</v>
      </c>
      <c r="L525" s="58"/>
      <c r="M525" s="59"/>
      <c r="N525" s="56">
        <f t="shared" si="92"/>
        <v>67.522597222222331</v>
      </c>
      <c r="O525" s="56">
        <f t="shared" si="93"/>
        <v>1.8881944444541443E-2</v>
      </c>
      <c r="P525" s="56">
        <f>SUM($O$13:O525)</f>
        <v>23.488597222222353</v>
      </c>
      <c r="Q525" s="56">
        <f t="shared" si="94"/>
        <v>44.033999999999978</v>
      </c>
    </row>
    <row r="526" spans="1:17" x14ac:dyDescent="0.35">
      <c r="A526" s="63">
        <v>0.50104166666666672</v>
      </c>
      <c r="B526" s="81">
        <f t="shared" ref="B526:B589" si="97">C526*60</f>
        <v>2775.0000000000086</v>
      </c>
      <c r="C526" s="54">
        <f t="shared" si="96"/>
        <v>46.250000000000142</v>
      </c>
      <c r="D526" s="54">
        <f t="shared" ref="D526:D589" si="98">(A526*24-A525*24)*60</f>
        <v>8.3333333333399651E-2</v>
      </c>
      <c r="E526">
        <v>50.5</v>
      </c>
      <c r="F526" s="31">
        <f>SUM($E$13:E526)</f>
        <v>22067.5</v>
      </c>
      <c r="G526" s="52">
        <f t="shared" ref="G526:G589" si="99">F526/1000</f>
        <v>22.067499999999999</v>
      </c>
      <c r="H526" s="54">
        <f t="shared" si="95"/>
        <v>1.4625833333333333</v>
      </c>
      <c r="I526" s="87">
        <f t="shared" ref="I526:I589" si="100">-J526/1000/60</f>
        <v>-2.0199999999983923E-5</v>
      </c>
      <c r="J526" s="54">
        <f t="shared" ref="J526:J589" si="101">2*E526/(1000*D526*1)</f>
        <v>1.2119999999990354</v>
      </c>
      <c r="K526" s="54">
        <f t="shared" ref="K526:K589" si="102">H526-J526</f>
        <v>0.25058333333429794</v>
      </c>
      <c r="L526" s="58"/>
      <c r="M526" s="59"/>
      <c r="N526" s="56">
        <f t="shared" ref="N526:N589" si="103">C526*H526</f>
        <v>67.644479166666869</v>
      </c>
      <c r="O526" s="56">
        <f t="shared" ref="O526:O589" si="104">K526*(D526)</f>
        <v>2.0881944444541445E-2</v>
      </c>
      <c r="P526" s="56">
        <f>SUM($O$13:O526)</f>
        <v>23.509479166666896</v>
      </c>
      <c r="Q526" s="56">
        <f t="shared" ref="Q526:Q589" si="105">N526-P526</f>
        <v>44.134999999999977</v>
      </c>
    </row>
    <row r="527" spans="1:17" x14ac:dyDescent="0.35">
      <c r="A527" s="63">
        <v>0.50112268518518521</v>
      </c>
      <c r="B527" s="81">
        <f t="shared" si="97"/>
        <v>2782.0000000000064</v>
      </c>
      <c r="C527" s="54">
        <f t="shared" ref="C527:C590" si="106">(A527*24-$A$13*24)*60</f>
        <v>46.366666666666774</v>
      </c>
      <c r="D527" s="54">
        <f t="shared" si="98"/>
        <v>0.11666666666663161</v>
      </c>
      <c r="E527">
        <v>56</v>
      </c>
      <c r="F527" s="31">
        <f>SUM($E$13:E527)</f>
        <v>22123.5</v>
      </c>
      <c r="G527" s="52">
        <f t="shared" si="99"/>
        <v>22.1235</v>
      </c>
      <c r="H527" s="54">
        <f t="shared" si="95"/>
        <v>1.4625833333333333</v>
      </c>
      <c r="I527" s="87">
        <f t="shared" si="100"/>
        <v>-1.6000000000004807E-5</v>
      </c>
      <c r="J527" s="54">
        <f t="shared" si="101"/>
        <v>0.9600000000002884</v>
      </c>
      <c r="K527" s="54">
        <f t="shared" si="102"/>
        <v>0.50258333333304495</v>
      </c>
      <c r="L527" s="58"/>
      <c r="M527" s="59"/>
      <c r="N527" s="56">
        <f t="shared" si="103"/>
        <v>67.815113888889044</v>
      </c>
      <c r="O527" s="56">
        <f t="shared" si="104"/>
        <v>5.8634722222170962E-2</v>
      </c>
      <c r="P527" s="56">
        <f>SUM($O$13:O527)</f>
        <v>23.568113888889066</v>
      </c>
      <c r="Q527" s="56">
        <f t="shared" si="105"/>
        <v>44.246999999999979</v>
      </c>
    </row>
    <row r="528" spans="1:17" x14ac:dyDescent="0.35">
      <c r="A528" s="63">
        <v>0.50119212962962967</v>
      </c>
      <c r="B528" s="81">
        <f t="shared" si="97"/>
        <v>2788.0000000000009</v>
      </c>
      <c r="C528" s="54">
        <f t="shared" si="106"/>
        <v>46.466666666666683</v>
      </c>
      <c r="D528" s="54">
        <f t="shared" si="98"/>
        <v>9.9999999999909051E-2</v>
      </c>
      <c r="E528">
        <v>54.5</v>
      </c>
      <c r="F528" s="31">
        <f>SUM($E$13:E528)</f>
        <v>22178</v>
      </c>
      <c r="G528" s="52">
        <f t="shared" si="99"/>
        <v>22.178000000000001</v>
      </c>
      <c r="H528" s="54">
        <f t="shared" si="95"/>
        <v>1.4625833333333333</v>
      </c>
      <c r="I528" s="87">
        <f t="shared" si="100"/>
        <v>-1.8166666666683187E-5</v>
      </c>
      <c r="J528" s="54">
        <f t="shared" si="101"/>
        <v>1.0900000000009913</v>
      </c>
      <c r="K528" s="54">
        <f t="shared" si="102"/>
        <v>0.37258333333234206</v>
      </c>
      <c r="L528" s="58"/>
      <c r="M528" s="59"/>
      <c r="N528" s="56">
        <f t="shared" si="103"/>
        <v>67.961372222222252</v>
      </c>
      <c r="O528" s="56">
        <f t="shared" si="104"/>
        <v>3.7258333333200319E-2</v>
      </c>
      <c r="P528" s="56">
        <f>SUM($O$13:O528)</f>
        <v>23.605372222222265</v>
      </c>
      <c r="Q528" s="56">
        <f t="shared" si="105"/>
        <v>44.355999999999987</v>
      </c>
    </row>
    <row r="529" spans="1:17" x14ac:dyDescent="0.35">
      <c r="A529" s="63">
        <v>0.50126157407407412</v>
      </c>
      <c r="B529" s="81">
        <f t="shared" si="97"/>
        <v>2794.0000000000082</v>
      </c>
      <c r="C529" s="54">
        <f t="shared" si="106"/>
        <v>46.566666666666805</v>
      </c>
      <c r="D529" s="54">
        <f t="shared" si="98"/>
        <v>0.10000000000012221</v>
      </c>
      <c r="E529">
        <v>51</v>
      </c>
      <c r="F529" s="31">
        <f>SUM($E$13:E529)</f>
        <v>22229</v>
      </c>
      <c r="G529" s="52">
        <f t="shared" si="99"/>
        <v>22.228999999999999</v>
      </c>
      <c r="H529" s="54">
        <f t="shared" si="95"/>
        <v>1.4625833333333333</v>
      </c>
      <c r="I529" s="87">
        <f t="shared" si="100"/>
        <v>-1.6999999999979224E-5</v>
      </c>
      <c r="J529" s="54">
        <f t="shared" si="101"/>
        <v>1.0199999999987535</v>
      </c>
      <c r="K529" s="54">
        <f t="shared" si="102"/>
        <v>0.44258333333457989</v>
      </c>
      <c r="L529" s="58"/>
      <c r="M529" s="59"/>
      <c r="N529" s="56">
        <f t="shared" si="103"/>
        <v>68.107630555555758</v>
      </c>
      <c r="O529" s="56">
        <f t="shared" si="104"/>
        <v>4.4258333333512076E-2</v>
      </c>
      <c r="P529" s="56">
        <f>SUM($O$13:O529)</f>
        <v>23.649630555555778</v>
      </c>
      <c r="Q529" s="56">
        <f t="shared" si="105"/>
        <v>44.457999999999984</v>
      </c>
    </row>
    <row r="530" spans="1:17" x14ac:dyDescent="0.35">
      <c r="A530" s="63">
        <v>0.50133101851851858</v>
      </c>
      <c r="B530" s="81">
        <f t="shared" si="97"/>
        <v>2800.0000000000027</v>
      </c>
      <c r="C530" s="54">
        <f t="shared" si="106"/>
        <v>46.666666666666714</v>
      </c>
      <c r="D530" s="54">
        <f t="shared" si="98"/>
        <v>9.9999999999909051E-2</v>
      </c>
      <c r="E530">
        <v>55</v>
      </c>
      <c r="F530" s="31">
        <f>SUM($E$13:E530)</f>
        <v>22284</v>
      </c>
      <c r="G530" s="52">
        <f t="shared" si="99"/>
        <v>22.283999999999999</v>
      </c>
      <c r="H530" s="54">
        <f t="shared" si="95"/>
        <v>1.4625833333333333</v>
      </c>
      <c r="I530" s="87">
        <f t="shared" si="100"/>
        <v>-1.8333333333350006E-5</v>
      </c>
      <c r="J530" s="54">
        <f t="shared" si="101"/>
        <v>1.1000000000010004</v>
      </c>
      <c r="K530" s="54">
        <f t="shared" si="102"/>
        <v>0.36258333333233295</v>
      </c>
      <c r="L530" s="58"/>
      <c r="M530" s="59"/>
      <c r="N530" s="56">
        <f t="shared" si="103"/>
        <v>68.253888888888966</v>
      </c>
      <c r="O530" s="56">
        <f t="shared" si="104"/>
        <v>3.6258333333200318E-2</v>
      </c>
      <c r="P530" s="56">
        <f>SUM($O$13:O530)</f>
        <v>23.685888888888979</v>
      </c>
      <c r="Q530" s="56">
        <f t="shared" si="105"/>
        <v>44.567999999999984</v>
      </c>
    </row>
    <row r="531" spans="1:17" x14ac:dyDescent="0.35">
      <c r="A531" s="63">
        <v>0.50138888888888888</v>
      </c>
      <c r="B531" s="81">
        <f t="shared" si="97"/>
        <v>2805.0000000000005</v>
      </c>
      <c r="C531" s="54">
        <f t="shared" si="106"/>
        <v>46.750000000000007</v>
      </c>
      <c r="D531" s="54">
        <f t="shared" si="98"/>
        <v>8.3333333333293069E-2</v>
      </c>
      <c r="E531">
        <v>57</v>
      </c>
      <c r="F531" s="31">
        <f>SUM($E$13:E531)</f>
        <v>22341</v>
      </c>
      <c r="G531" s="52">
        <f t="shared" si="99"/>
        <v>22.341000000000001</v>
      </c>
      <c r="H531" s="54">
        <f t="shared" si="95"/>
        <v>1.4625833333333333</v>
      </c>
      <c r="I531" s="87">
        <f t="shared" si="100"/>
        <v>-2.2800000000011017E-5</v>
      </c>
      <c r="J531" s="54">
        <f t="shared" si="101"/>
        <v>1.3680000000006609</v>
      </c>
      <c r="K531" s="54">
        <f t="shared" si="102"/>
        <v>9.4583333332672437E-2</v>
      </c>
      <c r="L531" s="58"/>
      <c r="M531" s="59"/>
      <c r="N531" s="56">
        <f t="shared" si="103"/>
        <v>68.375770833333348</v>
      </c>
      <c r="O531" s="56">
        <f t="shared" si="104"/>
        <v>7.8819444443855614E-3</v>
      </c>
      <c r="P531" s="56">
        <f>SUM($O$13:O531)</f>
        <v>23.693770833333364</v>
      </c>
      <c r="Q531" s="56">
        <f t="shared" si="105"/>
        <v>44.681999999999988</v>
      </c>
    </row>
    <row r="532" spans="1:17" x14ac:dyDescent="0.35">
      <c r="A532" s="63">
        <v>0.50145833333333334</v>
      </c>
      <c r="B532" s="81">
        <f t="shared" si="97"/>
        <v>2811.0000000000014</v>
      </c>
      <c r="C532" s="54">
        <f t="shared" si="106"/>
        <v>46.850000000000023</v>
      </c>
      <c r="D532" s="54">
        <f t="shared" si="98"/>
        <v>0.10000000000001563</v>
      </c>
      <c r="E532">
        <v>49</v>
      </c>
      <c r="F532" s="31">
        <f>SUM($E$13:E532)</f>
        <v>22390</v>
      </c>
      <c r="G532" s="52">
        <f t="shared" si="99"/>
        <v>22.39</v>
      </c>
      <c r="H532" s="54">
        <f t="shared" si="95"/>
        <v>1.4625833333333333</v>
      </c>
      <c r="I532" s="87">
        <f t="shared" si="100"/>
        <v>-1.633333333333078E-5</v>
      </c>
      <c r="J532" s="54">
        <f t="shared" si="101"/>
        <v>0.97999999999984677</v>
      </c>
      <c r="K532" s="54">
        <f t="shared" si="102"/>
        <v>0.48258333333348657</v>
      </c>
      <c r="L532" s="58"/>
      <c r="M532" s="59"/>
      <c r="N532" s="56">
        <f t="shared" si="103"/>
        <v>68.522029166666698</v>
      </c>
      <c r="O532" s="56">
        <f t="shared" si="104"/>
        <v>4.8258333333356204E-2</v>
      </c>
      <c r="P532" s="56">
        <f>SUM($O$13:O532)</f>
        <v>23.742029166666722</v>
      </c>
      <c r="Q532" s="56">
        <f t="shared" si="105"/>
        <v>44.779999999999973</v>
      </c>
    </row>
    <row r="533" spans="1:17" x14ac:dyDescent="0.35">
      <c r="A533" s="63">
        <v>0.50151620370370364</v>
      </c>
      <c r="B533" s="81">
        <f t="shared" si="97"/>
        <v>2815.9999999999927</v>
      </c>
      <c r="C533" s="54">
        <f t="shared" si="106"/>
        <v>46.933333333333209</v>
      </c>
      <c r="D533" s="54">
        <f t="shared" si="98"/>
        <v>8.3333333333186488E-2</v>
      </c>
      <c r="E533">
        <v>57</v>
      </c>
      <c r="F533" s="31">
        <f>SUM($E$13:E533)</f>
        <v>22447</v>
      </c>
      <c r="G533" s="52">
        <f t="shared" si="99"/>
        <v>22.446999999999999</v>
      </c>
      <c r="H533" s="54">
        <f t="shared" si="95"/>
        <v>1.4625833333333333</v>
      </c>
      <c r="I533" s="87">
        <f t="shared" si="100"/>
        <v>-2.2800000000040178E-5</v>
      </c>
      <c r="J533" s="54">
        <f t="shared" si="101"/>
        <v>1.3680000000024106</v>
      </c>
      <c r="K533" s="54">
        <f t="shared" si="102"/>
        <v>9.4583333330922725E-2</v>
      </c>
      <c r="L533" s="58"/>
      <c r="M533" s="59"/>
      <c r="N533" s="56">
        <f t="shared" si="103"/>
        <v>68.643911111110924</v>
      </c>
      <c r="O533" s="56">
        <f t="shared" si="104"/>
        <v>7.8819444442296705E-3</v>
      </c>
      <c r="P533" s="56">
        <f>SUM($O$13:O533)</f>
        <v>23.749911111110951</v>
      </c>
      <c r="Q533" s="56">
        <f t="shared" si="105"/>
        <v>44.893999999999977</v>
      </c>
    </row>
    <row r="534" spans="1:17" x14ac:dyDescent="0.35">
      <c r="A534" s="63">
        <v>0.5015856481481481</v>
      </c>
      <c r="B534" s="81">
        <f t="shared" si="97"/>
        <v>2822</v>
      </c>
      <c r="C534" s="54">
        <f t="shared" si="106"/>
        <v>47.033333333333331</v>
      </c>
      <c r="D534" s="54">
        <f t="shared" si="98"/>
        <v>0.10000000000012221</v>
      </c>
      <c r="E534">
        <v>42</v>
      </c>
      <c r="F534" s="31">
        <f>SUM($E$13:E534)</f>
        <v>22489</v>
      </c>
      <c r="G534" s="52">
        <f t="shared" si="99"/>
        <v>22.489000000000001</v>
      </c>
      <c r="H534" s="54">
        <f t="shared" si="95"/>
        <v>1.4625833333333333</v>
      </c>
      <c r="I534" s="87">
        <f t="shared" si="100"/>
        <v>-1.399999999998289E-5</v>
      </c>
      <c r="J534" s="54">
        <f t="shared" si="101"/>
        <v>0.83999999999897346</v>
      </c>
      <c r="K534" s="54">
        <f t="shared" si="102"/>
        <v>0.62258333333435989</v>
      </c>
      <c r="L534" s="58"/>
      <c r="M534" s="59"/>
      <c r="N534" s="56">
        <f t="shared" si="103"/>
        <v>68.790169444444444</v>
      </c>
      <c r="O534" s="56">
        <f t="shared" si="104"/>
        <v>6.2258333333512078E-2</v>
      </c>
      <c r="P534" s="56">
        <f>SUM($O$13:O534)</f>
        <v>23.812169444444464</v>
      </c>
      <c r="Q534" s="56">
        <f t="shared" si="105"/>
        <v>44.97799999999998</v>
      </c>
    </row>
    <row r="535" spans="1:17" x14ac:dyDescent="0.35">
      <c r="A535" s="63">
        <v>0.50164351851851852</v>
      </c>
      <c r="B535" s="81">
        <f t="shared" si="97"/>
        <v>2827.0000000000036</v>
      </c>
      <c r="C535" s="54">
        <f t="shared" si="106"/>
        <v>47.116666666666731</v>
      </c>
      <c r="D535" s="54">
        <f t="shared" si="98"/>
        <v>8.3333333333399651E-2</v>
      </c>
      <c r="E535">
        <v>56</v>
      </c>
      <c r="F535" s="31">
        <f>SUM($E$13:E535)</f>
        <v>22545</v>
      </c>
      <c r="G535" s="52">
        <f t="shared" si="99"/>
        <v>22.545000000000002</v>
      </c>
      <c r="H535" s="54">
        <f t="shared" si="95"/>
        <v>1.4625833333333333</v>
      </c>
      <c r="I535" s="87">
        <f t="shared" si="100"/>
        <v>-2.2399999999982174E-5</v>
      </c>
      <c r="J535" s="54">
        <f t="shared" si="101"/>
        <v>1.3439999999989305</v>
      </c>
      <c r="K535" s="54">
        <f t="shared" si="102"/>
        <v>0.11858333333440285</v>
      </c>
      <c r="L535" s="58"/>
      <c r="M535" s="59"/>
      <c r="N535" s="56">
        <f t="shared" si="103"/>
        <v>68.912051388888983</v>
      </c>
      <c r="O535" s="56">
        <f t="shared" si="104"/>
        <v>9.8819444445414351E-3</v>
      </c>
      <c r="P535" s="56">
        <f>SUM($O$13:O535)</f>
        <v>23.822051388889005</v>
      </c>
      <c r="Q535" s="56">
        <f t="shared" si="105"/>
        <v>45.089999999999975</v>
      </c>
    </row>
    <row r="536" spans="1:17" x14ac:dyDescent="0.35">
      <c r="A536" s="63">
        <v>0.50170138888888893</v>
      </c>
      <c r="B536" s="81">
        <f t="shared" si="97"/>
        <v>2832.0000000000077</v>
      </c>
      <c r="C536" s="54">
        <f t="shared" si="106"/>
        <v>47.200000000000131</v>
      </c>
      <c r="D536" s="54">
        <f t="shared" si="98"/>
        <v>8.3333333333399651E-2</v>
      </c>
      <c r="E536">
        <v>45</v>
      </c>
      <c r="F536" s="31">
        <f>SUM($E$13:E536)</f>
        <v>22590</v>
      </c>
      <c r="G536" s="52">
        <f t="shared" si="99"/>
        <v>22.59</v>
      </c>
      <c r="H536" s="54">
        <f t="shared" si="95"/>
        <v>1.4625833333333333</v>
      </c>
      <c r="I536" s="87">
        <f t="shared" si="100"/>
        <v>-1.7999999999985675E-5</v>
      </c>
      <c r="J536" s="54">
        <f t="shared" si="101"/>
        <v>1.0799999999991405</v>
      </c>
      <c r="K536" s="54">
        <f t="shared" si="102"/>
        <v>0.38258333333419281</v>
      </c>
      <c r="L536" s="58"/>
      <c r="M536" s="59"/>
      <c r="N536" s="56">
        <f t="shared" si="103"/>
        <v>69.033933333333522</v>
      </c>
      <c r="O536" s="56">
        <f t="shared" si="104"/>
        <v>3.1881944444541441E-2</v>
      </c>
      <c r="P536" s="56">
        <f>SUM($O$13:O536)</f>
        <v>23.853933333333547</v>
      </c>
      <c r="Q536" s="56">
        <f t="shared" si="105"/>
        <v>45.179999999999978</v>
      </c>
    </row>
    <row r="537" spans="1:17" x14ac:dyDescent="0.35">
      <c r="A537" s="63">
        <v>0.50177083333333339</v>
      </c>
      <c r="B537" s="81">
        <f t="shared" si="97"/>
        <v>2838.0000000000023</v>
      </c>
      <c r="C537" s="54">
        <f t="shared" si="106"/>
        <v>47.30000000000004</v>
      </c>
      <c r="D537" s="54">
        <f t="shared" si="98"/>
        <v>9.9999999999909051E-2</v>
      </c>
      <c r="E537">
        <v>54</v>
      </c>
      <c r="F537" s="31">
        <f>SUM($E$13:E537)</f>
        <v>22644</v>
      </c>
      <c r="G537" s="52">
        <f t="shared" si="99"/>
        <v>22.643999999999998</v>
      </c>
      <c r="H537" s="54">
        <f t="shared" si="95"/>
        <v>1.4625833333333333</v>
      </c>
      <c r="I537" s="87">
        <f t="shared" si="100"/>
        <v>-1.8000000000016369E-5</v>
      </c>
      <c r="J537" s="54">
        <f t="shared" si="101"/>
        <v>1.0800000000009822</v>
      </c>
      <c r="K537" s="54">
        <f t="shared" si="102"/>
        <v>0.38258333333235117</v>
      </c>
      <c r="L537" s="58"/>
      <c r="M537" s="59"/>
      <c r="N537" s="56">
        <f t="shared" si="103"/>
        <v>69.18019166666673</v>
      </c>
      <c r="O537" s="56">
        <f t="shared" si="104"/>
        <v>3.825833333320032E-2</v>
      </c>
      <c r="P537" s="56">
        <f>SUM($O$13:O537)</f>
        <v>23.892191666666747</v>
      </c>
      <c r="Q537" s="56">
        <f t="shared" si="105"/>
        <v>45.287999999999982</v>
      </c>
    </row>
    <row r="538" spans="1:17" x14ac:dyDescent="0.35">
      <c r="A538" s="63">
        <v>0.50182870370370369</v>
      </c>
      <c r="B538" s="81">
        <f t="shared" si="97"/>
        <v>2843</v>
      </c>
      <c r="C538" s="54">
        <f t="shared" si="106"/>
        <v>47.383333333333333</v>
      </c>
      <c r="D538" s="54">
        <f t="shared" si="98"/>
        <v>8.3333333333293069E-2</v>
      </c>
      <c r="E538">
        <v>48</v>
      </c>
      <c r="F538" s="31">
        <f>SUM($E$13:E538)</f>
        <v>22692</v>
      </c>
      <c r="G538" s="52">
        <f t="shared" si="99"/>
        <v>22.692</v>
      </c>
      <c r="H538" s="54">
        <f t="shared" si="95"/>
        <v>1.4625833333333333</v>
      </c>
      <c r="I538" s="87">
        <f t="shared" si="100"/>
        <v>-1.9200000000009279E-5</v>
      </c>
      <c r="J538" s="54">
        <f t="shared" si="101"/>
        <v>1.1520000000005566</v>
      </c>
      <c r="K538" s="54">
        <f t="shared" si="102"/>
        <v>0.31058333333277677</v>
      </c>
      <c r="L538" s="58"/>
      <c r="M538" s="59"/>
      <c r="N538" s="56">
        <f t="shared" si="103"/>
        <v>69.302073611111112</v>
      </c>
      <c r="O538" s="56">
        <f t="shared" si="104"/>
        <v>2.588194444438556E-2</v>
      </c>
      <c r="P538" s="56">
        <f>SUM($O$13:O538)</f>
        <v>23.918073611111133</v>
      </c>
      <c r="Q538" s="56">
        <f t="shared" si="105"/>
        <v>45.383999999999979</v>
      </c>
    </row>
    <row r="539" spans="1:17" x14ac:dyDescent="0.35">
      <c r="A539" s="63">
        <v>0.50189814814814815</v>
      </c>
      <c r="B539" s="81">
        <f t="shared" si="97"/>
        <v>2849.0000000000009</v>
      </c>
      <c r="C539" s="54">
        <f t="shared" si="106"/>
        <v>47.483333333333348</v>
      </c>
      <c r="D539" s="54">
        <f t="shared" si="98"/>
        <v>0.10000000000001563</v>
      </c>
      <c r="E539">
        <v>54</v>
      </c>
      <c r="F539" s="31">
        <f>SUM($E$13:E539)</f>
        <v>22746</v>
      </c>
      <c r="G539" s="52">
        <f t="shared" si="99"/>
        <v>22.745999999999999</v>
      </c>
      <c r="H539" s="54">
        <f t="shared" si="95"/>
        <v>1.4625833333333333</v>
      </c>
      <c r="I539" s="87">
        <f t="shared" si="100"/>
        <v>-1.7999999999997185E-5</v>
      </c>
      <c r="J539" s="54">
        <f t="shared" si="101"/>
        <v>1.0799999999998311</v>
      </c>
      <c r="K539" s="54">
        <f t="shared" si="102"/>
        <v>0.38258333333350225</v>
      </c>
      <c r="L539" s="58"/>
      <c r="M539" s="59"/>
      <c r="N539" s="56">
        <f t="shared" si="103"/>
        <v>69.448331944444462</v>
      </c>
      <c r="O539" s="56">
        <f t="shared" si="104"/>
        <v>3.8258333333356202E-2</v>
      </c>
      <c r="P539" s="56">
        <f>SUM($O$13:O539)</f>
        <v>23.956331944444489</v>
      </c>
      <c r="Q539" s="56">
        <f t="shared" si="105"/>
        <v>45.491999999999976</v>
      </c>
    </row>
    <row r="540" spans="1:17" x14ac:dyDescent="0.35">
      <c r="A540" s="63">
        <v>0.5019675925925926</v>
      </c>
      <c r="B540" s="81">
        <f t="shared" si="97"/>
        <v>2855.0000000000018</v>
      </c>
      <c r="C540" s="54">
        <f t="shared" si="106"/>
        <v>47.583333333333364</v>
      </c>
      <c r="D540" s="54">
        <f t="shared" si="98"/>
        <v>0.10000000000001563</v>
      </c>
      <c r="E540">
        <v>54</v>
      </c>
      <c r="F540" s="31">
        <f>SUM($E$13:E540)</f>
        <v>22800</v>
      </c>
      <c r="G540" s="52">
        <f t="shared" si="99"/>
        <v>22.8</v>
      </c>
      <c r="H540" s="54">
        <f t="shared" si="95"/>
        <v>1.4625833333333333</v>
      </c>
      <c r="I540" s="87">
        <f t="shared" si="100"/>
        <v>-1.7999999999997185E-5</v>
      </c>
      <c r="J540" s="54">
        <f t="shared" si="101"/>
        <v>1.0799999999998311</v>
      </c>
      <c r="K540" s="54">
        <f t="shared" si="102"/>
        <v>0.38258333333350225</v>
      </c>
      <c r="L540" s="58"/>
      <c r="M540" s="59"/>
      <c r="N540" s="56">
        <f t="shared" si="103"/>
        <v>69.594590277777826</v>
      </c>
      <c r="O540" s="56">
        <f t="shared" si="104"/>
        <v>3.8258333333356202E-2</v>
      </c>
      <c r="P540" s="56">
        <f>SUM($O$13:O540)</f>
        <v>23.994590277777846</v>
      </c>
      <c r="Q540" s="56">
        <f t="shared" si="105"/>
        <v>45.59999999999998</v>
      </c>
    </row>
    <row r="541" spans="1:17" x14ac:dyDescent="0.35">
      <c r="A541" s="63">
        <v>0.50203703703703706</v>
      </c>
      <c r="B541" s="81">
        <f t="shared" si="97"/>
        <v>2861.0000000000027</v>
      </c>
      <c r="C541" s="54">
        <f t="shared" si="106"/>
        <v>47.68333333333338</v>
      </c>
      <c r="D541" s="54">
        <f t="shared" si="98"/>
        <v>0.10000000000001563</v>
      </c>
      <c r="E541">
        <v>54</v>
      </c>
      <c r="F541" s="31">
        <f>SUM($E$13:E541)</f>
        <v>22854</v>
      </c>
      <c r="G541" s="52">
        <f t="shared" si="99"/>
        <v>22.853999999999999</v>
      </c>
      <c r="H541" s="54">
        <f t="shared" si="95"/>
        <v>1.4625833333333333</v>
      </c>
      <c r="I541" s="87">
        <f t="shared" si="100"/>
        <v>-1.7999999999997185E-5</v>
      </c>
      <c r="J541" s="54">
        <f t="shared" si="101"/>
        <v>1.0799999999998311</v>
      </c>
      <c r="K541" s="54">
        <f t="shared" si="102"/>
        <v>0.38258333333350225</v>
      </c>
      <c r="L541" s="58"/>
      <c r="M541" s="59"/>
      <c r="N541" s="56">
        <f t="shared" si="103"/>
        <v>69.740848611111176</v>
      </c>
      <c r="O541" s="56">
        <f t="shared" si="104"/>
        <v>3.8258333333356202E-2</v>
      </c>
      <c r="P541" s="56">
        <f>SUM($O$13:O541)</f>
        <v>24.032848611111202</v>
      </c>
      <c r="Q541" s="56">
        <f t="shared" si="105"/>
        <v>45.70799999999997</v>
      </c>
    </row>
    <row r="542" spans="1:17" x14ac:dyDescent="0.35">
      <c r="A542" s="63">
        <v>0.50209490740740736</v>
      </c>
      <c r="B542" s="81">
        <f t="shared" si="97"/>
        <v>2865.9999999999941</v>
      </c>
      <c r="C542" s="54">
        <f t="shared" si="106"/>
        <v>47.766666666666566</v>
      </c>
      <c r="D542" s="54">
        <f t="shared" si="98"/>
        <v>8.3333333333186488E-2</v>
      </c>
      <c r="E542">
        <v>52</v>
      </c>
      <c r="F542" s="31">
        <f>SUM($E$13:E542)</f>
        <v>22906</v>
      </c>
      <c r="G542" s="52">
        <f t="shared" si="99"/>
        <v>22.905999999999999</v>
      </c>
      <c r="H542" s="54">
        <f t="shared" si="95"/>
        <v>1.4625833333333333</v>
      </c>
      <c r="I542" s="87">
        <f t="shared" si="100"/>
        <v>-2.0800000000036654E-5</v>
      </c>
      <c r="J542" s="54">
        <f t="shared" si="101"/>
        <v>1.2480000000021991</v>
      </c>
      <c r="K542" s="54">
        <f t="shared" si="102"/>
        <v>0.21458333333113422</v>
      </c>
      <c r="L542" s="58"/>
      <c r="M542" s="59"/>
      <c r="N542" s="56">
        <f t="shared" si="103"/>
        <v>69.862730555555416</v>
      </c>
      <c r="O542" s="56">
        <f t="shared" si="104"/>
        <v>1.7881944444229674E-2</v>
      </c>
      <c r="P542" s="56">
        <f>SUM($O$13:O542)</f>
        <v>24.050730555555432</v>
      </c>
      <c r="Q542" s="56">
        <f t="shared" si="105"/>
        <v>45.811999999999983</v>
      </c>
    </row>
    <row r="543" spans="1:17" x14ac:dyDescent="0.35">
      <c r="A543" s="63">
        <v>0.50216435185185182</v>
      </c>
      <c r="B543" s="81">
        <f t="shared" si="97"/>
        <v>2872.0000000000014</v>
      </c>
      <c r="C543" s="54">
        <f t="shared" si="106"/>
        <v>47.866666666666688</v>
      </c>
      <c r="D543" s="54">
        <f t="shared" si="98"/>
        <v>0.10000000000012221</v>
      </c>
      <c r="E543">
        <v>55</v>
      </c>
      <c r="F543" s="31">
        <f>SUM($E$13:E543)</f>
        <v>22961</v>
      </c>
      <c r="G543" s="52">
        <f t="shared" si="99"/>
        <v>22.960999999999999</v>
      </c>
      <c r="H543" s="54">
        <f t="shared" si="95"/>
        <v>1.4625833333333333</v>
      </c>
      <c r="I543" s="87">
        <f t="shared" si="100"/>
        <v>-1.8333333333310927E-5</v>
      </c>
      <c r="J543" s="54">
        <f t="shared" si="101"/>
        <v>1.0999999999986556</v>
      </c>
      <c r="K543" s="54">
        <f t="shared" si="102"/>
        <v>0.36258333333467774</v>
      </c>
      <c r="L543" s="58"/>
      <c r="M543" s="59"/>
      <c r="N543" s="56">
        <f t="shared" si="103"/>
        <v>70.008988888888922</v>
      </c>
      <c r="O543" s="56">
        <f t="shared" si="104"/>
        <v>3.625833333351209E-2</v>
      </c>
      <c r="P543" s="56">
        <f>SUM($O$13:O543)</f>
        <v>24.086988888888946</v>
      </c>
      <c r="Q543" s="56">
        <f t="shared" si="105"/>
        <v>45.921999999999976</v>
      </c>
    </row>
    <row r="544" spans="1:17" x14ac:dyDescent="0.35">
      <c r="A544" s="63">
        <v>0.50222222222222224</v>
      </c>
      <c r="B544" s="81">
        <f t="shared" si="97"/>
        <v>2877.0000000000055</v>
      </c>
      <c r="C544" s="54">
        <f t="shared" si="106"/>
        <v>47.950000000000088</v>
      </c>
      <c r="D544" s="54">
        <f t="shared" si="98"/>
        <v>8.3333333333399651E-2</v>
      </c>
      <c r="E544">
        <v>48</v>
      </c>
      <c r="F544" s="31">
        <f>SUM($E$13:E544)</f>
        <v>23009</v>
      </c>
      <c r="G544" s="52">
        <f t="shared" si="99"/>
        <v>23.009</v>
      </c>
      <c r="H544" s="54">
        <f t="shared" si="95"/>
        <v>1.4625833333333333</v>
      </c>
      <c r="I544" s="87">
        <f t="shared" si="100"/>
        <v>-1.9199999999984722E-5</v>
      </c>
      <c r="J544" s="54">
        <f t="shared" si="101"/>
        <v>1.1519999999990833</v>
      </c>
      <c r="K544" s="54">
        <f t="shared" si="102"/>
        <v>0.31058333333425003</v>
      </c>
      <c r="L544" s="58"/>
      <c r="M544" s="59"/>
      <c r="N544" s="56">
        <f t="shared" si="103"/>
        <v>70.130870833333461</v>
      </c>
      <c r="O544" s="56">
        <f t="shared" si="104"/>
        <v>2.5881944444541432E-2</v>
      </c>
      <c r="P544" s="56">
        <f>SUM($O$13:O544)</f>
        <v>24.112870833333488</v>
      </c>
      <c r="Q544" s="56">
        <f t="shared" si="105"/>
        <v>46.017999999999972</v>
      </c>
    </row>
    <row r="545" spans="1:17" x14ac:dyDescent="0.35">
      <c r="A545" s="63">
        <v>0.50229166666666669</v>
      </c>
      <c r="B545" s="81">
        <f t="shared" si="97"/>
        <v>2883</v>
      </c>
      <c r="C545" s="54">
        <f t="shared" si="106"/>
        <v>48.05</v>
      </c>
      <c r="D545" s="54">
        <f t="shared" si="98"/>
        <v>9.9999999999909051E-2</v>
      </c>
      <c r="E545">
        <v>53.5</v>
      </c>
      <c r="F545" s="31">
        <f>SUM($E$13:E545)</f>
        <v>23062.5</v>
      </c>
      <c r="G545" s="52">
        <f t="shared" si="99"/>
        <v>23.0625</v>
      </c>
      <c r="H545" s="54">
        <f t="shared" si="95"/>
        <v>1.4625833333333333</v>
      </c>
      <c r="I545" s="87">
        <f t="shared" si="100"/>
        <v>-1.7833333333349553E-5</v>
      </c>
      <c r="J545" s="54">
        <f t="shared" si="101"/>
        <v>1.0700000000009731</v>
      </c>
      <c r="K545" s="54">
        <f t="shared" si="102"/>
        <v>0.39258333333236028</v>
      </c>
      <c r="L545" s="58"/>
      <c r="M545" s="59"/>
      <c r="N545" s="56">
        <f t="shared" si="103"/>
        <v>70.277129166666668</v>
      </c>
      <c r="O545" s="56">
        <f t="shared" si="104"/>
        <v>3.9258333333200321E-2</v>
      </c>
      <c r="P545" s="56">
        <f>SUM($O$13:O545)</f>
        <v>24.15212916666669</v>
      </c>
      <c r="Q545" s="56">
        <f t="shared" si="105"/>
        <v>46.124999999999979</v>
      </c>
    </row>
    <row r="546" spans="1:17" x14ac:dyDescent="0.35">
      <c r="A546" s="63">
        <v>0.50234953703703711</v>
      </c>
      <c r="B546" s="81">
        <f t="shared" si="97"/>
        <v>2888.0000000000036</v>
      </c>
      <c r="C546" s="54">
        <f t="shared" si="106"/>
        <v>48.133333333333397</v>
      </c>
      <c r="D546" s="54">
        <f t="shared" si="98"/>
        <v>8.3333333333399651E-2</v>
      </c>
      <c r="E546">
        <v>44.5</v>
      </c>
      <c r="F546" s="31">
        <f>SUM($E$13:E546)</f>
        <v>23107</v>
      </c>
      <c r="G546" s="52">
        <f t="shared" si="99"/>
        <v>23.106999999999999</v>
      </c>
      <c r="H546" s="54">
        <f t="shared" si="95"/>
        <v>1.4625833333333333</v>
      </c>
      <c r="I546" s="87">
        <f t="shared" si="100"/>
        <v>-1.7799999999985837E-5</v>
      </c>
      <c r="J546" s="54">
        <f t="shared" si="101"/>
        <v>1.0679999999991501</v>
      </c>
      <c r="K546" s="54">
        <f t="shared" si="102"/>
        <v>0.39458333333418327</v>
      </c>
      <c r="L546" s="58"/>
      <c r="M546" s="59"/>
      <c r="N546" s="56">
        <f t="shared" si="103"/>
        <v>70.399011111111207</v>
      </c>
      <c r="O546" s="56">
        <f t="shared" si="104"/>
        <v>3.2881944444541442E-2</v>
      </c>
      <c r="P546" s="56">
        <f>SUM($O$13:O546)</f>
        <v>24.18501111111123</v>
      </c>
      <c r="Q546" s="56">
        <f t="shared" si="105"/>
        <v>46.213999999999977</v>
      </c>
    </row>
    <row r="547" spans="1:17" x14ac:dyDescent="0.35">
      <c r="A547" s="63">
        <v>0.50241898148148145</v>
      </c>
      <c r="B547" s="81">
        <f t="shared" si="97"/>
        <v>2893.9999999999982</v>
      </c>
      <c r="C547" s="54">
        <f t="shared" si="106"/>
        <v>48.233333333333306</v>
      </c>
      <c r="D547" s="54">
        <f t="shared" si="98"/>
        <v>9.9999999999909051E-2</v>
      </c>
      <c r="E547">
        <v>49.5</v>
      </c>
      <c r="F547" s="31">
        <f>SUM($E$13:E547)</f>
        <v>23156.5</v>
      </c>
      <c r="G547" s="52">
        <f t="shared" si="99"/>
        <v>23.156500000000001</v>
      </c>
      <c r="H547" s="54">
        <f t="shared" si="95"/>
        <v>1.4625833333333333</v>
      </c>
      <c r="I547" s="87">
        <f t="shared" si="100"/>
        <v>-1.6500000000015004E-5</v>
      </c>
      <c r="J547" s="54">
        <f t="shared" si="101"/>
        <v>0.99000000000090038</v>
      </c>
      <c r="K547" s="54">
        <f t="shared" si="102"/>
        <v>0.47258333333243296</v>
      </c>
      <c r="L547" s="58"/>
      <c r="M547" s="59"/>
      <c r="N547" s="56">
        <f t="shared" si="103"/>
        <v>70.545269444444401</v>
      </c>
      <c r="O547" s="56">
        <f t="shared" si="104"/>
        <v>4.7258333333200314E-2</v>
      </c>
      <c r="P547" s="56">
        <f>SUM($O$13:O547)</f>
        <v>24.23226944444443</v>
      </c>
      <c r="Q547" s="56">
        <f t="shared" si="105"/>
        <v>46.312999999999974</v>
      </c>
    </row>
    <row r="548" spans="1:17" x14ac:dyDescent="0.35">
      <c r="A548" s="63">
        <v>0.50247685185185187</v>
      </c>
      <c r="B548" s="81">
        <f t="shared" si="97"/>
        <v>2899.0000000000023</v>
      </c>
      <c r="C548" s="54">
        <f t="shared" si="106"/>
        <v>48.316666666666706</v>
      </c>
      <c r="D548" s="54">
        <f t="shared" si="98"/>
        <v>8.3333333333399651E-2</v>
      </c>
      <c r="E548">
        <v>56</v>
      </c>
      <c r="F548" s="31">
        <f>SUM($E$13:E548)</f>
        <v>23212.5</v>
      </c>
      <c r="G548" s="52">
        <f t="shared" si="99"/>
        <v>23.212499999999999</v>
      </c>
      <c r="H548" s="54">
        <f t="shared" si="95"/>
        <v>1.4625833333333333</v>
      </c>
      <c r="I548" s="87">
        <f t="shared" si="100"/>
        <v>-2.2399999999982174E-5</v>
      </c>
      <c r="J548" s="54">
        <f t="shared" si="101"/>
        <v>1.3439999999989305</v>
      </c>
      <c r="K548" s="54">
        <f t="shared" si="102"/>
        <v>0.11858333333440285</v>
      </c>
      <c r="L548" s="58"/>
      <c r="M548" s="59"/>
      <c r="N548" s="56">
        <f t="shared" si="103"/>
        <v>70.667151388888939</v>
      </c>
      <c r="O548" s="56">
        <f t="shared" si="104"/>
        <v>9.8819444445414351E-3</v>
      </c>
      <c r="P548" s="56">
        <f>SUM($O$13:O548)</f>
        <v>24.242151388888971</v>
      </c>
      <c r="Q548" s="56">
        <f t="shared" si="105"/>
        <v>46.424999999999969</v>
      </c>
    </row>
    <row r="549" spans="1:17" x14ac:dyDescent="0.35">
      <c r="A549" s="63">
        <v>0.50254629629629632</v>
      </c>
      <c r="B549" s="81">
        <f t="shared" si="97"/>
        <v>2905.0000000000032</v>
      </c>
      <c r="C549" s="54">
        <f t="shared" si="106"/>
        <v>48.416666666666721</v>
      </c>
      <c r="D549" s="54">
        <f t="shared" si="98"/>
        <v>0.10000000000001563</v>
      </c>
      <c r="E549">
        <v>57</v>
      </c>
      <c r="F549" s="31">
        <f>SUM($E$13:E549)</f>
        <v>23269.5</v>
      </c>
      <c r="G549" s="52">
        <f t="shared" si="99"/>
        <v>23.269500000000001</v>
      </c>
      <c r="H549" s="54">
        <f t="shared" si="95"/>
        <v>1.4625833333333333</v>
      </c>
      <c r="I549" s="87">
        <f t="shared" si="100"/>
        <v>-1.8999999999997033E-5</v>
      </c>
      <c r="J549" s="54">
        <f t="shared" si="101"/>
        <v>1.1399999999998218</v>
      </c>
      <c r="K549" s="54">
        <f t="shared" si="102"/>
        <v>0.32258333333351152</v>
      </c>
      <c r="L549" s="58"/>
      <c r="M549" s="59"/>
      <c r="N549" s="56">
        <f t="shared" si="103"/>
        <v>70.813409722222303</v>
      </c>
      <c r="O549" s="56">
        <f t="shared" si="104"/>
        <v>3.2258333333356197E-2</v>
      </c>
      <c r="P549" s="56">
        <f>SUM($O$13:O549)</f>
        <v>24.274409722222327</v>
      </c>
      <c r="Q549" s="56">
        <f t="shared" si="105"/>
        <v>46.538999999999973</v>
      </c>
    </row>
    <row r="550" spans="1:17" x14ac:dyDescent="0.35">
      <c r="A550" s="63">
        <v>0.50260416666666663</v>
      </c>
      <c r="B550" s="81">
        <f t="shared" si="97"/>
        <v>2910.0000000000009</v>
      </c>
      <c r="C550" s="54">
        <f t="shared" si="106"/>
        <v>48.500000000000014</v>
      </c>
      <c r="D550" s="54">
        <f t="shared" si="98"/>
        <v>8.3333333333293069E-2</v>
      </c>
      <c r="E550">
        <v>54</v>
      </c>
      <c r="F550" s="31">
        <f>SUM($E$13:E550)</f>
        <v>23323.5</v>
      </c>
      <c r="G550" s="52">
        <f t="shared" si="99"/>
        <v>23.323499999999999</v>
      </c>
      <c r="H550" s="54">
        <f t="shared" si="95"/>
        <v>1.4625833333333333</v>
      </c>
      <c r="I550" s="87">
        <f t="shared" si="100"/>
        <v>-2.1600000000010439E-5</v>
      </c>
      <c r="J550" s="54">
        <f t="shared" si="101"/>
        <v>1.2960000000006262</v>
      </c>
      <c r="K550" s="54">
        <f t="shared" si="102"/>
        <v>0.16658333333270714</v>
      </c>
      <c r="L550" s="58"/>
      <c r="M550" s="59"/>
      <c r="N550" s="56">
        <f t="shared" si="103"/>
        <v>70.935291666666686</v>
      </c>
      <c r="O550" s="56">
        <f t="shared" si="104"/>
        <v>1.3881944444385555E-2</v>
      </c>
      <c r="P550" s="56">
        <f>SUM($O$13:O550)</f>
        <v>24.288291666666712</v>
      </c>
      <c r="Q550" s="56">
        <f t="shared" si="105"/>
        <v>46.646999999999977</v>
      </c>
    </row>
    <row r="551" spans="1:17" x14ac:dyDescent="0.35">
      <c r="A551" s="63">
        <v>0.50267361111111108</v>
      </c>
      <c r="B551" s="81">
        <f t="shared" si="97"/>
        <v>2915.9999999999955</v>
      </c>
      <c r="C551" s="54">
        <f t="shared" si="106"/>
        <v>48.599999999999923</v>
      </c>
      <c r="D551" s="54">
        <f t="shared" si="98"/>
        <v>9.9999999999909051E-2</v>
      </c>
      <c r="E551">
        <v>51.5</v>
      </c>
      <c r="F551" s="31">
        <f>SUM($E$13:E551)</f>
        <v>23375</v>
      </c>
      <c r="G551" s="52">
        <f t="shared" si="99"/>
        <v>23.375</v>
      </c>
      <c r="H551" s="54">
        <f t="shared" si="95"/>
        <v>1.4625833333333333</v>
      </c>
      <c r="I551" s="87">
        <f t="shared" si="100"/>
        <v>-1.7166666666682282E-5</v>
      </c>
      <c r="J551" s="54">
        <f t="shared" si="101"/>
        <v>1.0300000000009368</v>
      </c>
      <c r="K551" s="54">
        <f t="shared" si="102"/>
        <v>0.43258333333239651</v>
      </c>
      <c r="L551" s="58"/>
      <c r="M551" s="59"/>
      <c r="N551" s="56">
        <f t="shared" si="103"/>
        <v>71.081549999999893</v>
      </c>
      <c r="O551" s="56">
        <f t="shared" si="104"/>
        <v>4.3258333333200311E-2</v>
      </c>
      <c r="P551" s="56">
        <f>SUM($O$13:O551)</f>
        <v>24.331549999999911</v>
      </c>
      <c r="Q551" s="56">
        <f t="shared" si="105"/>
        <v>46.749999999999986</v>
      </c>
    </row>
    <row r="552" spans="1:17" x14ac:dyDescent="0.35">
      <c r="A552" s="63">
        <v>0.5027314814814815</v>
      </c>
      <c r="B552" s="81">
        <f t="shared" si="97"/>
        <v>2920.9999999999995</v>
      </c>
      <c r="C552" s="54">
        <f t="shared" si="106"/>
        <v>48.683333333333323</v>
      </c>
      <c r="D552" s="54">
        <f t="shared" si="98"/>
        <v>8.3333333333399651E-2</v>
      </c>
      <c r="E552">
        <v>47.5</v>
      </c>
      <c r="F552" s="31">
        <f>SUM($E$13:E552)</f>
        <v>23422.5</v>
      </c>
      <c r="G552" s="52">
        <f t="shared" si="99"/>
        <v>23.422499999999999</v>
      </c>
      <c r="H552" s="54">
        <f t="shared" si="95"/>
        <v>1.4625833333333333</v>
      </c>
      <c r="I552" s="87">
        <f t="shared" si="100"/>
        <v>-1.8999999999984883E-5</v>
      </c>
      <c r="J552" s="54">
        <f t="shared" si="101"/>
        <v>1.1399999999990929</v>
      </c>
      <c r="K552" s="54">
        <f t="shared" si="102"/>
        <v>0.3225833333342405</v>
      </c>
      <c r="L552" s="58"/>
      <c r="M552" s="59"/>
      <c r="N552" s="56">
        <f t="shared" si="103"/>
        <v>71.203431944444432</v>
      </c>
      <c r="O552" s="56">
        <f t="shared" si="104"/>
        <v>2.6881944444541433E-2</v>
      </c>
      <c r="P552" s="56">
        <f>SUM($O$13:O552)</f>
        <v>24.358431944444451</v>
      </c>
      <c r="Q552" s="56">
        <f t="shared" si="105"/>
        <v>46.844999999999985</v>
      </c>
    </row>
    <row r="553" spans="1:17" x14ac:dyDescent="0.35">
      <c r="A553" s="63">
        <v>0.50278935185185192</v>
      </c>
      <c r="B553" s="81">
        <f t="shared" si="97"/>
        <v>2926.0000000000032</v>
      </c>
      <c r="C553" s="54">
        <f t="shared" si="106"/>
        <v>48.766666666666723</v>
      </c>
      <c r="D553" s="54">
        <f t="shared" si="98"/>
        <v>8.3333333333399651E-2</v>
      </c>
      <c r="E553">
        <v>52</v>
      </c>
      <c r="F553" s="31">
        <f>SUM($E$13:E553)</f>
        <v>23474.5</v>
      </c>
      <c r="G553" s="52">
        <f t="shared" si="99"/>
        <v>23.474499999999999</v>
      </c>
      <c r="H553" s="54">
        <f t="shared" si="95"/>
        <v>1.4625833333333333</v>
      </c>
      <c r="I553" s="87">
        <f t="shared" si="100"/>
        <v>-2.0799999999983446E-5</v>
      </c>
      <c r="J553" s="54">
        <f t="shared" si="101"/>
        <v>1.2479999999990068</v>
      </c>
      <c r="K553" s="54">
        <f t="shared" si="102"/>
        <v>0.21458333333432655</v>
      </c>
      <c r="L553" s="58"/>
      <c r="M553" s="59"/>
      <c r="N553" s="56">
        <f t="shared" si="103"/>
        <v>71.325313888888971</v>
      </c>
      <c r="O553" s="56">
        <f t="shared" si="104"/>
        <v>1.7881944444541442E-2</v>
      </c>
      <c r="P553" s="56">
        <f>SUM($O$13:O553)</f>
        <v>24.376313888888994</v>
      </c>
      <c r="Q553" s="56">
        <f t="shared" si="105"/>
        <v>46.948999999999977</v>
      </c>
    </row>
    <row r="554" spans="1:17" x14ac:dyDescent="0.35">
      <c r="A554" s="63">
        <v>0.50285879629629626</v>
      </c>
      <c r="B554" s="81">
        <f t="shared" si="97"/>
        <v>2931.9999999999977</v>
      </c>
      <c r="C554" s="54">
        <f t="shared" si="106"/>
        <v>48.866666666666632</v>
      </c>
      <c r="D554" s="54">
        <f t="shared" si="98"/>
        <v>9.9999999999909051E-2</v>
      </c>
      <c r="E554">
        <v>54.5</v>
      </c>
      <c r="F554" s="31">
        <f>SUM($E$13:E554)</f>
        <v>23529</v>
      </c>
      <c r="G554" s="52">
        <f t="shared" si="99"/>
        <v>23.529</v>
      </c>
      <c r="H554" s="54">
        <f t="shared" si="95"/>
        <v>1.4625833333333333</v>
      </c>
      <c r="I554" s="87">
        <f t="shared" si="100"/>
        <v>-1.8166666666683187E-5</v>
      </c>
      <c r="J554" s="54">
        <f t="shared" si="101"/>
        <v>1.0900000000009913</v>
      </c>
      <c r="K554" s="54">
        <f t="shared" si="102"/>
        <v>0.37258333333234206</v>
      </c>
      <c r="L554" s="58"/>
      <c r="M554" s="59"/>
      <c r="N554" s="56">
        <f t="shared" si="103"/>
        <v>71.471572222222179</v>
      </c>
      <c r="O554" s="56">
        <f t="shared" si="104"/>
        <v>3.7258333333200319E-2</v>
      </c>
      <c r="P554" s="56">
        <f>SUM($O$13:O554)</f>
        <v>24.413572222222193</v>
      </c>
      <c r="Q554" s="56">
        <f t="shared" si="105"/>
        <v>47.057999999999986</v>
      </c>
    </row>
    <row r="555" spans="1:17" x14ac:dyDescent="0.35">
      <c r="A555" s="63">
        <v>0.50291666666666668</v>
      </c>
      <c r="B555" s="81">
        <f t="shared" si="97"/>
        <v>2937.0000000000018</v>
      </c>
      <c r="C555" s="54">
        <f t="shared" si="106"/>
        <v>48.950000000000031</v>
      </c>
      <c r="D555" s="54">
        <f t="shared" si="98"/>
        <v>8.3333333333399651E-2</v>
      </c>
      <c r="E555">
        <v>53</v>
      </c>
      <c r="F555" s="31">
        <f>SUM($E$13:E555)</f>
        <v>23582</v>
      </c>
      <c r="G555" s="52">
        <f t="shared" si="99"/>
        <v>23.582000000000001</v>
      </c>
      <c r="H555" s="54">
        <f t="shared" si="95"/>
        <v>1.4625833333333333</v>
      </c>
      <c r="I555" s="87">
        <f t="shared" si="100"/>
        <v>-2.1199999999983127E-5</v>
      </c>
      <c r="J555" s="54">
        <f t="shared" si="101"/>
        <v>1.2719999999989877</v>
      </c>
      <c r="K555" s="54">
        <f t="shared" si="102"/>
        <v>0.19058333333434563</v>
      </c>
      <c r="L555" s="58"/>
      <c r="M555" s="59"/>
      <c r="N555" s="56">
        <f t="shared" si="103"/>
        <v>71.593454166666717</v>
      </c>
      <c r="O555" s="56">
        <f t="shared" si="104"/>
        <v>1.588194444454144E-2</v>
      </c>
      <c r="P555" s="56">
        <f>SUM($O$13:O555)</f>
        <v>24.429454166666734</v>
      </c>
      <c r="Q555" s="56">
        <f t="shared" si="105"/>
        <v>47.163999999999987</v>
      </c>
    </row>
    <row r="556" spans="1:17" x14ac:dyDescent="0.35">
      <c r="A556" s="63">
        <v>0.50298611111111113</v>
      </c>
      <c r="B556" s="81">
        <f t="shared" si="97"/>
        <v>2943.0000000000027</v>
      </c>
      <c r="C556" s="54">
        <f t="shared" si="106"/>
        <v>49.050000000000047</v>
      </c>
      <c r="D556" s="54">
        <f t="shared" si="98"/>
        <v>0.10000000000001563</v>
      </c>
      <c r="E556">
        <v>45</v>
      </c>
      <c r="F556" s="31">
        <f>SUM($E$13:E556)</f>
        <v>23627</v>
      </c>
      <c r="G556" s="52">
        <f t="shared" si="99"/>
        <v>23.626999999999999</v>
      </c>
      <c r="H556" s="54">
        <f t="shared" si="95"/>
        <v>1.4625833333333333</v>
      </c>
      <c r="I556" s="87">
        <f t="shared" si="100"/>
        <v>-1.4999999999997656E-5</v>
      </c>
      <c r="J556" s="54">
        <f t="shared" si="101"/>
        <v>0.89999999999985936</v>
      </c>
      <c r="K556" s="54">
        <f t="shared" si="102"/>
        <v>0.56258333333347399</v>
      </c>
      <c r="L556" s="58"/>
      <c r="M556" s="59"/>
      <c r="N556" s="56">
        <f t="shared" si="103"/>
        <v>71.739712500000067</v>
      </c>
      <c r="O556" s="56">
        <f t="shared" si="104"/>
        <v>5.6258333333356191E-2</v>
      </c>
      <c r="P556" s="56">
        <f>SUM($O$13:O556)</f>
        <v>24.485712500000091</v>
      </c>
      <c r="Q556" s="56">
        <f t="shared" si="105"/>
        <v>47.253999999999976</v>
      </c>
    </row>
    <row r="557" spans="1:17" x14ac:dyDescent="0.35">
      <c r="A557" s="63">
        <v>0.50305555555555559</v>
      </c>
      <c r="B557" s="81">
        <f t="shared" si="97"/>
        <v>2949.0000000000036</v>
      </c>
      <c r="C557" s="54">
        <f t="shared" si="106"/>
        <v>49.150000000000063</v>
      </c>
      <c r="D557" s="54">
        <f t="shared" si="98"/>
        <v>0.10000000000001563</v>
      </c>
      <c r="E557">
        <v>56.5</v>
      </c>
      <c r="F557" s="31">
        <f>SUM($E$13:E557)</f>
        <v>23683.5</v>
      </c>
      <c r="G557" s="52">
        <f t="shared" si="99"/>
        <v>23.683499999999999</v>
      </c>
      <c r="H557" s="54">
        <f t="shared" si="95"/>
        <v>1.4625833333333333</v>
      </c>
      <c r="I557" s="87">
        <f t="shared" si="100"/>
        <v>-1.8833333333330391E-5</v>
      </c>
      <c r="J557" s="54">
        <f t="shared" si="101"/>
        <v>1.1299999999998234</v>
      </c>
      <c r="K557" s="54">
        <f t="shared" si="102"/>
        <v>0.33258333333350998</v>
      </c>
      <c r="L557" s="58"/>
      <c r="M557" s="59"/>
      <c r="N557" s="56">
        <f t="shared" si="103"/>
        <v>71.885970833333431</v>
      </c>
      <c r="O557" s="56">
        <f t="shared" si="104"/>
        <v>3.3258333333356198E-2</v>
      </c>
      <c r="P557" s="56">
        <f>SUM($O$13:O557)</f>
        <v>24.518970833333448</v>
      </c>
      <c r="Q557" s="56">
        <f t="shared" si="105"/>
        <v>47.366999999999983</v>
      </c>
    </row>
    <row r="558" spans="1:17" x14ac:dyDescent="0.35">
      <c r="A558" s="63">
        <v>0.50311342592592589</v>
      </c>
      <c r="B558" s="81">
        <f t="shared" si="97"/>
        <v>2953.999999999995</v>
      </c>
      <c r="C558" s="54">
        <f t="shared" si="106"/>
        <v>49.233333333333249</v>
      </c>
      <c r="D558" s="54">
        <f t="shared" si="98"/>
        <v>8.3333333333186488E-2</v>
      </c>
      <c r="E558">
        <v>51.5</v>
      </c>
      <c r="F558" s="31">
        <f>SUM($E$13:E558)</f>
        <v>23735</v>
      </c>
      <c r="G558" s="52">
        <f t="shared" si="99"/>
        <v>23.734999999999999</v>
      </c>
      <c r="H558" s="54">
        <f t="shared" si="95"/>
        <v>1.4625833333333333</v>
      </c>
      <c r="I558" s="87">
        <f t="shared" si="100"/>
        <v>-2.06000000000363E-5</v>
      </c>
      <c r="J558" s="54">
        <f t="shared" si="101"/>
        <v>1.236000000002178</v>
      </c>
      <c r="K558" s="54">
        <f t="shared" si="102"/>
        <v>0.22658333333115532</v>
      </c>
      <c r="L558" s="58"/>
      <c r="M558" s="59"/>
      <c r="N558" s="56">
        <f t="shared" si="103"/>
        <v>72.007852777777657</v>
      </c>
      <c r="O558" s="56">
        <f t="shared" si="104"/>
        <v>1.8881944444229672E-2</v>
      </c>
      <c r="P558" s="56">
        <f>SUM($O$13:O558)</f>
        <v>24.537852777777676</v>
      </c>
      <c r="Q558" s="56">
        <f t="shared" si="105"/>
        <v>47.469999999999985</v>
      </c>
    </row>
    <row r="559" spans="1:17" x14ac:dyDescent="0.35">
      <c r="A559" s="63">
        <v>0.50318287037037035</v>
      </c>
      <c r="B559" s="81">
        <f t="shared" si="97"/>
        <v>2960.0000000000023</v>
      </c>
      <c r="C559" s="54">
        <f t="shared" si="106"/>
        <v>49.333333333333371</v>
      </c>
      <c r="D559" s="54">
        <f t="shared" si="98"/>
        <v>0.10000000000012221</v>
      </c>
      <c r="E559">
        <v>48.5</v>
      </c>
      <c r="F559" s="31">
        <f>SUM($E$13:E559)</f>
        <v>23783.5</v>
      </c>
      <c r="G559" s="52">
        <f t="shared" si="99"/>
        <v>23.7835</v>
      </c>
      <c r="H559" s="54">
        <f t="shared" si="95"/>
        <v>1.4625833333333333</v>
      </c>
      <c r="I559" s="87">
        <f t="shared" si="100"/>
        <v>-1.6166666666646909E-5</v>
      </c>
      <c r="J559" s="54">
        <f t="shared" si="101"/>
        <v>0.96999999999881448</v>
      </c>
      <c r="K559" s="54">
        <f t="shared" si="102"/>
        <v>0.49258333333451887</v>
      </c>
      <c r="L559" s="58"/>
      <c r="M559" s="59"/>
      <c r="N559" s="56">
        <f t="shared" si="103"/>
        <v>72.154111111111163</v>
      </c>
      <c r="O559" s="56">
        <f t="shared" si="104"/>
        <v>4.9258333333512087E-2</v>
      </c>
      <c r="P559" s="56">
        <f>SUM($O$13:O559)</f>
        <v>24.587111111111188</v>
      </c>
      <c r="Q559" s="56">
        <f t="shared" si="105"/>
        <v>47.566999999999979</v>
      </c>
    </row>
    <row r="560" spans="1:17" x14ac:dyDescent="0.35">
      <c r="A560" s="63">
        <v>0.50324074074074077</v>
      </c>
      <c r="B560" s="81">
        <f t="shared" si="97"/>
        <v>2965.0000000000064</v>
      </c>
      <c r="C560" s="54">
        <f t="shared" si="106"/>
        <v>49.416666666666771</v>
      </c>
      <c r="D560" s="54">
        <f t="shared" si="98"/>
        <v>8.3333333333399651E-2</v>
      </c>
      <c r="E560">
        <v>54</v>
      </c>
      <c r="F560" s="31">
        <f>SUM($E$13:E560)</f>
        <v>23837.5</v>
      </c>
      <c r="G560" s="52">
        <f t="shared" si="99"/>
        <v>23.837499999999999</v>
      </c>
      <c r="H560" s="54">
        <f t="shared" si="95"/>
        <v>1.4625833333333333</v>
      </c>
      <c r="I560" s="87">
        <f t="shared" si="100"/>
        <v>-2.1599999999982808E-5</v>
      </c>
      <c r="J560" s="54">
        <f t="shared" si="101"/>
        <v>1.2959999999989686</v>
      </c>
      <c r="K560" s="54">
        <f t="shared" si="102"/>
        <v>0.1665833333343647</v>
      </c>
      <c r="L560" s="58"/>
      <c r="M560" s="59"/>
      <c r="N560" s="56">
        <f t="shared" si="103"/>
        <v>72.275993055555702</v>
      </c>
      <c r="O560" s="56">
        <f t="shared" si="104"/>
        <v>1.3881944444541439E-2</v>
      </c>
      <c r="P560" s="56">
        <f>SUM($O$13:O560)</f>
        <v>24.60099305555573</v>
      </c>
      <c r="Q560" s="56">
        <f t="shared" si="105"/>
        <v>47.674999999999969</v>
      </c>
    </row>
    <row r="561" spans="1:17" x14ac:dyDescent="0.35">
      <c r="A561" s="63">
        <v>0.50329861111111118</v>
      </c>
      <c r="B561" s="81">
        <f t="shared" si="97"/>
        <v>2970.00000000001</v>
      </c>
      <c r="C561" s="54">
        <f t="shared" si="106"/>
        <v>49.500000000000171</v>
      </c>
      <c r="D561" s="54">
        <f t="shared" si="98"/>
        <v>8.3333333333399651E-2</v>
      </c>
      <c r="E561">
        <v>40.5</v>
      </c>
      <c r="F561" s="31">
        <f>SUM($E$13:E561)</f>
        <v>23878</v>
      </c>
      <c r="G561" s="52">
        <f t="shared" si="99"/>
        <v>23.878</v>
      </c>
      <c r="H561" s="54">
        <f t="shared" si="95"/>
        <v>1.4625833333333333</v>
      </c>
      <c r="I561" s="87">
        <f t="shared" si="100"/>
        <v>-1.6199999999987109E-5</v>
      </c>
      <c r="J561" s="54">
        <f t="shared" si="101"/>
        <v>0.97199999999922648</v>
      </c>
      <c r="K561" s="54">
        <f t="shared" si="102"/>
        <v>0.49058333333410686</v>
      </c>
      <c r="L561" s="58"/>
      <c r="M561" s="59"/>
      <c r="N561" s="56">
        <f t="shared" si="103"/>
        <v>72.397875000000255</v>
      </c>
      <c r="O561" s="56">
        <f t="shared" si="104"/>
        <v>4.0881944444541442E-2</v>
      </c>
      <c r="P561" s="56">
        <f>SUM($O$13:O561)</f>
        <v>24.641875000000272</v>
      </c>
      <c r="Q561" s="56">
        <f t="shared" si="105"/>
        <v>47.755999999999986</v>
      </c>
    </row>
    <row r="562" spans="1:17" x14ac:dyDescent="0.35">
      <c r="A562" s="63">
        <v>0.50335648148148149</v>
      </c>
      <c r="B562" s="81">
        <f t="shared" si="97"/>
        <v>2975.0000000000014</v>
      </c>
      <c r="C562" s="54">
        <f t="shared" si="106"/>
        <v>49.583333333333357</v>
      </c>
      <c r="D562" s="54">
        <f t="shared" si="98"/>
        <v>8.3333333333186488E-2</v>
      </c>
      <c r="E562">
        <v>44</v>
      </c>
      <c r="F562" s="31">
        <f>SUM($E$13:E562)</f>
        <v>23922</v>
      </c>
      <c r="G562" s="52">
        <f t="shared" si="99"/>
        <v>23.922000000000001</v>
      </c>
      <c r="H562" s="54">
        <f t="shared" si="95"/>
        <v>1.4625833333333333</v>
      </c>
      <c r="I562" s="87">
        <f t="shared" si="100"/>
        <v>-1.7600000000031012E-5</v>
      </c>
      <c r="J562" s="54">
        <f t="shared" si="101"/>
        <v>1.0560000000018608</v>
      </c>
      <c r="K562" s="54">
        <f t="shared" si="102"/>
        <v>0.40658333333147256</v>
      </c>
      <c r="L562" s="58"/>
      <c r="M562" s="59"/>
      <c r="N562" s="56">
        <f t="shared" si="103"/>
        <v>72.519756944444481</v>
      </c>
      <c r="O562" s="56">
        <f t="shared" si="104"/>
        <v>3.3881944444229678E-2</v>
      </c>
      <c r="P562" s="56">
        <f>SUM($O$13:O562)</f>
        <v>24.675756944444501</v>
      </c>
      <c r="Q562" s="56">
        <f t="shared" si="105"/>
        <v>47.84399999999998</v>
      </c>
    </row>
    <row r="563" spans="1:17" x14ac:dyDescent="0.35">
      <c r="A563" s="63">
        <v>0.50342592592592594</v>
      </c>
      <c r="B563" s="81">
        <f t="shared" si="97"/>
        <v>2981.0000000000023</v>
      </c>
      <c r="C563" s="54">
        <f t="shared" si="106"/>
        <v>49.683333333333373</v>
      </c>
      <c r="D563" s="54">
        <f t="shared" si="98"/>
        <v>0.10000000000001563</v>
      </c>
      <c r="E563">
        <v>50</v>
      </c>
      <c r="F563" s="31">
        <f>SUM($E$13:E563)</f>
        <v>23972</v>
      </c>
      <c r="G563" s="52">
        <f t="shared" si="99"/>
        <v>23.972000000000001</v>
      </c>
      <c r="H563" s="54">
        <f t="shared" si="95"/>
        <v>1.4625833333333333</v>
      </c>
      <c r="I563" s="87">
        <f t="shared" si="100"/>
        <v>-1.6666666666664062E-5</v>
      </c>
      <c r="J563" s="54">
        <f t="shared" si="101"/>
        <v>0.99999999999984368</v>
      </c>
      <c r="K563" s="54">
        <f t="shared" si="102"/>
        <v>0.46258333333348967</v>
      </c>
      <c r="L563" s="58"/>
      <c r="M563" s="59"/>
      <c r="N563" s="56">
        <f t="shared" si="103"/>
        <v>72.666015277777831</v>
      </c>
      <c r="O563" s="56">
        <f t="shared" si="104"/>
        <v>4.6258333333356196E-2</v>
      </c>
      <c r="P563" s="56">
        <f>SUM($O$13:O563)</f>
        <v>24.722015277777857</v>
      </c>
      <c r="Q563" s="56">
        <f t="shared" si="105"/>
        <v>47.943999999999974</v>
      </c>
    </row>
    <row r="564" spans="1:17" x14ac:dyDescent="0.35">
      <c r="A564" s="63">
        <v>0.50348379629629625</v>
      </c>
      <c r="B564" s="81">
        <f t="shared" si="97"/>
        <v>2986</v>
      </c>
      <c r="C564" s="54">
        <f t="shared" si="106"/>
        <v>49.766666666666666</v>
      </c>
      <c r="D564" s="54">
        <f t="shared" si="98"/>
        <v>8.3333333333293069E-2</v>
      </c>
      <c r="E564">
        <v>54</v>
      </c>
      <c r="F564" s="31">
        <f>SUM($E$13:E564)</f>
        <v>24026</v>
      </c>
      <c r="G564" s="52">
        <f t="shared" si="99"/>
        <v>24.026</v>
      </c>
      <c r="H564" s="54">
        <f t="shared" si="95"/>
        <v>1.4625833333333333</v>
      </c>
      <c r="I564" s="87">
        <f t="shared" si="100"/>
        <v>-2.1600000000010439E-5</v>
      </c>
      <c r="J564" s="54">
        <f t="shared" si="101"/>
        <v>1.2960000000006262</v>
      </c>
      <c r="K564" s="54">
        <f t="shared" si="102"/>
        <v>0.16658333333270714</v>
      </c>
      <c r="L564" s="58"/>
      <c r="M564" s="59"/>
      <c r="N564" s="56">
        <f t="shared" si="103"/>
        <v>72.787897222222227</v>
      </c>
      <c r="O564" s="56">
        <f t="shared" si="104"/>
        <v>1.3881944444385555E-2</v>
      </c>
      <c r="P564" s="56">
        <f>SUM($O$13:O564)</f>
        <v>24.735897222222242</v>
      </c>
      <c r="Q564" s="56">
        <f t="shared" si="105"/>
        <v>48.051999999999985</v>
      </c>
    </row>
    <row r="565" spans="1:17" x14ac:dyDescent="0.35">
      <c r="A565" s="63">
        <v>0.5035532407407407</v>
      </c>
      <c r="B565" s="81">
        <f t="shared" si="97"/>
        <v>2991.9999999999945</v>
      </c>
      <c r="C565" s="54">
        <f t="shared" si="106"/>
        <v>49.866666666666575</v>
      </c>
      <c r="D565" s="54">
        <f t="shared" si="98"/>
        <v>9.9999999999909051E-2</v>
      </c>
      <c r="E565">
        <v>41</v>
      </c>
      <c r="F565" s="31">
        <f>SUM($E$13:E565)</f>
        <v>24067</v>
      </c>
      <c r="G565" s="52">
        <f t="shared" si="99"/>
        <v>24.067</v>
      </c>
      <c r="H565" s="54">
        <f t="shared" si="95"/>
        <v>1.4625833333333333</v>
      </c>
      <c r="I565" s="87">
        <f t="shared" si="100"/>
        <v>-1.3666666666679097E-5</v>
      </c>
      <c r="J565" s="54">
        <f t="shared" si="101"/>
        <v>0.8200000000007458</v>
      </c>
      <c r="K565" s="54">
        <f t="shared" si="102"/>
        <v>0.64258333333258755</v>
      </c>
      <c r="L565" s="58"/>
      <c r="M565" s="59"/>
      <c r="N565" s="56">
        <f t="shared" si="103"/>
        <v>72.934155555555421</v>
      </c>
      <c r="O565" s="56">
        <f t="shared" si="104"/>
        <v>6.4258333333200315E-2</v>
      </c>
      <c r="P565" s="56">
        <f>SUM($O$13:O565)</f>
        <v>24.800155555555442</v>
      </c>
      <c r="Q565" s="56">
        <f t="shared" si="105"/>
        <v>48.133999999999979</v>
      </c>
    </row>
    <row r="566" spans="1:17" x14ac:dyDescent="0.35">
      <c r="A566" s="63">
        <v>0.50361111111111112</v>
      </c>
      <c r="B566" s="81">
        <f t="shared" si="97"/>
        <v>2996.9999999999986</v>
      </c>
      <c r="C566" s="54">
        <f t="shared" si="106"/>
        <v>49.949999999999974</v>
      </c>
      <c r="D566" s="54">
        <f t="shared" si="98"/>
        <v>8.3333333333399651E-2</v>
      </c>
      <c r="E566">
        <v>51.5</v>
      </c>
      <c r="F566" s="31">
        <f>SUM($E$13:E566)</f>
        <v>24118.5</v>
      </c>
      <c r="G566" s="52">
        <f t="shared" si="99"/>
        <v>24.118500000000001</v>
      </c>
      <c r="H566" s="54">
        <f t="shared" si="95"/>
        <v>1.4625833333333333</v>
      </c>
      <c r="I566" s="87">
        <f t="shared" si="100"/>
        <v>-2.0599999999983604E-5</v>
      </c>
      <c r="J566" s="54">
        <f t="shared" si="101"/>
        <v>1.2359999999990163</v>
      </c>
      <c r="K566" s="54">
        <f t="shared" si="102"/>
        <v>0.22658333333431702</v>
      </c>
      <c r="L566" s="58"/>
      <c r="M566" s="59"/>
      <c r="N566" s="56">
        <f t="shared" si="103"/>
        <v>73.05603749999996</v>
      </c>
      <c r="O566" s="56">
        <f t="shared" si="104"/>
        <v>1.8881944444541443E-2</v>
      </c>
      <c r="P566" s="56">
        <f>SUM($O$13:O566)</f>
        <v>24.819037499999983</v>
      </c>
      <c r="Q566" s="56">
        <f t="shared" si="105"/>
        <v>48.236999999999981</v>
      </c>
    </row>
    <row r="567" spans="1:17" x14ac:dyDescent="0.35">
      <c r="A567" s="63">
        <v>0.50366898148148154</v>
      </c>
      <c r="B567" s="81">
        <f t="shared" si="97"/>
        <v>3002.0000000000023</v>
      </c>
      <c r="C567" s="54">
        <f t="shared" si="106"/>
        <v>50.033333333333374</v>
      </c>
      <c r="D567" s="54">
        <f t="shared" si="98"/>
        <v>8.3333333333399651E-2</v>
      </c>
      <c r="E567">
        <v>52.5</v>
      </c>
      <c r="F567" s="31">
        <f>SUM($E$13:E567)</f>
        <v>24171</v>
      </c>
      <c r="G567" s="52">
        <f t="shared" si="99"/>
        <v>24.170999999999999</v>
      </c>
      <c r="H567" s="54">
        <f t="shared" si="95"/>
        <v>1.4625833333333333</v>
      </c>
      <c r="I567" s="87">
        <f t="shared" si="100"/>
        <v>-2.0999999999983285E-5</v>
      </c>
      <c r="J567" s="54">
        <f t="shared" si="101"/>
        <v>1.2599999999989973</v>
      </c>
      <c r="K567" s="54">
        <f t="shared" si="102"/>
        <v>0.20258333333433609</v>
      </c>
      <c r="L567" s="58"/>
      <c r="M567" s="59"/>
      <c r="N567" s="56">
        <f t="shared" si="103"/>
        <v>73.177919444444498</v>
      </c>
      <c r="O567" s="56">
        <f t="shared" si="104"/>
        <v>1.6881944444541441E-2</v>
      </c>
      <c r="P567" s="56">
        <f>SUM($O$13:O567)</f>
        <v>24.835919444444524</v>
      </c>
      <c r="Q567" s="56">
        <f t="shared" si="105"/>
        <v>48.34199999999997</v>
      </c>
    </row>
    <row r="568" spans="1:17" x14ac:dyDescent="0.35">
      <c r="A568" s="63">
        <v>0.50373842592592599</v>
      </c>
      <c r="B568" s="81">
        <f t="shared" si="97"/>
        <v>3008.00000000001</v>
      </c>
      <c r="C568" s="54">
        <f t="shared" si="106"/>
        <v>50.133333333333496</v>
      </c>
      <c r="D568" s="54">
        <f t="shared" si="98"/>
        <v>0.10000000000012221</v>
      </c>
      <c r="E568">
        <v>41.5</v>
      </c>
      <c r="F568" s="31">
        <f>SUM($E$13:E568)</f>
        <v>24212.5</v>
      </c>
      <c r="G568" s="52">
        <f t="shared" si="99"/>
        <v>24.212499999999999</v>
      </c>
      <c r="H568" s="54">
        <f t="shared" si="95"/>
        <v>1.4625833333333333</v>
      </c>
      <c r="I568" s="87">
        <f t="shared" si="100"/>
        <v>-1.3833333333316427E-5</v>
      </c>
      <c r="J568" s="54">
        <f t="shared" si="101"/>
        <v>0.82999999999898566</v>
      </c>
      <c r="K568" s="54">
        <f t="shared" si="102"/>
        <v>0.63258333333434769</v>
      </c>
      <c r="L568" s="58"/>
      <c r="M568" s="59"/>
      <c r="N568" s="56">
        <f t="shared" si="103"/>
        <v>73.324177777778019</v>
      </c>
      <c r="O568" s="56">
        <f t="shared" si="104"/>
        <v>6.3258333333512079E-2</v>
      </c>
      <c r="P568" s="56">
        <f>SUM($O$13:O568)</f>
        <v>24.899177777778036</v>
      </c>
      <c r="Q568" s="56">
        <f t="shared" si="105"/>
        <v>48.424999999999983</v>
      </c>
    </row>
    <row r="569" spans="1:17" x14ac:dyDescent="0.35">
      <c r="A569" s="63">
        <v>0.5037962962962963</v>
      </c>
      <c r="B569" s="81">
        <f t="shared" si="97"/>
        <v>3013.0000000000009</v>
      </c>
      <c r="C569" s="54">
        <f t="shared" si="106"/>
        <v>50.216666666666683</v>
      </c>
      <c r="D569" s="54">
        <f t="shared" si="98"/>
        <v>8.3333333333186488E-2</v>
      </c>
      <c r="E569">
        <v>54.5</v>
      </c>
      <c r="F569" s="31">
        <f>SUM($E$13:E569)</f>
        <v>24267</v>
      </c>
      <c r="G569" s="52">
        <f t="shared" si="99"/>
        <v>24.266999999999999</v>
      </c>
      <c r="H569" s="54">
        <f t="shared" si="95"/>
        <v>1.4625833333333333</v>
      </c>
      <c r="I569" s="87">
        <f t="shared" si="100"/>
        <v>-2.1800000000038416E-5</v>
      </c>
      <c r="J569" s="54">
        <f t="shared" si="101"/>
        <v>1.3080000000023049</v>
      </c>
      <c r="K569" s="54">
        <f t="shared" si="102"/>
        <v>0.15458333333102847</v>
      </c>
      <c r="L569" s="58"/>
      <c r="M569" s="59"/>
      <c r="N569" s="56">
        <f t="shared" si="103"/>
        <v>73.446059722222245</v>
      </c>
      <c r="O569" s="56">
        <f t="shared" si="104"/>
        <v>1.2881944444229673E-2</v>
      </c>
      <c r="P569" s="56">
        <f>SUM($O$13:O569)</f>
        <v>24.912059722222267</v>
      </c>
      <c r="Q569" s="56">
        <f t="shared" si="105"/>
        <v>48.533999999999978</v>
      </c>
    </row>
    <row r="570" spans="1:17" x14ac:dyDescent="0.35">
      <c r="A570" s="63">
        <v>0.5038541666666666</v>
      </c>
      <c r="B570" s="81">
        <f t="shared" si="97"/>
        <v>3017.9999999999923</v>
      </c>
      <c r="C570" s="54">
        <f t="shared" si="106"/>
        <v>50.299999999999869</v>
      </c>
      <c r="D570" s="54">
        <f t="shared" si="98"/>
        <v>8.3333333333186488E-2</v>
      </c>
      <c r="E570">
        <v>51</v>
      </c>
      <c r="F570" s="31">
        <f>SUM($E$13:E570)</f>
        <v>24318</v>
      </c>
      <c r="G570" s="52">
        <f t="shared" si="99"/>
        <v>24.318000000000001</v>
      </c>
      <c r="H570" s="54">
        <f t="shared" ref="H570:H633" si="107">IF($C$4=$C$5,$D$5,IF($C$4=$C$6,$D$6,IF($C$4=$C$7,$D$7,$D$8)))</f>
        <v>1.4625833333333333</v>
      </c>
      <c r="I570" s="87">
        <f t="shared" si="100"/>
        <v>-2.0400000000035949E-5</v>
      </c>
      <c r="J570" s="54">
        <f t="shared" si="101"/>
        <v>1.2240000000021569</v>
      </c>
      <c r="K570" s="54">
        <f t="shared" si="102"/>
        <v>0.23858333333117643</v>
      </c>
      <c r="L570" s="58"/>
      <c r="M570" s="59"/>
      <c r="N570" s="56">
        <f t="shared" si="103"/>
        <v>73.567941666666471</v>
      </c>
      <c r="O570" s="56">
        <f t="shared" si="104"/>
        <v>1.9881944444229669E-2</v>
      </c>
      <c r="P570" s="56">
        <f>SUM($O$13:O570)</f>
        <v>24.931941666666496</v>
      </c>
      <c r="Q570" s="56">
        <f t="shared" si="105"/>
        <v>48.635999999999974</v>
      </c>
    </row>
    <row r="571" spans="1:17" x14ac:dyDescent="0.35">
      <c r="A571" s="63">
        <v>0.50392361111111106</v>
      </c>
      <c r="B571" s="81">
        <f t="shared" si="97"/>
        <v>3023.9999999999995</v>
      </c>
      <c r="C571" s="54">
        <f t="shared" si="106"/>
        <v>50.399999999999991</v>
      </c>
      <c r="D571" s="54">
        <f t="shared" si="98"/>
        <v>0.10000000000012221</v>
      </c>
      <c r="E571">
        <v>54</v>
      </c>
      <c r="F571" s="31">
        <f>SUM($E$13:E571)</f>
        <v>24372</v>
      </c>
      <c r="G571" s="52">
        <f t="shared" si="99"/>
        <v>24.372</v>
      </c>
      <c r="H571" s="54">
        <f t="shared" si="107"/>
        <v>1.4625833333333333</v>
      </c>
      <c r="I571" s="87">
        <f t="shared" si="100"/>
        <v>-1.7999999999978001E-5</v>
      </c>
      <c r="J571" s="54">
        <f t="shared" si="101"/>
        <v>1.07999999999868</v>
      </c>
      <c r="K571" s="54">
        <f t="shared" si="102"/>
        <v>0.38258333333465333</v>
      </c>
      <c r="L571" s="58"/>
      <c r="M571" s="59"/>
      <c r="N571" s="56">
        <f t="shared" si="103"/>
        <v>73.714199999999991</v>
      </c>
      <c r="O571" s="56">
        <f t="shared" si="104"/>
        <v>3.8258333333512091E-2</v>
      </c>
      <c r="P571" s="56">
        <f>SUM($O$13:O571)</f>
        <v>24.970200000000009</v>
      </c>
      <c r="Q571" s="56">
        <f t="shared" si="105"/>
        <v>48.743999999999986</v>
      </c>
    </row>
    <row r="572" spans="1:17" x14ac:dyDescent="0.35">
      <c r="A572" s="63">
        <v>0.50399305555555551</v>
      </c>
      <c r="B572" s="81">
        <f t="shared" si="97"/>
        <v>3029.9999999999941</v>
      </c>
      <c r="C572" s="54">
        <f t="shared" si="106"/>
        <v>50.499999999999901</v>
      </c>
      <c r="D572" s="54">
        <f t="shared" si="98"/>
        <v>9.9999999999909051E-2</v>
      </c>
      <c r="E572">
        <v>52</v>
      </c>
      <c r="F572" s="31">
        <f>SUM($E$13:E572)</f>
        <v>24424</v>
      </c>
      <c r="G572" s="52">
        <f t="shared" si="99"/>
        <v>24.423999999999999</v>
      </c>
      <c r="H572" s="54">
        <f t="shared" si="107"/>
        <v>1.4625833333333333</v>
      </c>
      <c r="I572" s="87">
        <f t="shared" si="100"/>
        <v>-1.7333333333349101E-5</v>
      </c>
      <c r="J572" s="54">
        <f t="shared" si="101"/>
        <v>1.0400000000009459</v>
      </c>
      <c r="K572" s="54">
        <f t="shared" si="102"/>
        <v>0.4225833333323874</v>
      </c>
      <c r="L572" s="58"/>
      <c r="M572" s="59"/>
      <c r="N572" s="56">
        <f t="shared" si="103"/>
        <v>73.860458333333185</v>
      </c>
      <c r="O572" s="56">
        <f t="shared" si="104"/>
        <v>4.225833333320031E-2</v>
      </c>
      <c r="P572" s="56">
        <f>SUM($O$13:O572)</f>
        <v>25.01245833333321</v>
      </c>
      <c r="Q572" s="56">
        <f t="shared" si="105"/>
        <v>48.847999999999971</v>
      </c>
    </row>
    <row r="573" spans="1:17" x14ac:dyDescent="0.35">
      <c r="A573" s="63">
        <v>0.50405092592592593</v>
      </c>
      <c r="B573" s="81">
        <f t="shared" si="97"/>
        <v>3034.9999999999982</v>
      </c>
      <c r="C573" s="54">
        <f t="shared" si="106"/>
        <v>50.5833333333333</v>
      </c>
      <c r="D573" s="54">
        <f t="shared" si="98"/>
        <v>8.3333333333399651E-2</v>
      </c>
      <c r="E573">
        <v>56.5</v>
      </c>
      <c r="F573" s="31">
        <f>SUM($E$13:E573)</f>
        <v>24480.5</v>
      </c>
      <c r="G573" s="52">
        <f t="shared" si="99"/>
        <v>24.480499999999999</v>
      </c>
      <c r="H573" s="54">
        <f t="shared" si="107"/>
        <v>1.4625833333333333</v>
      </c>
      <c r="I573" s="87">
        <f t="shared" si="100"/>
        <v>-2.2599999999982016E-5</v>
      </c>
      <c r="J573" s="54">
        <f t="shared" si="101"/>
        <v>1.355999999998921</v>
      </c>
      <c r="K573" s="54">
        <f t="shared" si="102"/>
        <v>0.10658333333441239</v>
      </c>
      <c r="L573" s="58"/>
      <c r="M573" s="59"/>
      <c r="N573" s="56">
        <f t="shared" si="103"/>
        <v>73.982340277777723</v>
      </c>
      <c r="O573" s="56">
        <f t="shared" si="104"/>
        <v>8.8819444445414342E-3</v>
      </c>
      <c r="P573" s="56">
        <f>SUM($O$13:O573)</f>
        <v>25.021340277777753</v>
      </c>
      <c r="Q573" s="56">
        <f t="shared" si="105"/>
        <v>48.96099999999997</v>
      </c>
    </row>
    <row r="574" spans="1:17" x14ac:dyDescent="0.35">
      <c r="A574" s="63">
        <v>0.50412037037037039</v>
      </c>
      <c r="B574" s="81">
        <f t="shared" si="97"/>
        <v>3041.0000000000055</v>
      </c>
      <c r="C574" s="54">
        <f t="shared" si="106"/>
        <v>50.683333333333422</v>
      </c>
      <c r="D574" s="54">
        <f t="shared" si="98"/>
        <v>0.10000000000012221</v>
      </c>
      <c r="E574">
        <v>51</v>
      </c>
      <c r="F574" s="31">
        <f>SUM($E$13:E574)</f>
        <v>24531.5</v>
      </c>
      <c r="G574" s="52">
        <f t="shared" si="99"/>
        <v>24.531500000000001</v>
      </c>
      <c r="H574" s="54">
        <f t="shared" si="107"/>
        <v>1.4625833333333333</v>
      </c>
      <c r="I574" s="87">
        <f t="shared" si="100"/>
        <v>-1.6999999999979224E-5</v>
      </c>
      <c r="J574" s="54">
        <f t="shared" si="101"/>
        <v>1.0199999999987535</v>
      </c>
      <c r="K574" s="54">
        <f t="shared" si="102"/>
        <v>0.44258333333457989</v>
      </c>
      <c r="L574" s="58"/>
      <c r="M574" s="59"/>
      <c r="N574" s="56">
        <f t="shared" si="103"/>
        <v>74.128598611111244</v>
      </c>
      <c r="O574" s="56">
        <f t="shared" si="104"/>
        <v>4.4258333333512076E-2</v>
      </c>
      <c r="P574" s="56">
        <f>SUM($O$13:O574)</f>
        <v>25.065598611111266</v>
      </c>
      <c r="Q574" s="56">
        <f t="shared" si="105"/>
        <v>49.062999999999974</v>
      </c>
    </row>
    <row r="575" spans="1:17" x14ac:dyDescent="0.35">
      <c r="A575" s="63">
        <v>0.5041782407407408</v>
      </c>
      <c r="B575" s="81">
        <f t="shared" si="97"/>
        <v>3046.0000000000091</v>
      </c>
      <c r="C575" s="54">
        <f t="shared" si="106"/>
        <v>50.766666666666822</v>
      </c>
      <c r="D575" s="54">
        <f t="shared" si="98"/>
        <v>8.3333333333399651E-2</v>
      </c>
      <c r="E575">
        <v>39</v>
      </c>
      <c r="F575" s="31">
        <f>SUM($E$13:E575)</f>
        <v>24570.5</v>
      </c>
      <c r="G575" s="52">
        <f t="shared" si="99"/>
        <v>24.570499999999999</v>
      </c>
      <c r="H575" s="54">
        <f t="shared" si="107"/>
        <v>1.4625833333333333</v>
      </c>
      <c r="I575" s="87">
        <f t="shared" si="100"/>
        <v>-1.5599999999987586E-5</v>
      </c>
      <c r="J575" s="54">
        <f t="shared" si="101"/>
        <v>0.93599999999925509</v>
      </c>
      <c r="K575" s="54">
        <f t="shared" si="102"/>
        <v>0.52658333333407825</v>
      </c>
      <c r="L575" s="58"/>
      <c r="M575" s="59"/>
      <c r="N575" s="56">
        <f t="shared" si="103"/>
        <v>74.250480555555782</v>
      </c>
      <c r="O575" s="56">
        <f t="shared" si="104"/>
        <v>4.3881944444541444E-2</v>
      </c>
      <c r="P575" s="56">
        <f>SUM($O$13:O575)</f>
        <v>25.109480555555809</v>
      </c>
      <c r="Q575" s="56">
        <f t="shared" si="105"/>
        <v>49.140999999999977</v>
      </c>
    </row>
    <row r="576" spans="1:17" x14ac:dyDescent="0.35">
      <c r="A576" s="63">
        <v>0.50424768518518526</v>
      </c>
      <c r="B576" s="81">
        <f t="shared" si="97"/>
        <v>3052.0000000000036</v>
      </c>
      <c r="C576" s="54">
        <f t="shared" si="106"/>
        <v>50.866666666666731</v>
      </c>
      <c r="D576" s="54">
        <f t="shared" si="98"/>
        <v>9.9999999999909051E-2</v>
      </c>
      <c r="E576">
        <v>50</v>
      </c>
      <c r="F576" s="31">
        <f>SUM($E$13:E576)</f>
        <v>24620.5</v>
      </c>
      <c r="G576" s="52">
        <f t="shared" si="99"/>
        <v>24.6205</v>
      </c>
      <c r="H576" s="54">
        <f t="shared" si="107"/>
        <v>1.4625833333333333</v>
      </c>
      <c r="I576" s="87">
        <f t="shared" si="100"/>
        <v>-1.6666666666681823E-5</v>
      </c>
      <c r="J576" s="54">
        <f t="shared" si="101"/>
        <v>1.0000000000009095</v>
      </c>
      <c r="K576" s="54">
        <f t="shared" si="102"/>
        <v>0.46258333333242385</v>
      </c>
      <c r="L576" s="58"/>
      <c r="M576" s="59"/>
      <c r="N576" s="56">
        <f t="shared" si="103"/>
        <v>74.39673888888899</v>
      </c>
      <c r="O576" s="56">
        <f t="shared" si="104"/>
        <v>4.6258333333200313E-2</v>
      </c>
      <c r="P576" s="56">
        <f>SUM($O$13:O576)</f>
        <v>25.155738888889008</v>
      </c>
      <c r="Q576" s="56">
        <f t="shared" si="105"/>
        <v>49.240999999999985</v>
      </c>
    </row>
    <row r="577" spans="1:17" x14ac:dyDescent="0.35">
      <c r="A577" s="63">
        <v>0.50430555555555556</v>
      </c>
      <c r="B577" s="81">
        <f t="shared" si="97"/>
        <v>3057.0000000000014</v>
      </c>
      <c r="C577" s="54">
        <f t="shared" si="106"/>
        <v>50.950000000000024</v>
      </c>
      <c r="D577" s="54">
        <f t="shared" si="98"/>
        <v>8.3333333333293069E-2</v>
      </c>
      <c r="E577">
        <v>46</v>
      </c>
      <c r="F577" s="31">
        <f>SUM($E$13:E577)</f>
        <v>24666.5</v>
      </c>
      <c r="G577" s="52">
        <f t="shared" si="99"/>
        <v>24.666499999999999</v>
      </c>
      <c r="H577" s="54">
        <f t="shared" si="107"/>
        <v>1.4625833333333333</v>
      </c>
      <c r="I577" s="87">
        <f t="shared" si="100"/>
        <v>-1.840000000000889E-5</v>
      </c>
      <c r="J577" s="54">
        <f t="shared" si="101"/>
        <v>1.1040000000005334</v>
      </c>
      <c r="K577" s="54">
        <f t="shared" si="102"/>
        <v>0.3585833333327999</v>
      </c>
      <c r="L577" s="58"/>
      <c r="M577" s="59"/>
      <c r="N577" s="56">
        <f t="shared" si="103"/>
        <v>74.518620833333372</v>
      </c>
      <c r="O577" s="56">
        <f t="shared" si="104"/>
        <v>2.9881944444385553E-2</v>
      </c>
      <c r="P577" s="56">
        <f>SUM($O$13:O577)</f>
        <v>25.185620833333395</v>
      </c>
      <c r="Q577" s="56">
        <f t="shared" si="105"/>
        <v>49.332999999999977</v>
      </c>
    </row>
    <row r="578" spans="1:17" x14ac:dyDescent="0.35">
      <c r="A578" s="63">
        <v>0.50436342592592587</v>
      </c>
      <c r="B578" s="81">
        <f t="shared" si="97"/>
        <v>3061.9999999999991</v>
      </c>
      <c r="C578" s="54">
        <f t="shared" si="106"/>
        <v>51.033333333333317</v>
      </c>
      <c r="D578" s="54">
        <f t="shared" si="98"/>
        <v>8.3333333333293069E-2</v>
      </c>
      <c r="E578">
        <v>48.5</v>
      </c>
      <c r="F578" s="31">
        <f>SUM($E$13:E578)</f>
        <v>24715</v>
      </c>
      <c r="G578" s="52">
        <f t="shared" si="99"/>
        <v>24.715</v>
      </c>
      <c r="H578" s="54">
        <f t="shared" si="107"/>
        <v>1.4625833333333333</v>
      </c>
      <c r="I578" s="87">
        <f t="shared" si="100"/>
        <v>-1.9400000000009372E-5</v>
      </c>
      <c r="J578" s="54">
        <f t="shared" si="101"/>
        <v>1.1640000000005624</v>
      </c>
      <c r="K578" s="54">
        <f t="shared" si="102"/>
        <v>0.29858333333277098</v>
      </c>
      <c r="L578" s="58"/>
      <c r="M578" s="59"/>
      <c r="N578" s="56">
        <f t="shared" si="103"/>
        <v>74.640502777777755</v>
      </c>
      <c r="O578" s="56">
        <f t="shared" si="104"/>
        <v>2.4881944444385559E-2</v>
      </c>
      <c r="P578" s="56">
        <f>SUM($O$13:O578)</f>
        <v>25.21050277777778</v>
      </c>
      <c r="Q578" s="56">
        <f t="shared" si="105"/>
        <v>49.429999999999978</v>
      </c>
    </row>
    <row r="579" spans="1:17" x14ac:dyDescent="0.35">
      <c r="A579" s="63">
        <v>0.50443287037037032</v>
      </c>
      <c r="B579" s="81">
        <f t="shared" si="97"/>
        <v>3067.9999999999936</v>
      </c>
      <c r="C579" s="54">
        <f t="shared" si="106"/>
        <v>51.133333333333226</v>
      </c>
      <c r="D579" s="54">
        <f t="shared" si="98"/>
        <v>9.9999999999909051E-2</v>
      </c>
      <c r="E579">
        <v>51</v>
      </c>
      <c r="F579" s="31">
        <f>SUM($E$13:E579)</f>
        <v>24766</v>
      </c>
      <c r="G579" s="52">
        <f t="shared" si="99"/>
        <v>24.765999999999998</v>
      </c>
      <c r="H579" s="54">
        <f t="shared" si="107"/>
        <v>1.4625833333333333</v>
      </c>
      <c r="I579" s="87">
        <f t="shared" si="100"/>
        <v>-1.7000000000015463E-5</v>
      </c>
      <c r="J579" s="54">
        <f t="shared" si="101"/>
        <v>1.0200000000009277</v>
      </c>
      <c r="K579" s="54">
        <f t="shared" si="102"/>
        <v>0.44258333333240563</v>
      </c>
      <c r="L579" s="58"/>
      <c r="M579" s="59"/>
      <c r="N579" s="56">
        <f t="shared" si="103"/>
        <v>74.786761111110948</v>
      </c>
      <c r="O579" s="56">
        <f t="shared" si="104"/>
        <v>4.4258333333200311E-2</v>
      </c>
      <c r="P579" s="56">
        <f>SUM($O$13:O579)</f>
        <v>25.25476111111098</v>
      </c>
      <c r="Q579" s="56">
        <f t="shared" si="105"/>
        <v>49.531999999999968</v>
      </c>
    </row>
    <row r="580" spans="1:17" x14ac:dyDescent="0.35">
      <c r="A580" s="63">
        <v>0.50449074074074074</v>
      </c>
      <c r="B580" s="81">
        <f t="shared" si="97"/>
        <v>3072.9999999999977</v>
      </c>
      <c r="C580" s="54">
        <f t="shared" si="106"/>
        <v>51.216666666666626</v>
      </c>
      <c r="D580" s="54">
        <f t="shared" si="98"/>
        <v>8.3333333333399651E-2</v>
      </c>
      <c r="E580">
        <v>61</v>
      </c>
      <c r="F580" s="31">
        <f>SUM($E$13:E580)</f>
        <v>24827</v>
      </c>
      <c r="G580" s="52">
        <f t="shared" si="99"/>
        <v>24.827000000000002</v>
      </c>
      <c r="H580" s="54">
        <f t="shared" si="107"/>
        <v>1.4625833333333333</v>
      </c>
      <c r="I580" s="87">
        <f t="shared" si="100"/>
        <v>-2.4399999999980583E-5</v>
      </c>
      <c r="J580" s="54">
        <f t="shared" si="101"/>
        <v>1.4639999999988349</v>
      </c>
      <c r="K580" s="54">
        <f t="shared" si="102"/>
        <v>-1.4166666655015536E-3</v>
      </c>
      <c r="L580" s="58"/>
      <c r="M580" s="59"/>
      <c r="N580" s="56">
        <f t="shared" si="103"/>
        <v>74.908643055555501</v>
      </c>
      <c r="O580" s="56">
        <f t="shared" si="104"/>
        <v>-1.1805555545855675E-4</v>
      </c>
      <c r="P580" s="56">
        <f>SUM($O$13:O580)</f>
        <v>25.254643055555523</v>
      </c>
      <c r="Q580" s="56">
        <f t="shared" si="105"/>
        <v>49.653999999999982</v>
      </c>
    </row>
    <row r="581" spans="1:17" x14ac:dyDescent="0.35">
      <c r="A581" s="63">
        <v>0.50454861111111116</v>
      </c>
      <c r="B581" s="81">
        <f t="shared" si="97"/>
        <v>3078.0000000000014</v>
      </c>
      <c r="C581" s="54">
        <f t="shared" si="106"/>
        <v>51.300000000000026</v>
      </c>
      <c r="D581" s="54">
        <f t="shared" si="98"/>
        <v>8.3333333333399651E-2</v>
      </c>
      <c r="E581">
        <v>43</v>
      </c>
      <c r="F581" s="31">
        <f>SUM($E$13:E581)</f>
        <v>24870</v>
      </c>
      <c r="G581" s="52">
        <f t="shared" si="99"/>
        <v>24.87</v>
      </c>
      <c r="H581" s="54">
        <f t="shared" si="107"/>
        <v>1.4625833333333333</v>
      </c>
      <c r="I581" s="87">
        <f t="shared" si="100"/>
        <v>-1.7199999999986313E-5</v>
      </c>
      <c r="J581" s="54">
        <f t="shared" si="101"/>
        <v>1.0319999999991787</v>
      </c>
      <c r="K581" s="54">
        <f t="shared" si="102"/>
        <v>0.43058333333415466</v>
      </c>
      <c r="L581" s="58"/>
      <c r="M581" s="59"/>
      <c r="N581" s="56">
        <f t="shared" si="103"/>
        <v>75.03052500000004</v>
      </c>
      <c r="O581" s="56">
        <f t="shared" si="104"/>
        <v>3.5881944444541444E-2</v>
      </c>
      <c r="P581" s="56">
        <f>SUM($O$13:O581)</f>
        <v>25.290525000000063</v>
      </c>
      <c r="Q581" s="56">
        <f t="shared" si="105"/>
        <v>49.739999999999981</v>
      </c>
    </row>
    <row r="582" spans="1:17" x14ac:dyDescent="0.35">
      <c r="A582" s="63">
        <v>0.50461805555555561</v>
      </c>
      <c r="B582" s="81">
        <f t="shared" si="97"/>
        <v>3084.0000000000091</v>
      </c>
      <c r="C582" s="54">
        <f t="shared" si="106"/>
        <v>51.400000000000148</v>
      </c>
      <c r="D582" s="54">
        <f t="shared" si="98"/>
        <v>0.10000000000012221</v>
      </c>
      <c r="E582">
        <v>44.5</v>
      </c>
      <c r="F582" s="31">
        <f>SUM($E$13:E582)</f>
        <v>24914.5</v>
      </c>
      <c r="G582" s="52">
        <f t="shared" si="99"/>
        <v>24.9145</v>
      </c>
      <c r="H582" s="54">
        <f t="shared" si="107"/>
        <v>1.4625833333333333</v>
      </c>
      <c r="I582" s="87">
        <f t="shared" si="100"/>
        <v>-1.4833333333315204E-5</v>
      </c>
      <c r="J582" s="54">
        <f t="shared" si="101"/>
        <v>0.88999999999891233</v>
      </c>
      <c r="K582" s="54">
        <f t="shared" si="102"/>
        <v>0.57258333333442102</v>
      </c>
      <c r="L582" s="58"/>
      <c r="M582" s="59"/>
      <c r="N582" s="56">
        <f t="shared" si="103"/>
        <v>75.176783333333546</v>
      </c>
      <c r="O582" s="56">
        <f t="shared" si="104"/>
        <v>5.7258333333512081E-2</v>
      </c>
      <c r="P582" s="56">
        <f>SUM($O$13:O582)</f>
        <v>25.347783333333574</v>
      </c>
      <c r="Q582" s="56">
        <f t="shared" si="105"/>
        <v>49.828999999999972</v>
      </c>
    </row>
    <row r="583" spans="1:17" x14ac:dyDescent="0.35">
      <c r="A583" s="63">
        <v>0.50468750000000007</v>
      </c>
      <c r="B583" s="81">
        <f t="shared" si="97"/>
        <v>3090.0000000000036</v>
      </c>
      <c r="C583" s="54">
        <f t="shared" si="106"/>
        <v>51.500000000000057</v>
      </c>
      <c r="D583" s="54">
        <f t="shared" si="98"/>
        <v>9.9999999999909051E-2</v>
      </c>
      <c r="E583">
        <v>51.5</v>
      </c>
      <c r="F583" s="31">
        <f>SUM($E$13:E583)</f>
        <v>24966</v>
      </c>
      <c r="G583" s="52">
        <f t="shared" si="99"/>
        <v>24.966000000000001</v>
      </c>
      <c r="H583" s="54">
        <f t="shared" si="107"/>
        <v>1.4625833333333333</v>
      </c>
      <c r="I583" s="87">
        <f t="shared" si="100"/>
        <v>-1.7166666666682282E-5</v>
      </c>
      <c r="J583" s="54">
        <f t="shared" si="101"/>
        <v>1.0300000000009368</v>
      </c>
      <c r="K583" s="54">
        <f t="shared" si="102"/>
        <v>0.43258333333239651</v>
      </c>
      <c r="L583" s="58"/>
      <c r="M583" s="59"/>
      <c r="N583" s="56">
        <f t="shared" si="103"/>
        <v>75.323041666666754</v>
      </c>
      <c r="O583" s="56">
        <f t="shared" si="104"/>
        <v>4.3258333333200311E-2</v>
      </c>
      <c r="P583" s="56">
        <f>SUM($O$13:O583)</f>
        <v>25.391041666666773</v>
      </c>
      <c r="Q583" s="56">
        <f t="shared" si="105"/>
        <v>49.931999999999981</v>
      </c>
    </row>
    <row r="584" spans="1:17" x14ac:dyDescent="0.35">
      <c r="A584" s="63">
        <v>0.50475694444444441</v>
      </c>
      <c r="B584" s="81">
        <f t="shared" si="97"/>
        <v>3095.9999999999982</v>
      </c>
      <c r="C584" s="54">
        <f t="shared" si="106"/>
        <v>51.599999999999966</v>
      </c>
      <c r="D584" s="54">
        <f t="shared" si="98"/>
        <v>9.9999999999909051E-2</v>
      </c>
      <c r="E584">
        <v>51.5</v>
      </c>
      <c r="F584" s="31">
        <f>SUM($E$13:E584)</f>
        <v>25017.5</v>
      </c>
      <c r="G584" s="52">
        <f t="shared" si="99"/>
        <v>25.017499999999998</v>
      </c>
      <c r="H584" s="54">
        <f t="shared" si="107"/>
        <v>1.4625833333333333</v>
      </c>
      <c r="I584" s="87">
        <f t="shared" si="100"/>
        <v>-1.7166666666682282E-5</v>
      </c>
      <c r="J584" s="54">
        <f t="shared" si="101"/>
        <v>1.0300000000009368</v>
      </c>
      <c r="K584" s="54">
        <f t="shared" si="102"/>
        <v>0.43258333333239651</v>
      </c>
      <c r="L584" s="58"/>
      <c r="M584" s="59"/>
      <c r="N584" s="56">
        <f t="shared" si="103"/>
        <v>75.469299999999947</v>
      </c>
      <c r="O584" s="56">
        <f t="shared" si="104"/>
        <v>4.3258333333200311E-2</v>
      </c>
      <c r="P584" s="56">
        <f>SUM($O$13:O584)</f>
        <v>25.434299999999972</v>
      </c>
      <c r="Q584" s="56">
        <f t="shared" si="105"/>
        <v>50.034999999999975</v>
      </c>
    </row>
    <row r="585" spans="1:17" x14ac:dyDescent="0.35">
      <c r="A585" s="63">
        <v>0.50481481481481483</v>
      </c>
      <c r="B585" s="81">
        <f t="shared" si="97"/>
        <v>3101.0000000000018</v>
      </c>
      <c r="C585" s="54">
        <f t="shared" si="106"/>
        <v>51.683333333333366</v>
      </c>
      <c r="D585" s="54">
        <f t="shared" si="98"/>
        <v>8.3333333333399651E-2</v>
      </c>
      <c r="E585">
        <v>50.5</v>
      </c>
      <c r="F585" s="31">
        <f>SUM($E$13:E585)</f>
        <v>25068</v>
      </c>
      <c r="G585" s="52">
        <f t="shared" si="99"/>
        <v>25.068000000000001</v>
      </c>
      <c r="H585" s="54">
        <f t="shared" si="107"/>
        <v>1.4625833333333333</v>
      </c>
      <c r="I585" s="87">
        <f t="shared" si="100"/>
        <v>-2.0199999999983923E-5</v>
      </c>
      <c r="J585" s="54">
        <f t="shared" si="101"/>
        <v>1.2119999999990354</v>
      </c>
      <c r="K585" s="54">
        <f t="shared" si="102"/>
        <v>0.25058333333429794</v>
      </c>
      <c r="L585" s="58"/>
      <c r="M585" s="59"/>
      <c r="N585" s="56">
        <f t="shared" si="103"/>
        <v>75.591181944444486</v>
      </c>
      <c r="O585" s="56">
        <f t="shared" si="104"/>
        <v>2.0881944444541445E-2</v>
      </c>
      <c r="P585" s="56">
        <f>SUM($O$13:O585)</f>
        <v>25.455181944444515</v>
      </c>
      <c r="Q585" s="56">
        <f t="shared" si="105"/>
        <v>50.135999999999967</v>
      </c>
    </row>
    <row r="586" spans="1:17" x14ac:dyDescent="0.35">
      <c r="A586" s="63">
        <v>0.50487268518518513</v>
      </c>
      <c r="B586" s="81">
        <f t="shared" si="97"/>
        <v>3105.9999999999932</v>
      </c>
      <c r="C586" s="54">
        <f t="shared" si="106"/>
        <v>51.766666666666552</v>
      </c>
      <c r="D586" s="54">
        <f t="shared" si="98"/>
        <v>8.3333333333186488E-2</v>
      </c>
      <c r="E586">
        <v>45</v>
      </c>
      <c r="F586" s="31">
        <f>SUM($E$13:E586)</f>
        <v>25113</v>
      </c>
      <c r="G586" s="52">
        <f t="shared" si="99"/>
        <v>25.113</v>
      </c>
      <c r="H586" s="54">
        <f t="shared" si="107"/>
        <v>1.4625833333333333</v>
      </c>
      <c r="I586" s="87">
        <f t="shared" si="100"/>
        <v>-1.800000000003172E-5</v>
      </c>
      <c r="J586" s="54">
        <f t="shared" si="101"/>
        <v>1.0800000000019032</v>
      </c>
      <c r="K586" s="54">
        <f t="shared" si="102"/>
        <v>0.38258333333143013</v>
      </c>
      <c r="L586" s="58"/>
      <c r="M586" s="59"/>
      <c r="N586" s="56">
        <f t="shared" si="103"/>
        <v>75.713063888888726</v>
      </c>
      <c r="O586" s="56">
        <f t="shared" si="104"/>
        <v>3.1881944444229662E-2</v>
      </c>
      <c r="P586" s="56">
        <f>SUM($O$13:O586)</f>
        <v>25.487063888888745</v>
      </c>
      <c r="Q586" s="56">
        <f t="shared" si="105"/>
        <v>50.225999999999985</v>
      </c>
    </row>
    <row r="587" spans="1:17" x14ac:dyDescent="0.35">
      <c r="A587" s="63">
        <v>0.50494212962962959</v>
      </c>
      <c r="B587" s="81">
        <f t="shared" si="97"/>
        <v>3112.0000000000005</v>
      </c>
      <c r="C587" s="54">
        <f t="shared" si="106"/>
        <v>51.866666666666674</v>
      </c>
      <c r="D587" s="54">
        <f t="shared" si="98"/>
        <v>0.10000000000012221</v>
      </c>
      <c r="E587">
        <v>53</v>
      </c>
      <c r="F587" s="31">
        <f>SUM($E$13:E587)</f>
        <v>25166</v>
      </c>
      <c r="G587" s="52">
        <f t="shared" si="99"/>
        <v>25.166</v>
      </c>
      <c r="H587" s="54">
        <f t="shared" si="107"/>
        <v>1.4625833333333333</v>
      </c>
      <c r="I587" s="87">
        <f t="shared" si="100"/>
        <v>-1.7666666666645075E-5</v>
      </c>
      <c r="J587" s="54">
        <f t="shared" si="101"/>
        <v>1.0599999999987046</v>
      </c>
      <c r="K587" s="54">
        <f t="shared" si="102"/>
        <v>0.4025833333346287</v>
      </c>
      <c r="L587" s="58"/>
      <c r="M587" s="59"/>
      <c r="N587" s="56">
        <f t="shared" si="103"/>
        <v>75.859322222222232</v>
      </c>
      <c r="O587" s="56">
        <f t="shared" si="104"/>
        <v>4.0258333333512072E-2</v>
      </c>
      <c r="P587" s="56">
        <f>SUM($O$13:O587)</f>
        <v>25.527322222222256</v>
      </c>
      <c r="Q587" s="56">
        <f t="shared" si="105"/>
        <v>50.331999999999979</v>
      </c>
    </row>
    <row r="588" spans="1:17" x14ac:dyDescent="0.35">
      <c r="A588" s="63">
        <v>0.505</v>
      </c>
      <c r="B588" s="81">
        <f t="shared" si="97"/>
        <v>3117.0000000000045</v>
      </c>
      <c r="C588" s="54">
        <f t="shared" si="106"/>
        <v>51.950000000000074</v>
      </c>
      <c r="D588" s="54">
        <f t="shared" si="98"/>
        <v>8.3333333333399651E-2</v>
      </c>
      <c r="E588">
        <v>57</v>
      </c>
      <c r="F588" s="31">
        <f>SUM($E$13:E588)</f>
        <v>25223</v>
      </c>
      <c r="G588" s="52">
        <f t="shared" si="99"/>
        <v>25.222999999999999</v>
      </c>
      <c r="H588" s="54">
        <f t="shared" si="107"/>
        <v>1.4625833333333333</v>
      </c>
      <c r="I588" s="87">
        <f t="shared" si="100"/>
        <v>-2.2799999999981855E-5</v>
      </c>
      <c r="J588" s="54">
        <f t="shared" si="101"/>
        <v>1.3679999999989114</v>
      </c>
      <c r="K588" s="54">
        <f t="shared" si="102"/>
        <v>9.4583333334421926E-2</v>
      </c>
      <c r="L588" s="58"/>
      <c r="M588" s="59"/>
      <c r="N588" s="56">
        <f t="shared" si="103"/>
        <v>75.981204166666771</v>
      </c>
      <c r="O588" s="56">
        <f t="shared" si="104"/>
        <v>7.8819444445414333E-3</v>
      </c>
      <c r="P588" s="56">
        <f>SUM($O$13:O588)</f>
        <v>25.535204166666798</v>
      </c>
      <c r="Q588" s="56">
        <f t="shared" si="105"/>
        <v>50.44599999999997</v>
      </c>
    </row>
    <row r="589" spans="1:17" x14ac:dyDescent="0.35">
      <c r="A589" s="63">
        <v>0.50505787037037042</v>
      </c>
      <c r="B589" s="81">
        <f t="shared" si="97"/>
        <v>3122.0000000000082</v>
      </c>
      <c r="C589" s="54">
        <f t="shared" si="106"/>
        <v>52.033333333333474</v>
      </c>
      <c r="D589" s="54">
        <f t="shared" si="98"/>
        <v>8.3333333333399651E-2</v>
      </c>
      <c r="E589">
        <v>47</v>
      </c>
      <c r="F589" s="31">
        <f>SUM($E$13:E589)</f>
        <v>25270</v>
      </c>
      <c r="G589" s="52">
        <f t="shared" si="99"/>
        <v>25.27</v>
      </c>
      <c r="H589" s="54">
        <f t="shared" si="107"/>
        <v>1.4625833333333333</v>
      </c>
      <c r="I589" s="87">
        <f t="shared" si="100"/>
        <v>-1.8799999999985041E-5</v>
      </c>
      <c r="J589" s="54">
        <f t="shared" si="101"/>
        <v>1.1279999999991024</v>
      </c>
      <c r="K589" s="54">
        <f t="shared" si="102"/>
        <v>0.33458333333423096</v>
      </c>
      <c r="L589" s="58"/>
      <c r="M589" s="59"/>
      <c r="N589" s="56">
        <f t="shared" si="103"/>
        <v>76.103086111111324</v>
      </c>
      <c r="O589" s="56">
        <f t="shared" si="104"/>
        <v>2.7881944444541434E-2</v>
      </c>
      <c r="P589" s="56">
        <f>SUM($O$13:O589)</f>
        <v>25.563086111111339</v>
      </c>
      <c r="Q589" s="56">
        <f t="shared" si="105"/>
        <v>50.539999999999985</v>
      </c>
    </row>
    <row r="590" spans="1:17" x14ac:dyDescent="0.35">
      <c r="A590" s="63">
        <v>0.50511574074074073</v>
      </c>
      <c r="B590" s="81">
        <f t="shared" ref="B590:B653" si="108">C590*60</f>
        <v>3126.9999999999995</v>
      </c>
      <c r="C590" s="54">
        <f t="shared" si="106"/>
        <v>52.11666666666666</v>
      </c>
      <c r="D590" s="54">
        <f t="shared" ref="D590:D653" si="109">(A590*24-A589*24)*60</f>
        <v>8.3333333333186488E-2</v>
      </c>
      <c r="E590">
        <v>39.5</v>
      </c>
      <c r="F590" s="31">
        <f>SUM($E$13:E590)</f>
        <v>25309.5</v>
      </c>
      <c r="G590" s="52">
        <f t="shared" ref="G590:G653" si="110">F590/1000</f>
        <v>25.3095</v>
      </c>
      <c r="H590" s="54">
        <f t="shared" si="107"/>
        <v>1.4625833333333333</v>
      </c>
      <c r="I590" s="87">
        <f t="shared" ref="I590:I653" si="111">-J590/1000/60</f>
        <v>-1.5800000000027841E-5</v>
      </c>
      <c r="J590" s="54">
        <f t="shared" ref="J590:J653" si="112">2*E590/(1000*D590*1)</f>
        <v>0.94800000000167051</v>
      </c>
      <c r="K590" s="54">
        <f t="shared" ref="K590:K653" si="113">H590-J590</f>
        <v>0.51458333333166284</v>
      </c>
      <c r="L590" s="58"/>
      <c r="M590" s="59"/>
      <c r="N590" s="56">
        <f t="shared" ref="N590:N653" si="114">C590*H590</f>
        <v>76.22496805555555</v>
      </c>
      <c r="O590" s="56">
        <f t="shared" ref="O590:O653" si="115">K590*(D590)</f>
        <v>4.2881944444229672E-2</v>
      </c>
      <c r="P590" s="56">
        <f>SUM($O$13:O590)</f>
        <v>25.605968055555568</v>
      </c>
      <c r="Q590" s="56">
        <f t="shared" ref="Q590:Q653" si="116">N590-P590</f>
        <v>50.618999999999986</v>
      </c>
    </row>
    <row r="591" spans="1:17" x14ac:dyDescent="0.35">
      <c r="A591" s="63">
        <v>0.50518518518518518</v>
      </c>
      <c r="B591" s="81">
        <f t="shared" si="108"/>
        <v>3133.0000000000005</v>
      </c>
      <c r="C591" s="54">
        <f t="shared" ref="C591:C654" si="117">(A591*24-$A$13*24)*60</f>
        <v>52.216666666666676</v>
      </c>
      <c r="D591" s="54">
        <f t="shared" si="109"/>
        <v>0.10000000000001563</v>
      </c>
      <c r="E591">
        <v>47.5</v>
      </c>
      <c r="F591" s="31">
        <f>SUM($E$13:E591)</f>
        <v>25357</v>
      </c>
      <c r="G591" s="52">
        <f t="shared" si="110"/>
        <v>25.356999999999999</v>
      </c>
      <c r="H591" s="54">
        <f t="shared" si="107"/>
        <v>1.4625833333333333</v>
      </c>
      <c r="I591" s="87">
        <f t="shared" si="111"/>
        <v>-1.583333333333086E-5</v>
      </c>
      <c r="J591" s="54">
        <f t="shared" si="112"/>
        <v>0.94999999999985152</v>
      </c>
      <c r="K591" s="54">
        <f t="shared" si="113"/>
        <v>0.51258333333348183</v>
      </c>
      <c r="L591" s="58"/>
      <c r="M591" s="59"/>
      <c r="N591" s="56">
        <f t="shared" si="114"/>
        <v>76.3712263888889</v>
      </c>
      <c r="O591" s="56">
        <f t="shared" si="115"/>
        <v>5.1258333333356193E-2</v>
      </c>
      <c r="P591" s="56">
        <f>SUM($O$13:O591)</f>
        <v>25.657226388888922</v>
      </c>
      <c r="Q591" s="56">
        <f t="shared" si="116"/>
        <v>50.713999999999977</v>
      </c>
    </row>
    <row r="592" spans="1:17" x14ac:dyDescent="0.35">
      <c r="A592" s="63">
        <v>0.50524305555555549</v>
      </c>
      <c r="B592" s="81">
        <f t="shared" si="108"/>
        <v>3137.9999999999982</v>
      </c>
      <c r="C592" s="54">
        <f t="shared" si="117"/>
        <v>52.299999999999969</v>
      </c>
      <c r="D592" s="54">
        <f t="shared" si="109"/>
        <v>8.3333333333293069E-2</v>
      </c>
      <c r="E592">
        <v>50.5</v>
      </c>
      <c r="F592" s="31">
        <f>SUM($E$13:E592)</f>
        <v>25407.5</v>
      </c>
      <c r="G592" s="52">
        <f t="shared" si="110"/>
        <v>25.407499999999999</v>
      </c>
      <c r="H592" s="54">
        <f t="shared" si="107"/>
        <v>1.4625833333333333</v>
      </c>
      <c r="I592" s="87">
        <f t="shared" si="111"/>
        <v>-2.0200000000009758E-5</v>
      </c>
      <c r="J592" s="54">
        <f t="shared" si="112"/>
        <v>1.2120000000005855</v>
      </c>
      <c r="K592" s="54">
        <f t="shared" si="113"/>
        <v>0.25058333333274785</v>
      </c>
      <c r="L592" s="58"/>
      <c r="M592" s="59"/>
      <c r="N592" s="56">
        <f t="shared" si="114"/>
        <v>76.493108333333282</v>
      </c>
      <c r="O592" s="56">
        <f t="shared" si="115"/>
        <v>2.0881944444385566E-2</v>
      </c>
      <c r="P592" s="56">
        <f>SUM($O$13:O592)</f>
        <v>25.678108333333309</v>
      </c>
      <c r="Q592" s="56">
        <f t="shared" si="116"/>
        <v>50.814999999999969</v>
      </c>
    </row>
    <row r="593" spans="1:17" x14ac:dyDescent="0.35">
      <c r="A593" s="63">
        <v>0.5053009259259259</v>
      </c>
      <c r="B593" s="81">
        <f t="shared" si="108"/>
        <v>3143.0000000000023</v>
      </c>
      <c r="C593" s="54">
        <f t="shared" si="117"/>
        <v>52.383333333333368</v>
      </c>
      <c r="D593" s="54">
        <f t="shared" si="109"/>
        <v>8.3333333333399651E-2</v>
      </c>
      <c r="E593">
        <v>50.5</v>
      </c>
      <c r="F593" s="31">
        <f>SUM($E$13:E593)</f>
        <v>25458</v>
      </c>
      <c r="G593" s="52">
        <f t="shared" si="110"/>
        <v>25.457999999999998</v>
      </c>
      <c r="H593" s="54">
        <f t="shared" si="107"/>
        <v>1.4625833333333333</v>
      </c>
      <c r="I593" s="87">
        <f t="shared" si="111"/>
        <v>-2.0199999999983923E-5</v>
      </c>
      <c r="J593" s="54">
        <f t="shared" si="112"/>
        <v>1.2119999999990354</v>
      </c>
      <c r="K593" s="54">
        <f t="shared" si="113"/>
        <v>0.25058333333429794</v>
      </c>
      <c r="L593" s="58"/>
      <c r="M593" s="59"/>
      <c r="N593" s="56">
        <f t="shared" si="114"/>
        <v>76.614990277777835</v>
      </c>
      <c r="O593" s="56">
        <f t="shared" si="115"/>
        <v>2.0881944444541445E-2</v>
      </c>
      <c r="P593" s="56">
        <f>SUM($O$13:O593)</f>
        <v>25.698990277777852</v>
      </c>
      <c r="Q593" s="56">
        <f t="shared" si="116"/>
        <v>50.915999999999983</v>
      </c>
    </row>
    <row r="594" spans="1:17" x14ac:dyDescent="0.35">
      <c r="A594" s="63">
        <v>0.50537037037037036</v>
      </c>
      <c r="B594" s="81">
        <f t="shared" si="108"/>
        <v>3148.9999999999968</v>
      </c>
      <c r="C594" s="54">
        <f t="shared" si="117"/>
        <v>52.483333333333277</v>
      </c>
      <c r="D594" s="54">
        <f t="shared" si="109"/>
        <v>9.9999999999909051E-2</v>
      </c>
      <c r="E594">
        <v>42</v>
      </c>
      <c r="F594" s="31">
        <f>SUM($E$13:E594)</f>
        <v>25500</v>
      </c>
      <c r="G594" s="52">
        <f t="shared" si="110"/>
        <v>25.5</v>
      </c>
      <c r="H594" s="54">
        <f t="shared" si="107"/>
        <v>1.4625833333333333</v>
      </c>
      <c r="I594" s="87">
        <f t="shared" si="111"/>
        <v>-1.4000000000012734E-5</v>
      </c>
      <c r="J594" s="54">
        <f t="shared" si="112"/>
        <v>0.84000000000076402</v>
      </c>
      <c r="K594" s="54">
        <f t="shared" si="113"/>
        <v>0.62258333333256932</v>
      </c>
      <c r="L594" s="58"/>
      <c r="M594" s="59"/>
      <c r="N594" s="56">
        <f t="shared" si="114"/>
        <v>76.761248611111029</v>
      </c>
      <c r="O594" s="56">
        <f t="shared" si="115"/>
        <v>6.2258333333200307E-2</v>
      </c>
      <c r="P594" s="56">
        <f>SUM($O$13:O594)</f>
        <v>25.761248611111053</v>
      </c>
      <c r="Q594" s="56">
        <f t="shared" si="116"/>
        <v>50.999999999999972</v>
      </c>
    </row>
    <row r="595" spans="1:17" x14ac:dyDescent="0.35">
      <c r="A595" s="63">
        <v>0.50542824074074078</v>
      </c>
      <c r="B595" s="81">
        <f t="shared" si="108"/>
        <v>3154.0000000000005</v>
      </c>
      <c r="C595" s="54">
        <f t="shared" si="117"/>
        <v>52.566666666666677</v>
      </c>
      <c r="D595" s="54">
        <f t="shared" si="109"/>
        <v>8.3333333333399651E-2</v>
      </c>
      <c r="E595">
        <v>48</v>
      </c>
      <c r="F595" s="31">
        <f>SUM($E$13:E595)</f>
        <v>25548</v>
      </c>
      <c r="G595" s="52">
        <f t="shared" si="110"/>
        <v>25.547999999999998</v>
      </c>
      <c r="H595" s="54">
        <f t="shared" si="107"/>
        <v>1.4625833333333333</v>
      </c>
      <c r="I595" s="87">
        <f t="shared" si="111"/>
        <v>-1.9199999999984722E-5</v>
      </c>
      <c r="J595" s="54">
        <f t="shared" si="112"/>
        <v>1.1519999999990833</v>
      </c>
      <c r="K595" s="54">
        <f t="shared" si="113"/>
        <v>0.31058333333425003</v>
      </c>
      <c r="L595" s="58"/>
      <c r="M595" s="59"/>
      <c r="N595" s="56">
        <f t="shared" si="114"/>
        <v>76.883130555555567</v>
      </c>
      <c r="O595" s="56">
        <f t="shared" si="115"/>
        <v>2.5881944444541432E-2</v>
      </c>
      <c r="P595" s="56">
        <f>SUM($O$13:O595)</f>
        <v>25.787130555555596</v>
      </c>
      <c r="Q595" s="56">
        <f t="shared" si="116"/>
        <v>51.095999999999975</v>
      </c>
    </row>
    <row r="596" spans="1:17" x14ac:dyDescent="0.35">
      <c r="A596" s="63">
        <v>0.50549768518518523</v>
      </c>
      <c r="B596" s="81">
        <f t="shared" si="108"/>
        <v>3160.0000000000082</v>
      </c>
      <c r="C596" s="54">
        <f t="shared" si="117"/>
        <v>52.666666666666799</v>
      </c>
      <c r="D596" s="54">
        <f t="shared" si="109"/>
        <v>0.10000000000012221</v>
      </c>
      <c r="E596">
        <v>42</v>
      </c>
      <c r="F596" s="31">
        <f>SUM($E$13:E596)</f>
        <v>25590</v>
      </c>
      <c r="G596" s="52">
        <f t="shared" si="110"/>
        <v>25.59</v>
      </c>
      <c r="H596" s="54">
        <f t="shared" si="107"/>
        <v>1.4625833333333333</v>
      </c>
      <c r="I596" s="87">
        <f t="shared" si="111"/>
        <v>-1.399999999998289E-5</v>
      </c>
      <c r="J596" s="54">
        <f t="shared" si="112"/>
        <v>0.83999999999897346</v>
      </c>
      <c r="K596" s="54">
        <f t="shared" si="113"/>
        <v>0.62258333333435989</v>
      </c>
      <c r="L596" s="58"/>
      <c r="M596" s="59"/>
      <c r="N596" s="56">
        <f t="shared" si="114"/>
        <v>77.029388888889088</v>
      </c>
      <c r="O596" s="56">
        <f t="shared" si="115"/>
        <v>6.2258333333512078E-2</v>
      </c>
      <c r="P596" s="56">
        <f>SUM($O$13:O596)</f>
        <v>25.849388888889109</v>
      </c>
      <c r="Q596" s="56">
        <f t="shared" si="116"/>
        <v>51.179999999999978</v>
      </c>
    </row>
    <row r="597" spans="1:17" x14ac:dyDescent="0.35">
      <c r="A597" s="63">
        <v>0.50555555555555554</v>
      </c>
      <c r="B597" s="81">
        <f t="shared" si="108"/>
        <v>3164.9999999999991</v>
      </c>
      <c r="C597" s="54">
        <f t="shared" si="117"/>
        <v>52.749999999999986</v>
      </c>
      <c r="D597" s="54">
        <f t="shared" si="109"/>
        <v>8.3333333333186488E-2</v>
      </c>
      <c r="E597">
        <v>59.5</v>
      </c>
      <c r="F597" s="31">
        <f>SUM($E$13:E597)</f>
        <v>25649.5</v>
      </c>
      <c r="G597" s="52">
        <f t="shared" si="110"/>
        <v>25.6495</v>
      </c>
      <c r="H597" s="54">
        <f t="shared" si="107"/>
        <v>1.4625833333333333</v>
      </c>
      <c r="I597" s="87">
        <f t="shared" si="111"/>
        <v>-2.3800000000041941E-5</v>
      </c>
      <c r="J597" s="54">
        <f t="shared" si="112"/>
        <v>1.4280000000025164</v>
      </c>
      <c r="K597" s="54">
        <f t="shared" si="113"/>
        <v>3.4583333330816979E-2</v>
      </c>
      <c r="L597" s="58"/>
      <c r="M597" s="59"/>
      <c r="N597" s="56">
        <f t="shared" si="114"/>
        <v>77.151270833333314</v>
      </c>
      <c r="O597" s="56">
        <f t="shared" si="115"/>
        <v>2.88194444422967E-3</v>
      </c>
      <c r="P597" s="56">
        <f>SUM($O$13:O597)</f>
        <v>25.852270833333339</v>
      </c>
      <c r="Q597" s="56">
        <f t="shared" si="116"/>
        <v>51.298999999999978</v>
      </c>
    </row>
    <row r="598" spans="1:17" x14ac:dyDescent="0.35">
      <c r="A598" s="63">
        <v>0.50561342592592595</v>
      </c>
      <c r="B598" s="81">
        <f t="shared" si="108"/>
        <v>3170.0000000000032</v>
      </c>
      <c r="C598" s="54">
        <f t="shared" si="117"/>
        <v>52.833333333333385</v>
      </c>
      <c r="D598" s="54">
        <f t="shared" si="109"/>
        <v>8.3333333333399651E-2</v>
      </c>
      <c r="E598">
        <v>43</v>
      </c>
      <c r="F598" s="31">
        <f>SUM($E$13:E598)</f>
        <v>25692.5</v>
      </c>
      <c r="G598" s="52">
        <f t="shared" si="110"/>
        <v>25.692499999999999</v>
      </c>
      <c r="H598" s="54">
        <f t="shared" si="107"/>
        <v>1.4625833333333333</v>
      </c>
      <c r="I598" s="87">
        <f t="shared" si="111"/>
        <v>-1.7199999999986313E-5</v>
      </c>
      <c r="J598" s="54">
        <f t="shared" si="112"/>
        <v>1.0319999999991787</v>
      </c>
      <c r="K598" s="54">
        <f t="shared" si="113"/>
        <v>0.43058333333415466</v>
      </c>
      <c r="L598" s="58"/>
      <c r="M598" s="59"/>
      <c r="N598" s="56">
        <f t="shared" si="114"/>
        <v>77.273152777777852</v>
      </c>
      <c r="O598" s="56">
        <f t="shared" si="115"/>
        <v>3.5881944444541444E-2</v>
      </c>
      <c r="P598" s="56">
        <f>SUM($O$13:O598)</f>
        <v>25.888152777777879</v>
      </c>
      <c r="Q598" s="56">
        <f t="shared" si="116"/>
        <v>51.384999999999977</v>
      </c>
    </row>
    <row r="599" spans="1:17" x14ac:dyDescent="0.35">
      <c r="A599" s="63">
        <v>0.5056828703703703</v>
      </c>
      <c r="B599" s="81">
        <f t="shared" si="108"/>
        <v>3175.9999999999977</v>
      </c>
      <c r="C599" s="54">
        <f t="shared" si="117"/>
        <v>52.933333333333294</v>
      </c>
      <c r="D599" s="54">
        <f t="shared" si="109"/>
        <v>9.9999999999909051E-2</v>
      </c>
      <c r="E599">
        <v>49.5</v>
      </c>
      <c r="F599" s="31">
        <f>SUM($E$13:E599)</f>
        <v>25742</v>
      </c>
      <c r="G599" s="52">
        <f t="shared" si="110"/>
        <v>25.742000000000001</v>
      </c>
      <c r="H599" s="54">
        <f t="shared" si="107"/>
        <v>1.4625833333333333</v>
      </c>
      <c r="I599" s="87">
        <f t="shared" si="111"/>
        <v>-1.6500000000015004E-5</v>
      </c>
      <c r="J599" s="54">
        <f t="shared" si="112"/>
        <v>0.99000000000090038</v>
      </c>
      <c r="K599" s="54">
        <f t="shared" si="113"/>
        <v>0.47258333333243296</v>
      </c>
      <c r="L599" s="58"/>
      <c r="M599" s="59"/>
      <c r="N599" s="56">
        <f t="shared" si="114"/>
        <v>77.41941111111106</v>
      </c>
      <c r="O599" s="56">
        <f t="shared" si="115"/>
        <v>4.7258333333200314E-2</v>
      </c>
      <c r="P599" s="56">
        <f>SUM($O$13:O599)</f>
        <v>25.93541111111108</v>
      </c>
      <c r="Q599" s="56">
        <f t="shared" si="116"/>
        <v>51.48399999999998</v>
      </c>
    </row>
    <row r="600" spans="1:17" x14ac:dyDescent="0.35">
      <c r="A600" s="63">
        <v>0.50574074074074071</v>
      </c>
      <c r="B600" s="81">
        <f t="shared" si="108"/>
        <v>3181.0000000000018</v>
      </c>
      <c r="C600" s="54">
        <f t="shared" si="117"/>
        <v>53.016666666666694</v>
      </c>
      <c r="D600" s="54">
        <f t="shared" si="109"/>
        <v>8.3333333333399651E-2</v>
      </c>
      <c r="E600">
        <v>49</v>
      </c>
      <c r="F600" s="31">
        <f>SUM($E$13:E600)</f>
        <v>25791</v>
      </c>
      <c r="G600" s="52">
        <f t="shared" si="110"/>
        <v>25.791</v>
      </c>
      <c r="H600" s="54">
        <f t="shared" si="107"/>
        <v>1.4625833333333333</v>
      </c>
      <c r="I600" s="87">
        <f t="shared" si="111"/>
        <v>-1.9599999999984407E-5</v>
      </c>
      <c r="J600" s="54">
        <f t="shared" si="112"/>
        <v>1.1759999999990642</v>
      </c>
      <c r="K600" s="54">
        <f t="shared" si="113"/>
        <v>0.28658333333426911</v>
      </c>
      <c r="L600" s="58"/>
      <c r="M600" s="59"/>
      <c r="N600" s="56">
        <f t="shared" si="114"/>
        <v>77.541293055555599</v>
      </c>
      <c r="O600" s="56">
        <f t="shared" si="115"/>
        <v>2.388194444454143E-2</v>
      </c>
      <c r="P600" s="56">
        <f>SUM($O$13:O600)</f>
        <v>25.959293055555619</v>
      </c>
      <c r="Q600" s="56">
        <f t="shared" si="116"/>
        <v>51.581999999999979</v>
      </c>
    </row>
    <row r="601" spans="1:17" x14ac:dyDescent="0.35">
      <c r="A601" s="63">
        <v>0.50581018518518517</v>
      </c>
      <c r="B601" s="81">
        <f t="shared" si="108"/>
        <v>3186.9999999999964</v>
      </c>
      <c r="C601" s="54">
        <f t="shared" si="117"/>
        <v>53.116666666666603</v>
      </c>
      <c r="D601" s="54">
        <f t="shared" si="109"/>
        <v>9.9999999999909051E-2</v>
      </c>
      <c r="E601">
        <v>49</v>
      </c>
      <c r="F601" s="31">
        <f>SUM($E$13:E601)</f>
        <v>25840</v>
      </c>
      <c r="G601" s="52">
        <f t="shared" si="110"/>
        <v>25.84</v>
      </c>
      <c r="H601" s="54">
        <f t="shared" si="107"/>
        <v>1.4625833333333333</v>
      </c>
      <c r="I601" s="87">
        <f t="shared" si="111"/>
        <v>-1.6333333333348185E-5</v>
      </c>
      <c r="J601" s="54">
        <f t="shared" si="112"/>
        <v>0.98000000000089127</v>
      </c>
      <c r="K601" s="54">
        <f t="shared" si="113"/>
        <v>0.48258333333244208</v>
      </c>
      <c r="L601" s="58"/>
      <c r="M601" s="59"/>
      <c r="N601" s="56">
        <f t="shared" si="114"/>
        <v>77.687551388888792</v>
      </c>
      <c r="O601" s="56">
        <f t="shared" si="115"/>
        <v>4.8258333333200315E-2</v>
      </c>
      <c r="P601" s="56">
        <f>SUM($O$13:O601)</f>
        <v>26.007551388888821</v>
      </c>
      <c r="Q601" s="56">
        <f t="shared" si="116"/>
        <v>51.679999999999971</v>
      </c>
    </row>
    <row r="602" spans="1:17" x14ac:dyDescent="0.35">
      <c r="A602" s="63">
        <v>0.50586805555555558</v>
      </c>
      <c r="B602" s="81">
        <f t="shared" si="108"/>
        <v>3192</v>
      </c>
      <c r="C602" s="54">
        <f t="shared" si="117"/>
        <v>53.2</v>
      </c>
      <c r="D602" s="54">
        <f t="shared" si="109"/>
        <v>8.3333333333399651E-2</v>
      </c>
      <c r="E602">
        <v>52</v>
      </c>
      <c r="F602" s="31">
        <f>SUM($E$13:E602)</f>
        <v>25892</v>
      </c>
      <c r="G602" s="52">
        <f t="shared" si="110"/>
        <v>25.891999999999999</v>
      </c>
      <c r="H602" s="54">
        <f t="shared" si="107"/>
        <v>1.4625833333333333</v>
      </c>
      <c r="I602" s="87">
        <f t="shared" si="111"/>
        <v>-2.0799999999983446E-5</v>
      </c>
      <c r="J602" s="54">
        <f t="shared" si="112"/>
        <v>1.2479999999990068</v>
      </c>
      <c r="K602" s="54">
        <f t="shared" si="113"/>
        <v>0.21458333333432655</v>
      </c>
      <c r="L602" s="58"/>
      <c r="M602" s="59"/>
      <c r="N602" s="56">
        <f t="shared" si="114"/>
        <v>77.809433333333345</v>
      </c>
      <c r="O602" s="56">
        <f t="shared" si="115"/>
        <v>1.7881944444541442E-2</v>
      </c>
      <c r="P602" s="56">
        <f>SUM($O$13:O602)</f>
        <v>26.025433333333364</v>
      </c>
      <c r="Q602" s="56">
        <f t="shared" si="116"/>
        <v>51.783999999999978</v>
      </c>
    </row>
    <row r="603" spans="1:17" x14ac:dyDescent="0.35">
      <c r="A603" s="63">
        <v>0.50592592592592589</v>
      </c>
      <c r="B603" s="81">
        <f t="shared" si="108"/>
        <v>3196.9999999999977</v>
      </c>
      <c r="C603" s="54">
        <f t="shared" si="117"/>
        <v>53.283333333333296</v>
      </c>
      <c r="D603" s="54">
        <f t="shared" si="109"/>
        <v>8.3333333333293069E-2</v>
      </c>
      <c r="E603">
        <v>50</v>
      </c>
      <c r="F603" s="31">
        <f>SUM($E$13:E603)</f>
        <v>25942</v>
      </c>
      <c r="G603" s="52">
        <f t="shared" si="110"/>
        <v>25.942</v>
      </c>
      <c r="H603" s="54">
        <f t="shared" si="107"/>
        <v>1.4625833333333333</v>
      </c>
      <c r="I603" s="87">
        <f t="shared" si="111"/>
        <v>-2.0000000000009661E-5</v>
      </c>
      <c r="J603" s="54">
        <f t="shared" si="112"/>
        <v>1.2000000000005797</v>
      </c>
      <c r="K603" s="54">
        <f t="shared" si="113"/>
        <v>0.26258333333275363</v>
      </c>
      <c r="L603" s="58"/>
      <c r="M603" s="59"/>
      <c r="N603" s="56">
        <f t="shared" si="114"/>
        <v>77.931315277777728</v>
      </c>
      <c r="O603" s="56">
        <f t="shared" si="115"/>
        <v>2.1881944444385563E-2</v>
      </c>
      <c r="P603" s="56">
        <f>SUM($O$13:O603)</f>
        <v>26.047315277777749</v>
      </c>
      <c r="Q603" s="56">
        <f t="shared" si="116"/>
        <v>51.883999999999979</v>
      </c>
    </row>
    <row r="604" spans="1:17" x14ac:dyDescent="0.35">
      <c r="A604" s="63">
        <v>0.5060069444444445</v>
      </c>
      <c r="B604" s="81">
        <f t="shared" si="108"/>
        <v>3204.0000000000018</v>
      </c>
      <c r="C604" s="54">
        <f t="shared" si="117"/>
        <v>53.400000000000034</v>
      </c>
      <c r="D604" s="54">
        <f t="shared" si="109"/>
        <v>0.11666666666673819</v>
      </c>
      <c r="E604">
        <v>45</v>
      </c>
      <c r="F604" s="31">
        <f>SUM($E$13:E604)</f>
        <v>25987</v>
      </c>
      <c r="G604" s="52">
        <f t="shared" si="110"/>
        <v>25.986999999999998</v>
      </c>
      <c r="H604" s="54">
        <f t="shared" si="107"/>
        <v>1.4625833333333333</v>
      </c>
      <c r="I604" s="87">
        <f t="shared" si="111"/>
        <v>-1.2857142857134975E-5</v>
      </c>
      <c r="J604" s="54">
        <f t="shared" si="112"/>
        <v>0.77142857142809851</v>
      </c>
      <c r="K604" s="54">
        <f t="shared" si="113"/>
        <v>0.69115476190523484</v>
      </c>
      <c r="L604" s="58"/>
      <c r="M604" s="59"/>
      <c r="N604" s="56">
        <f t="shared" si="114"/>
        <v>78.101950000000045</v>
      </c>
      <c r="O604" s="56">
        <f t="shared" si="115"/>
        <v>8.063472222232683E-2</v>
      </c>
      <c r="P604" s="56">
        <f>SUM($O$13:O604)</f>
        <v>26.127950000000077</v>
      </c>
      <c r="Q604" s="56">
        <f t="shared" si="116"/>
        <v>51.973999999999968</v>
      </c>
    </row>
    <row r="605" spans="1:17" x14ac:dyDescent="0.35">
      <c r="A605" s="63">
        <v>0.5060648148148148</v>
      </c>
      <c r="B605" s="81">
        <f t="shared" si="108"/>
        <v>3208.9999999999995</v>
      </c>
      <c r="C605" s="54">
        <f t="shared" si="117"/>
        <v>53.483333333333327</v>
      </c>
      <c r="D605" s="54">
        <f t="shared" si="109"/>
        <v>8.3333333333293069E-2</v>
      </c>
      <c r="E605">
        <v>54.5</v>
      </c>
      <c r="F605" s="31">
        <f>SUM($E$13:E605)</f>
        <v>26041.5</v>
      </c>
      <c r="G605" s="52">
        <f t="shared" si="110"/>
        <v>26.041499999999999</v>
      </c>
      <c r="H605" s="54">
        <f t="shared" si="107"/>
        <v>1.4625833333333333</v>
      </c>
      <c r="I605" s="87">
        <f t="shared" si="111"/>
        <v>-2.1800000000010535E-5</v>
      </c>
      <c r="J605" s="54">
        <f t="shared" si="112"/>
        <v>1.308000000000632</v>
      </c>
      <c r="K605" s="54">
        <f t="shared" si="113"/>
        <v>0.15458333333270136</v>
      </c>
      <c r="L605" s="58"/>
      <c r="M605" s="59"/>
      <c r="N605" s="56">
        <f t="shared" si="114"/>
        <v>78.223831944444441</v>
      </c>
      <c r="O605" s="56">
        <f t="shared" si="115"/>
        <v>1.2881944444385555E-2</v>
      </c>
      <c r="P605" s="56">
        <f>SUM($O$13:O605)</f>
        <v>26.140831944444461</v>
      </c>
      <c r="Q605" s="56">
        <f t="shared" si="116"/>
        <v>52.082999999999984</v>
      </c>
    </row>
    <row r="606" spans="1:17" x14ac:dyDescent="0.35">
      <c r="A606" s="63">
        <v>0.50612268518518522</v>
      </c>
      <c r="B606" s="81">
        <f t="shared" si="108"/>
        <v>3214.0000000000036</v>
      </c>
      <c r="C606" s="54">
        <f t="shared" si="117"/>
        <v>53.566666666666727</v>
      </c>
      <c r="D606" s="54">
        <f t="shared" si="109"/>
        <v>8.3333333333399651E-2</v>
      </c>
      <c r="E606">
        <v>57.5</v>
      </c>
      <c r="F606" s="31">
        <f>SUM($E$13:E606)</f>
        <v>26099</v>
      </c>
      <c r="G606" s="52">
        <f t="shared" si="110"/>
        <v>26.099</v>
      </c>
      <c r="H606" s="54">
        <f t="shared" si="107"/>
        <v>1.4625833333333333</v>
      </c>
      <c r="I606" s="87">
        <f t="shared" si="111"/>
        <v>-2.2999999999981697E-5</v>
      </c>
      <c r="J606" s="54">
        <f t="shared" si="112"/>
        <v>1.3799999999989019</v>
      </c>
      <c r="K606" s="54">
        <f t="shared" si="113"/>
        <v>8.2583333334431464E-2</v>
      </c>
      <c r="L606" s="58"/>
      <c r="M606" s="59"/>
      <c r="N606" s="56">
        <f t="shared" si="114"/>
        <v>78.34571388888898</v>
      </c>
      <c r="O606" s="56">
        <f t="shared" si="115"/>
        <v>6.8819444445414324E-3</v>
      </c>
      <c r="P606" s="56">
        <f>SUM($O$13:O606)</f>
        <v>26.147713888889001</v>
      </c>
      <c r="Q606" s="56">
        <f t="shared" si="116"/>
        <v>52.197999999999979</v>
      </c>
    </row>
    <row r="607" spans="1:17" x14ac:dyDescent="0.35">
      <c r="A607" s="63">
        <v>0.50618055555555552</v>
      </c>
      <c r="B607" s="81">
        <f t="shared" si="108"/>
        <v>3219.0000000000014</v>
      </c>
      <c r="C607" s="54">
        <f t="shared" si="117"/>
        <v>53.65000000000002</v>
      </c>
      <c r="D607" s="54">
        <f t="shared" si="109"/>
        <v>8.3333333333293069E-2</v>
      </c>
      <c r="E607">
        <v>38</v>
      </c>
      <c r="F607" s="31">
        <f>SUM($E$13:E607)</f>
        <v>26137</v>
      </c>
      <c r="G607" s="52">
        <f t="shared" si="110"/>
        <v>26.137</v>
      </c>
      <c r="H607" s="54">
        <f t="shared" si="107"/>
        <v>1.4625833333333333</v>
      </c>
      <c r="I607" s="87">
        <f t="shared" si="111"/>
        <v>-1.5200000000007344E-5</v>
      </c>
      <c r="J607" s="54">
        <f t="shared" si="112"/>
        <v>0.91200000000044068</v>
      </c>
      <c r="K607" s="54">
        <f t="shared" si="113"/>
        <v>0.55058333333289267</v>
      </c>
      <c r="L607" s="58"/>
      <c r="M607" s="59"/>
      <c r="N607" s="56">
        <f t="shared" si="114"/>
        <v>78.467595833333363</v>
      </c>
      <c r="O607" s="56">
        <f t="shared" si="115"/>
        <v>4.588194444438555E-2</v>
      </c>
      <c r="P607" s="56">
        <f>SUM($O$13:O607)</f>
        <v>26.193595833333386</v>
      </c>
      <c r="Q607" s="56">
        <f t="shared" si="116"/>
        <v>52.273999999999972</v>
      </c>
    </row>
    <row r="608" spans="1:17" x14ac:dyDescent="0.35">
      <c r="A608" s="63">
        <v>0.50624999999999998</v>
      </c>
      <c r="B608" s="81">
        <f t="shared" si="108"/>
        <v>3224.9999999999959</v>
      </c>
      <c r="C608" s="54">
        <f t="shared" si="117"/>
        <v>53.749999999999929</v>
      </c>
      <c r="D608" s="54">
        <f t="shared" si="109"/>
        <v>9.9999999999909051E-2</v>
      </c>
      <c r="E608">
        <v>50</v>
      </c>
      <c r="F608" s="31">
        <f>SUM($E$13:E608)</f>
        <v>26187</v>
      </c>
      <c r="G608" s="52">
        <f t="shared" si="110"/>
        <v>26.187000000000001</v>
      </c>
      <c r="H608" s="54">
        <f t="shared" si="107"/>
        <v>1.4625833333333333</v>
      </c>
      <c r="I608" s="87">
        <f t="shared" si="111"/>
        <v>-1.6666666666681823E-5</v>
      </c>
      <c r="J608" s="54">
        <f t="shared" si="112"/>
        <v>1.0000000000009095</v>
      </c>
      <c r="K608" s="54">
        <f t="shared" si="113"/>
        <v>0.46258333333242385</v>
      </c>
      <c r="L608" s="58"/>
      <c r="M608" s="59"/>
      <c r="N608" s="56">
        <f t="shared" si="114"/>
        <v>78.61385416666657</v>
      </c>
      <c r="O608" s="56">
        <f t="shared" si="115"/>
        <v>4.6258333333200313E-2</v>
      </c>
      <c r="P608" s="56">
        <f>SUM($O$13:O608)</f>
        <v>26.239854166666586</v>
      </c>
      <c r="Q608" s="56">
        <f t="shared" si="116"/>
        <v>52.373999999999981</v>
      </c>
    </row>
    <row r="609" spans="1:17" x14ac:dyDescent="0.35">
      <c r="A609" s="63">
        <v>0.50630787037037039</v>
      </c>
      <c r="B609" s="81">
        <f t="shared" si="108"/>
        <v>3229.9999999999995</v>
      </c>
      <c r="C609" s="54">
        <f t="shared" si="117"/>
        <v>53.833333333333329</v>
      </c>
      <c r="D609" s="54">
        <f t="shared" si="109"/>
        <v>8.3333333333399651E-2</v>
      </c>
      <c r="E609">
        <v>47</v>
      </c>
      <c r="F609" s="31">
        <f>SUM($E$13:E609)</f>
        <v>26234</v>
      </c>
      <c r="G609" s="52">
        <f t="shared" si="110"/>
        <v>26.234000000000002</v>
      </c>
      <c r="H609" s="54">
        <f t="shared" si="107"/>
        <v>1.4625833333333333</v>
      </c>
      <c r="I609" s="87">
        <f t="shared" si="111"/>
        <v>-1.8799999999985041E-5</v>
      </c>
      <c r="J609" s="54">
        <f t="shared" si="112"/>
        <v>1.1279999999991024</v>
      </c>
      <c r="K609" s="54">
        <f t="shared" si="113"/>
        <v>0.33458333333423096</v>
      </c>
      <c r="L609" s="58"/>
      <c r="M609" s="59"/>
      <c r="N609" s="56">
        <f t="shared" si="114"/>
        <v>78.735736111111109</v>
      </c>
      <c r="O609" s="56">
        <f t="shared" si="115"/>
        <v>2.7881944444541434E-2</v>
      </c>
      <c r="P609" s="56">
        <f>SUM($O$13:O609)</f>
        <v>26.267736111111127</v>
      </c>
      <c r="Q609" s="56">
        <f t="shared" si="116"/>
        <v>52.467999999999982</v>
      </c>
    </row>
    <row r="610" spans="1:17" x14ac:dyDescent="0.35">
      <c r="A610" s="63">
        <v>0.50637731481481485</v>
      </c>
      <c r="B610" s="81">
        <f t="shared" si="108"/>
        <v>3236.0000000000073</v>
      </c>
      <c r="C610" s="54">
        <f t="shared" si="117"/>
        <v>53.933333333333451</v>
      </c>
      <c r="D610" s="54">
        <f t="shared" si="109"/>
        <v>0.10000000000012221</v>
      </c>
      <c r="E610">
        <v>49</v>
      </c>
      <c r="F610" s="31">
        <f>SUM($E$13:E610)</f>
        <v>26283</v>
      </c>
      <c r="G610" s="52">
        <f t="shared" si="110"/>
        <v>26.283000000000001</v>
      </c>
      <c r="H610" s="54">
        <f t="shared" si="107"/>
        <v>1.4625833333333333</v>
      </c>
      <c r="I610" s="87">
        <f t="shared" si="111"/>
        <v>-1.6333333333313372E-5</v>
      </c>
      <c r="J610" s="54">
        <f t="shared" si="112"/>
        <v>0.97999999999880227</v>
      </c>
      <c r="K610" s="54">
        <f t="shared" si="113"/>
        <v>0.48258333333453107</v>
      </c>
      <c r="L610" s="58"/>
      <c r="M610" s="59"/>
      <c r="N610" s="56">
        <f t="shared" si="114"/>
        <v>78.881994444444615</v>
      </c>
      <c r="O610" s="56">
        <f t="shared" si="115"/>
        <v>4.8258333333512086E-2</v>
      </c>
      <c r="P610" s="56">
        <f>SUM($O$13:O610)</f>
        <v>26.315994444444637</v>
      </c>
      <c r="Q610" s="56">
        <f t="shared" si="116"/>
        <v>52.565999999999974</v>
      </c>
    </row>
    <row r="611" spans="1:17" x14ac:dyDescent="0.35">
      <c r="A611" s="63">
        <v>0.50643518518518515</v>
      </c>
      <c r="B611" s="81">
        <f t="shared" si="108"/>
        <v>3240.9999999999982</v>
      </c>
      <c r="C611" s="54">
        <f t="shared" si="117"/>
        <v>54.016666666666637</v>
      </c>
      <c r="D611" s="54">
        <f t="shared" si="109"/>
        <v>8.3333333333186488E-2</v>
      </c>
      <c r="E611">
        <v>41.5</v>
      </c>
      <c r="F611" s="31">
        <f>SUM($E$13:E611)</f>
        <v>26324.5</v>
      </c>
      <c r="G611" s="52">
        <f t="shared" si="110"/>
        <v>26.3245</v>
      </c>
      <c r="H611" s="54">
        <f t="shared" si="107"/>
        <v>1.4625833333333333</v>
      </c>
      <c r="I611" s="87">
        <f t="shared" si="111"/>
        <v>-1.6600000000029253E-5</v>
      </c>
      <c r="J611" s="54">
        <f t="shared" si="112"/>
        <v>0.99600000000175515</v>
      </c>
      <c r="K611" s="54">
        <f t="shared" si="113"/>
        <v>0.4665833333315782</v>
      </c>
      <c r="L611" s="58"/>
      <c r="M611" s="59"/>
      <c r="N611" s="56">
        <f t="shared" si="114"/>
        <v>79.003876388888841</v>
      </c>
      <c r="O611" s="56">
        <f t="shared" si="115"/>
        <v>3.8881944444229669E-2</v>
      </c>
      <c r="P611" s="56">
        <f>SUM($O$13:O611)</f>
        <v>26.354876388888869</v>
      </c>
      <c r="Q611" s="56">
        <f t="shared" si="116"/>
        <v>52.648999999999972</v>
      </c>
    </row>
    <row r="612" spans="1:17" x14ac:dyDescent="0.35">
      <c r="A612" s="63">
        <v>0.50650462962962961</v>
      </c>
      <c r="B612" s="81">
        <f t="shared" si="108"/>
        <v>3246.9999999999991</v>
      </c>
      <c r="C612" s="54">
        <f t="shared" si="117"/>
        <v>54.116666666666653</v>
      </c>
      <c r="D612" s="54">
        <f t="shared" si="109"/>
        <v>0.10000000000001563</v>
      </c>
      <c r="E612">
        <v>50.5</v>
      </c>
      <c r="F612" s="31">
        <f>SUM($E$13:E612)</f>
        <v>26375</v>
      </c>
      <c r="G612" s="52">
        <f t="shared" si="110"/>
        <v>26.375</v>
      </c>
      <c r="H612" s="54">
        <f t="shared" si="107"/>
        <v>1.4625833333333333</v>
      </c>
      <c r="I612" s="87">
        <f t="shared" si="111"/>
        <v>-1.6833333333330704E-5</v>
      </c>
      <c r="J612" s="54">
        <f t="shared" si="112"/>
        <v>1.0099999999998421</v>
      </c>
      <c r="K612" s="54">
        <f t="shared" si="113"/>
        <v>0.45258333333349121</v>
      </c>
      <c r="L612" s="58"/>
      <c r="M612" s="59"/>
      <c r="N612" s="56">
        <f t="shared" si="114"/>
        <v>79.150134722222205</v>
      </c>
      <c r="O612" s="56">
        <f t="shared" si="115"/>
        <v>4.5258333333356195E-2</v>
      </c>
      <c r="P612" s="56">
        <f>SUM($O$13:O612)</f>
        <v>26.400134722222226</v>
      </c>
      <c r="Q612" s="56">
        <f t="shared" si="116"/>
        <v>52.749999999999979</v>
      </c>
    </row>
    <row r="613" spans="1:17" x14ac:dyDescent="0.35">
      <c r="A613" s="63">
        <v>0.50657407407407407</v>
      </c>
      <c r="B613" s="81">
        <f t="shared" si="108"/>
        <v>3253</v>
      </c>
      <c r="C613" s="54">
        <f t="shared" si="117"/>
        <v>54.216666666666669</v>
      </c>
      <c r="D613" s="54">
        <f t="shared" si="109"/>
        <v>0.10000000000001563</v>
      </c>
      <c r="E613">
        <v>44</v>
      </c>
      <c r="F613" s="31">
        <f>SUM($E$13:E613)</f>
        <v>26419</v>
      </c>
      <c r="G613" s="52">
        <f t="shared" si="110"/>
        <v>26.419</v>
      </c>
      <c r="H613" s="54">
        <f t="shared" si="107"/>
        <v>1.4625833333333333</v>
      </c>
      <c r="I613" s="87">
        <f t="shared" si="111"/>
        <v>-1.4666666666664374E-5</v>
      </c>
      <c r="J613" s="54">
        <f t="shared" si="112"/>
        <v>0.87999999999986245</v>
      </c>
      <c r="K613" s="54">
        <f t="shared" si="113"/>
        <v>0.5825833333334709</v>
      </c>
      <c r="L613" s="58"/>
      <c r="M613" s="59"/>
      <c r="N613" s="56">
        <f t="shared" si="114"/>
        <v>79.296393055555555</v>
      </c>
      <c r="O613" s="56">
        <f t="shared" si="115"/>
        <v>5.8258333333356199E-2</v>
      </c>
      <c r="P613" s="56">
        <f>SUM($O$13:O613)</f>
        <v>26.458393055555582</v>
      </c>
      <c r="Q613" s="56">
        <f t="shared" si="116"/>
        <v>52.837999999999973</v>
      </c>
    </row>
    <row r="614" spans="1:17" x14ac:dyDescent="0.35">
      <c r="A614" s="63">
        <v>0.50663194444444448</v>
      </c>
      <c r="B614" s="81">
        <f t="shared" si="108"/>
        <v>3258.0000000000041</v>
      </c>
      <c r="C614" s="54">
        <f t="shared" si="117"/>
        <v>54.300000000000068</v>
      </c>
      <c r="D614" s="54">
        <f t="shared" si="109"/>
        <v>8.3333333333399651E-2</v>
      </c>
      <c r="E614">
        <v>48</v>
      </c>
      <c r="F614" s="31">
        <f>SUM($E$13:E614)</f>
        <v>26467</v>
      </c>
      <c r="G614" s="52">
        <f t="shared" si="110"/>
        <v>26.466999999999999</v>
      </c>
      <c r="H614" s="54">
        <f t="shared" si="107"/>
        <v>1.4625833333333333</v>
      </c>
      <c r="I614" s="87">
        <f t="shared" si="111"/>
        <v>-1.9199999999984722E-5</v>
      </c>
      <c r="J614" s="54">
        <f t="shared" si="112"/>
        <v>1.1519999999990833</v>
      </c>
      <c r="K614" s="54">
        <f t="shared" si="113"/>
        <v>0.31058333333425003</v>
      </c>
      <c r="L614" s="58"/>
      <c r="M614" s="59"/>
      <c r="N614" s="56">
        <f t="shared" si="114"/>
        <v>79.418275000000094</v>
      </c>
      <c r="O614" s="56">
        <f t="shared" si="115"/>
        <v>2.5881944444541432E-2</v>
      </c>
      <c r="P614" s="56">
        <f>SUM($O$13:O614)</f>
        <v>26.484275000000125</v>
      </c>
      <c r="Q614" s="56">
        <f t="shared" si="116"/>
        <v>52.933999999999969</v>
      </c>
    </row>
    <row r="615" spans="1:17" x14ac:dyDescent="0.35">
      <c r="A615" s="63">
        <v>0.50668981481481479</v>
      </c>
      <c r="B615" s="81">
        <f t="shared" si="108"/>
        <v>3262.9999999999955</v>
      </c>
      <c r="C615" s="54">
        <f t="shared" si="117"/>
        <v>54.383333333333255</v>
      </c>
      <c r="D615" s="54">
        <f t="shared" si="109"/>
        <v>8.3333333333186488E-2</v>
      </c>
      <c r="E615">
        <v>47</v>
      </c>
      <c r="F615" s="31">
        <f>SUM($E$13:E615)</f>
        <v>26514</v>
      </c>
      <c r="G615" s="52">
        <f t="shared" si="110"/>
        <v>26.513999999999999</v>
      </c>
      <c r="H615" s="54">
        <f t="shared" si="107"/>
        <v>1.4625833333333333</v>
      </c>
      <c r="I615" s="87">
        <f t="shared" si="111"/>
        <v>-1.8800000000033129E-5</v>
      </c>
      <c r="J615" s="54">
        <f t="shared" si="112"/>
        <v>1.1280000000019876</v>
      </c>
      <c r="K615" s="54">
        <f t="shared" si="113"/>
        <v>0.33458333333134571</v>
      </c>
      <c r="L615" s="58"/>
      <c r="M615" s="59"/>
      <c r="N615" s="56">
        <f t="shared" si="114"/>
        <v>79.540156944444334</v>
      </c>
      <c r="O615" s="56">
        <f t="shared" si="115"/>
        <v>2.7881944444229676E-2</v>
      </c>
      <c r="P615" s="56">
        <f>SUM($O$13:O615)</f>
        <v>26.512156944444353</v>
      </c>
      <c r="Q615" s="56">
        <f t="shared" si="116"/>
        <v>53.027999999999977</v>
      </c>
    </row>
    <row r="616" spans="1:17" x14ac:dyDescent="0.35">
      <c r="A616" s="63">
        <v>0.5067476851851852</v>
      </c>
      <c r="B616" s="81">
        <f t="shared" si="108"/>
        <v>3267.9999999999991</v>
      </c>
      <c r="C616" s="54">
        <f t="shared" si="117"/>
        <v>54.466666666666654</v>
      </c>
      <c r="D616" s="54">
        <f t="shared" si="109"/>
        <v>8.3333333333399651E-2</v>
      </c>
      <c r="E616">
        <v>55.5</v>
      </c>
      <c r="F616" s="31">
        <f>SUM($E$13:E616)</f>
        <v>26569.5</v>
      </c>
      <c r="G616" s="52">
        <f t="shared" si="110"/>
        <v>26.569500000000001</v>
      </c>
      <c r="H616" s="54">
        <f t="shared" si="107"/>
        <v>1.4625833333333333</v>
      </c>
      <c r="I616" s="87">
        <f t="shared" si="111"/>
        <v>-2.2199999999982332E-5</v>
      </c>
      <c r="J616" s="54">
        <f t="shared" si="112"/>
        <v>1.33199999999894</v>
      </c>
      <c r="K616" s="54">
        <f t="shared" si="113"/>
        <v>0.13058333333439331</v>
      </c>
      <c r="L616" s="58"/>
      <c r="M616" s="59"/>
      <c r="N616" s="56">
        <f t="shared" si="114"/>
        <v>79.662038888888873</v>
      </c>
      <c r="O616" s="56">
        <f t="shared" si="115"/>
        <v>1.0881944444541436E-2</v>
      </c>
      <c r="P616" s="56">
        <f>SUM($O$13:O616)</f>
        <v>26.523038888888895</v>
      </c>
      <c r="Q616" s="56">
        <f t="shared" si="116"/>
        <v>53.138999999999982</v>
      </c>
    </row>
    <row r="617" spans="1:17" x14ac:dyDescent="0.35">
      <c r="A617" s="63">
        <v>0.50680555555555562</v>
      </c>
      <c r="B617" s="81">
        <f t="shared" si="108"/>
        <v>3273.0000000000032</v>
      </c>
      <c r="C617" s="54">
        <f t="shared" si="117"/>
        <v>54.550000000000054</v>
      </c>
      <c r="D617" s="54">
        <f t="shared" si="109"/>
        <v>8.3333333333399651E-2</v>
      </c>
      <c r="E617">
        <v>40.5</v>
      </c>
      <c r="F617" s="31">
        <f>SUM($E$13:E617)</f>
        <v>26610</v>
      </c>
      <c r="G617" s="52">
        <f t="shared" si="110"/>
        <v>26.61</v>
      </c>
      <c r="H617" s="54">
        <f t="shared" si="107"/>
        <v>1.4625833333333333</v>
      </c>
      <c r="I617" s="87">
        <f t="shared" si="111"/>
        <v>-1.6199999999987109E-5</v>
      </c>
      <c r="J617" s="54">
        <f t="shared" si="112"/>
        <v>0.97199999999922648</v>
      </c>
      <c r="K617" s="54">
        <f t="shared" si="113"/>
        <v>0.49058333333410686</v>
      </c>
      <c r="L617" s="58"/>
      <c r="M617" s="59"/>
      <c r="N617" s="56">
        <f t="shared" si="114"/>
        <v>79.783920833333411</v>
      </c>
      <c r="O617" s="56">
        <f t="shared" si="115"/>
        <v>4.0881944444541442E-2</v>
      </c>
      <c r="P617" s="56">
        <f>SUM($O$13:O617)</f>
        <v>26.563920833333437</v>
      </c>
      <c r="Q617" s="56">
        <f t="shared" si="116"/>
        <v>53.21999999999997</v>
      </c>
    </row>
    <row r="618" spans="1:17" x14ac:dyDescent="0.35">
      <c r="A618" s="63">
        <v>0.50687499999999996</v>
      </c>
      <c r="B618" s="81">
        <f t="shared" si="108"/>
        <v>3278.9999999999977</v>
      </c>
      <c r="C618" s="54">
        <f t="shared" si="117"/>
        <v>54.649999999999963</v>
      </c>
      <c r="D618" s="54">
        <f t="shared" si="109"/>
        <v>9.9999999999909051E-2</v>
      </c>
      <c r="E618">
        <v>54.5</v>
      </c>
      <c r="F618" s="31">
        <f>SUM($E$13:E618)</f>
        <v>26664.5</v>
      </c>
      <c r="G618" s="52">
        <f t="shared" si="110"/>
        <v>26.6645</v>
      </c>
      <c r="H618" s="54">
        <f t="shared" si="107"/>
        <v>1.4625833333333333</v>
      </c>
      <c r="I618" s="87">
        <f t="shared" si="111"/>
        <v>-1.8166666666683187E-5</v>
      </c>
      <c r="J618" s="54">
        <f t="shared" si="112"/>
        <v>1.0900000000009913</v>
      </c>
      <c r="K618" s="54">
        <f t="shared" si="113"/>
        <v>0.37258333333234206</v>
      </c>
      <c r="L618" s="58"/>
      <c r="M618" s="59"/>
      <c r="N618" s="56">
        <f t="shared" si="114"/>
        <v>79.930179166666619</v>
      </c>
      <c r="O618" s="56">
        <f t="shared" si="115"/>
        <v>3.7258333333200319E-2</v>
      </c>
      <c r="P618" s="56">
        <f>SUM($O$13:O618)</f>
        <v>26.601179166666636</v>
      </c>
      <c r="Q618" s="56">
        <f t="shared" si="116"/>
        <v>53.328999999999979</v>
      </c>
    </row>
    <row r="619" spans="1:17" x14ac:dyDescent="0.35">
      <c r="A619" s="63">
        <v>0.50694444444444442</v>
      </c>
      <c r="B619" s="81">
        <f t="shared" si="108"/>
        <v>3284.9999999999986</v>
      </c>
      <c r="C619" s="54">
        <f t="shared" si="117"/>
        <v>54.749999999999979</v>
      </c>
      <c r="D619" s="54">
        <f t="shared" si="109"/>
        <v>0.10000000000001563</v>
      </c>
      <c r="E619">
        <v>53</v>
      </c>
      <c r="F619" s="31">
        <f>SUM($E$13:E619)</f>
        <v>26717.5</v>
      </c>
      <c r="G619" s="52">
        <f t="shared" si="110"/>
        <v>26.717500000000001</v>
      </c>
      <c r="H619" s="54">
        <f t="shared" si="107"/>
        <v>1.4625833333333333</v>
      </c>
      <c r="I619" s="87">
        <f t="shared" si="111"/>
        <v>-1.766666666666391E-5</v>
      </c>
      <c r="J619" s="54">
        <f t="shared" si="112"/>
        <v>1.0599999999998344</v>
      </c>
      <c r="K619" s="54">
        <f t="shared" si="113"/>
        <v>0.40258333333349894</v>
      </c>
      <c r="L619" s="58"/>
      <c r="M619" s="59"/>
      <c r="N619" s="56">
        <f t="shared" si="114"/>
        <v>80.076437499999969</v>
      </c>
      <c r="O619" s="56">
        <f t="shared" si="115"/>
        <v>4.025833333335619E-2</v>
      </c>
      <c r="P619" s="56">
        <f>SUM($O$13:O619)</f>
        <v>26.641437499999991</v>
      </c>
      <c r="Q619" s="56">
        <f t="shared" si="116"/>
        <v>53.434999999999974</v>
      </c>
    </row>
    <row r="620" spans="1:17" x14ac:dyDescent="0.35">
      <c r="A620" s="63">
        <v>0.50700231481481484</v>
      </c>
      <c r="B620" s="81">
        <f t="shared" si="108"/>
        <v>3290.0000000000027</v>
      </c>
      <c r="C620" s="54">
        <f t="shared" si="117"/>
        <v>54.833333333333378</v>
      </c>
      <c r="D620" s="54">
        <f t="shared" si="109"/>
        <v>8.3333333333399651E-2</v>
      </c>
      <c r="E620">
        <v>47</v>
      </c>
      <c r="F620" s="31">
        <f>SUM($E$13:E620)</f>
        <v>26764.5</v>
      </c>
      <c r="G620" s="52">
        <f t="shared" si="110"/>
        <v>26.764500000000002</v>
      </c>
      <c r="H620" s="54">
        <f t="shared" si="107"/>
        <v>1.4625833333333333</v>
      </c>
      <c r="I620" s="87">
        <f t="shared" si="111"/>
        <v>-1.8799999999985041E-5</v>
      </c>
      <c r="J620" s="54">
        <f t="shared" si="112"/>
        <v>1.1279999999991024</v>
      </c>
      <c r="K620" s="54">
        <f t="shared" si="113"/>
        <v>0.33458333333423096</v>
      </c>
      <c r="L620" s="58"/>
      <c r="M620" s="59"/>
      <c r="N620" s="56">
        <f t="shared" si="114"/>
        <v>80.198319444444508</v>
      </c>
      <c r="O620" s="56">
        <f t="shared" si="115"/>
        <v>2.7881944444541434E-2</v>
      </c>
      <c r="P620" s="56">
        <f>SUM($O$13:O620)</f>
        <v>26.669319444444533</v>
      </c>
      <c r="Q620" s="56">
        <f t="shared" si="116"/>
        <v>53.528999999999975</v>
      </c>
    </row>
    <row r="621" spans="1:17" x14ac:dyDescent="0.35">
      <c r="A621" s="63">
        <v>0.50706018518518514</v>
      </c>
      <c r="B621" s="81">
        <f t="shared" si="108"/>
        <v>3295.0000000000005</v>
      </c>
      <c r="C621" s="54">
        <f t="shared" si="117"/>
        <v>54.916666666666671</v>
      </c>
      <c r="D621" s="54">
        <f t="shared" si="109"/>
        <v>8.3333333333293069E-2</v>
      </c>
      <c r="E621">
        <v>43.5</v>
      </c>
      <c r="F621" s="31">
        <f>SUM($E$13:E621)</f>
        <v>26808</v>
      </c>
      <c r="G621" s="52">
        <f t="shared" si="110"/>
        <v>26.808</v>
      </c>
      <c r="H621" s="54">
        <f t="shared" si="107"/>
        <v>1.4625833333333333</v>
      </c>
      <c r="I621" s="87">
        <f t="shared" si="111"/>
        <v>-1.7400000000008409E-5</v>
      </c>
      <c r="J621" s="54">
        <f t="shared" si="112"/>
        <v>1.0440000000005045</v>
      </c>
      <c r="K621" s="54">
        <f t="shared" si="113"/>
        <v>0.41858333333282882</v>
      </c>
      <c r="L621" s="58"/>
      <c r="M621" s="59"/>
      <c r="N621" s="56">
        <f t="shared" si="114"/>
        <v>80.32020138888889</v>
      </c>
      <c r="O621" s="56">
        <f t="shared" si="115"/>
        <v>3.4881944444385547E-2</v>
      </c>
      <c r="P621" s="56">
        <f>SUM($O$13:O621)</f>
        <v>26.704201388888919</v>
      </c>
      <c r="Q621" s="56">
        <f t="shared" si="116"/>
        <v>53.615999999999971</v>
      </c>
    </row>
    <row r="622" spans="1:17" x14ac:dyDescent="0.35">
      <c r="A622" s="63">
        <v>0.5071296296296296</v>
      </c>
      <c r="B622" s="81">
        <f t="shared" si="108"/>
        <v>3300.999999999995</v>
      </c>
      <c r="C622" s="54">
        <f t="shared" si="117"/>
        <v>55.01666666666658</v>
      </c>
      <c r="D622" s="54">
        <f t="shared" si="109"/>
        <v>9.9999999999909051E-2</v>
      </c>
      <c r="E622">
        <v>50</v>
      </c>
      <c r="F622" s="31">
        <f>SUM($E$13:E622)</f>
        <v>26858</v>
      </c>
      <c r="G622" s="52">
        <f t="shared" si="110"/>
        <v>26.858000000000001</v>
      </c>
      <c r="H622" s="54">
        <f t="shared" si="107"/>
        <v>1.4625833333333333</v>
      </c>
      <c r="I622" s="87">
        <f t="shared" si="111"/>
        <v>-1.6666666666681823E-5</v>
      </c>
      <c r="J622" s="54">
        <f t="shared" si="112"/>
        <v>1.0000000000009095</v>
      </c>
      <c r="K622" s="54">
        <f t="shared" si="113"/>
        <v>0.46258333333242385</v>
      </c>
      <c r="L622" s="58"/>
      <c r="M622" s="59"/>
      <c r="N622" s="56">
        <f t="shared" si="114"/>
        <v>80.466459722222098</v>
      </c>
      <c r="O622" s="56">
        <f t="shared" si="115"/>
        <v>4.6258333333200313E-2</v>
      </c>
      <c r="P622" s="56">
        <f>SUM($O$13:O622)</f>
        <v>26.750459722222118</v>
      </c>
      <c r="Q622" s="56">
        <f t="shared" si="116"/>
        <v>53.71599999999998</v>
      </c>
    </row>
    <row r="623" spans="1:17" x14ac:dyDescent="0.35">
      <c r="A623" s="63">
        <v>0.50718750000000001</v>
      </c>
      <c r="B623" s="81">
        <f t="shared" si="108"/>
        <v>3305.9999999999986</v>
      </c>
      <c r="C623" s="54">
        <f t="shared" si="117"/>
        <v>55.09999999999998</v>
      </c>
      <c r="D623" s="54">
        <f t="shared" si="109"/>
        <v>8.3333333333399651E-2</v>
      </c>
      <c r="E623">
        <v>55</v>
      </c>
      <c r="F623" s="31">
        <f>SUM($E$13:E623)</f>
        <v>26913</v>
      </c>
      <c r="G623" s="52">
        <f t="shared" si="110"/>
        <v>26.913</v>
      </c>
      <c r="H623" s="54">
        <f t="shared" si="107"/>
        <v>1.4625833333333333</v>
      </c>
      <c r="I623" s="87">
        <f t="shared" si="111"/>
        <v>-2.1999999999982493E-5</v>
      </c>
      <c r="J623" s="54">
        <f t="shared" si="112"/>
        <v>1.3199999999989496</v>
      </c>
      <c r="K623" s="54">
        <f t="shared" si="113"/>
        <v>0.14258333333438378</v>
      </c>
      <c r="L623" s="58"/>
      <c r="M623" s="59"/>
      <c r="N623" s="56">
        <f t="shared" si="114"/>
        <v>80.588341666666636</v>
      </c>
      <c r="O623" s="56">
        <f t="shared" si="115"/>
        <v>1.1881944444541437E-2</v>
      </c>
      <c r="P623" s="56">
        <f>SUM($O$13:O623)</f>
        <v>26.762341666666661</v>
      </c>
      <c r="Q623" s="56">
        <f t="shared" si="116"/>
        <v>53.825999999999979</v>
      </c>
    </row>
    <row r="624" spans="1:17" x14ac:dyDescent="0.35">
      <c r="A624" s="63">
        <v>0.50724537037037043</v>
      </c>
      <c r="B624" s="81">
        <f t="shared" si="108"/>
        <v>3311.0000000000027</v>
      </c>
      <c r="C624" s="54">
        <f t="shared" si="117"/>
        <v>55.18333333333338</v>
      </c>
      <c r="D624" s="54">
        <f t="shared" si="109"/>
        <v>8.3333333333399651E-2</v>
      </c>
      <c r="E624">
        <v>54</v>
      </c>
      <c r="F624" s="31">
        <f>SUM($E$13:E624)</f>
        <v>26967</v>
      </c>
      <c r="G624" s="52">
        <f t="shared" si="110"/>
        <v>26.966999999999999</v>
      </c>
      <c r="H624" s="54">
        <f t="shared" si="107"/>
        <v>1.4625833333333333</v>
      </c>
      <c r="I624" s="87">
        <f t="shared" si="111"/>
        <v>-2.1599999999982808E-5</v>
      </c>
      <c r="J624" s="54">
        <f t="shared" si="112"/>
        <v>1.2959999999989686</v>
      </c>
      <c r="K624" s="54">
        <f t="shared" si="113"/>
        <v>0.1665833333343647</v>
      </c>
      <c r="L624" s="58"/>
      <c r="M624" s="59"/>
      <c r="N624" s="56">
        <f t="shared" si="114"/>
        <v>80.710223611111175</v>
      </c>
      <c r="O624" s="56">
        <f t="shared" si="115"/>
        <v>1.3881944444541439E-2</v>
      </c>
      <c r="P624" s="56">
        <f>SUM($O$13:O624)</f>
        <v>26.776223611111202</v>
      </c>
      <c r="Q624" s="56">
        <f t="shared" si="116"/>
        <v>53.933999999999969</v>
      </c>
    </row>
    <row r="625" spans="1:17" x14ac:dyDescent="0.35">
      <c r="A625" s="63">
        <v>0.50731481481481489</v>
      </c>
      <c r="B625" s="81">
        <f t="shared" si="108"/>
        <v>3317.00000000001</v>
      </c>
      <c r="C625" s="54">
        <f t="shared" si="117"/>
        <v>55.283333333333502</v>
      </c>
      <c r="D625" s="54">
        <f t="shared" si="109"/>
        <v>0.10000000000012221</v>
      </c>
      <c r="E625">
        <v>54</v>
      </c>
      <c r="F625" s="31">
        <f>SUM($E$13:E625)</f>
        <v>27021</v>
      </c>
      <c r="G625" s="52">
        <f t="shared" si="110"/>
        <v>27.021000000000001</v>
      </c>
      <c r="H625" s="54">
        <f t="shared" si="107"/>
        <v>1.4625833333333333</v>
      </c>
      <c r="I625" s="87">
        <f t="shared" si="111"/>
        <v>-1.7999999999978001E-5</v>
      </c>
      <c r="J625" s="54">
        <f t="shared" si="112"/>
        <v>1.07999999999868</v>
      </c>
      <c r="K625" s="54">
        <f t="shared" si="113"/>
        <v>0.38258333333465333</v>
      </c>
      <c r="L625" s="58"/>
      <c r="M625" s="59"/>
      <c r="N625" s="56">
        <f t="shared" si="114"/>
        <v>80.856481944444695</v>
      </c>
      <c r="O625" s="56">
        <f t="shared" si="115"/>
        <v>3.8258333333512091E-2</v>
      </c>
      <c r="P625" s="56">
        <f>SUM($O$13:O625)</f>
        <v>26.814481944444715</v>
      </c>
      <c r="Q625" s="56">
        <f t="shared" si="116"/>
        <v>54.04199999999998</v>
      </c>
    </row>
    <row r="626" spans="1:17" x14ac:dyDescent="0.35">
      <c r="A626" s="63">
        <v>0.50737268518518519</v>
      </c>
      <c r="B626" s="81">
        <f t="shared" si="108"/>
        <v>3322.0000000000014</v>
      </c>
      <c r="C626" s="54">
        <f t="shared" si="117"/>
        <v>55.366666666666688</v>
      </c>
      <c r="D626" s="54">
        <f t="shared" si="109"/>
        <v>8.3333333333186488E-2</v>
      </c>
      <c r="E626">
        <v>54</v>
      </c>
      <c r="F626" s="31">
        <f>SUM($E$13:E626)</f>
        <v>27075</v>
      </c>
      <c r="G626" s="52">
        <f t="shared" si="110"/>
        <v>27.074999999999999</v>
      </c>
      <c r="H626" s="54">
        <f t="shared" si="107"/>
        <v>1.4625833333333333</v>
      </c>
      <c r="I626" s="87">
        <f t="shared" si="111"/>
        <v>-2.1600000000038062E-5</v>
      </c>
      <c r="J626" s="54">
        <f t="shared" si="112"/>
        <v>1.2960000000022838</v>
      </c>
      <c r="K626" s="54">
        <f t="shared" si="113"/>
        <v>0.16658333333104958</v>
      </c>
      <c r="L626" s="58"/>
      <c r="M626" s="59"/>
      <c r="N626" s="56">
        <f t="shared" si="114"/>
        <v>80.978363888888921</v>
      </c>
      <c r="O626" s="56">
        <f t="shared" si="115"/>
        <v>1.3881944444229669E-2</v>
      </c>
      <c r="P626" s="56">
        <f>SUM($O$13:O626)</f>
        <v>26.828363888888944</v>
      </c>
      <c r="Q626" s="56">
        <f t="shared" si="116"/>
        <v>54.149999999999977</v>
      </c>
    </row>
    <row r="627" spans="1:17" x14ac:dyDescent="0.35">
      <c r="A627" s="63">
        <v>0.5074305555555555</v>
      </c>
      <c r="B627" s="81">
        <f t="shared" si="108"/>
        <v>3326.9999999999927</v>
      </c>
      <c r="C627" s="54">
        <f t="shared" si="117"/>
        <v>55.449999999999875</v>
      </c>
      <c r="D627" s="54">
        <f t="shared" si="109"/>
        <v>8.3333333333186488E-2</v>
      </c>
      <c r="E627">
        <v>56</v>
      </c>
      <c r="F627" s="31">
        <f>SUM($E$13:E627)</f>
        <v>27131</v>
      </c>
      <c r="G627" s="52">
        <f t="shared" si="110"/>
        <v>27.131</v>
      </c>
      <c r="H627" s="54">
        <f t="shared" si="107"/>
        <v>1.4625833333333333</v>
      </c>
      <c r="I627" s="87">
        <f t="shared" si="111"/>
        <v>-2.2400000000039474E-5</v>
      </c>
      <c r="J627" s="54">
        <f t="shared" si="112"/>
        <v>1.3440000000023684</v>
      </c>
      <c r="K627" s="54">
        <f t="shared" si="113"/>
        <v>0.11858333333096494</v>
      </c>
      <c r="L627" s="58"/>
      <c r="M627" s="59"/>
      <c r="N627" s="56">
        <f t="shared" si="114"/>
        <v>81.100245833333148</v>
      </c>
      <c r="O627" s="56">
        <f t="shared" si="115"/>
        <v>9.8819444442296654E-3</v>
      </c>
      <c r="P627" s="56">
        <f>SUM($O$13:O627)</f>
        <v>26.838245833333175</v>
      </c>
      <c r="Q627" s="56">
        <f t="shared" si="116"/>
        <v>54.261999999999972</v>
      </c>
    </row>
    <row r="628" spans="1:17" x14ac:dyDescent="0.35">
      <c r="A628" s="63">
        <v>0.50748842592592591</v>
      </c>
      <c r="B628" s="81">
        <f t="shared" si="108"/>
        <v>3331.9999999999964</v>
      </c>
      <c r="C628" s="54">
        <f t="shared" si="117"/>
        <v>55.533333333333275</v>
      </c>
      <c r="D628" s="54">
        <f t="shared" si="109"/>
        <v>8.3333333333399651E-2</v>
      </c>
      <c r="E628">
        <v>49</v>
      </c>
      <c r="F628" s="31">
        <f>SUM($E$13:E628)</f>
        <v>27180</v>
      </c>
      <c r="G628" s="52">
        <f t="shared" si="110"/>
        <v>27.18</v>
      </c>
      <c r="H628" s="54">
        <f t="shared" si="107"/>
        <v>1.4625833333333333</v>
      </c>
      <c r="I628" s="87">
        <f t="shared" si="111"/>
        <v>-1.9599999999984407E-5</v>
      </c>
      <c r="J628" s="54">
        <f t="shared" si="112"/>
        <v>1.1759999999990642</v>
      </c>
      <c r="K628" s="54">
        <f t="shared" si="113"/>
        <v>0.28658333333426911</v>
      </c>
      <c r="L628" s="58"/>
      <c r="M628" s="59"/>
      <c r="N628" s="56">
        <f t="shared" si="114"/>
        <v>81.222127777777686</v>
      </c>
      <c r="O628" s="56">
        <f t="shared" si="115"/>
        <v>2.388194444454143E-2</v>
      </c>
      <c r="P628" s="56">
        <f>SUM($O$13:O628)</f>
        <v>26.862127777777715</v>
      </c>
      <c r="Q628" s="56">
        <f t="shared" si="116"/>
        <v>54.359999999999971</v>
      </c>
    </row>
    <row r="629" spans="1:17" x14ac:dyDescent="0.35">
      <c r="A629" s="63">
        <v>0.50755787037037037</v>
      </c>
      <c r="B629" s="81">
        <f t="shared" si="108"/>
        <v>3338.0000000000036</v>
      </c>
      <c r="C629" s="54">
        <f t="shared" si="117"/>
        <v>55.633333333333397</v>
      </c>
      <c r="D629" s="54">
        <f t="shared" si="109"/>
        <v>0.10000000000012221</v>
      </c>
      <c r="E629">
        <v>39.5</v>
      </c>
      <c r="F629" s="31">
        <f>SUM($E$13:E629)</f>
        <v>27219.5</v>
      </c>
      <c r="G629" s="52">
        <f t="shared" si="110"/>
        <v>27.2195</v>
      </c>
      <c r="H629" s="54">
        <f t="shared" si="107"/>
        <v>1.4625833333333333</v>
      </c>
      <c r="I629" s="87">
        <f t="shared" si="111"/>
        <v>-1.3166666666650573E-5</v>
      </c>
      <c r="J629" s="54">
        <f t="shared" si="112"/>
        <v>0.78999999999903447</v>
      </c>
      <c r="K629" s="54">
        <f t="shared" si="113"/>
        <v>0.67258333333429887</v>
      </c>
      <c r="L629" s="58"/>
      <c r="M629" s="59"/>
      <c r="N629" s="56">
        <f t="shared" si="114"/>
        <v>81.368386111111207</v>
      </c>
      <c r="O629" s="56">
        <f t="shared" si="115"/>
        <v>6.7258333333512083E-2</v>
      </c>
      <c r="P629" s="56">
        <f>SUM($O$13:O629)</f>
        <v>26.929386111111228</v>
      </c>
      <c r="Q629" s="56">
        <f t="shared" si="116"/>
        <v>54.438999999999979</v>
      </c>
    </row>
    <row r="630" spans="1:17" x14ac:dyDescent="0.35">
      <c r="A630" s="63">
        <v>0.50762731481481482</v>
      </c>
      <c r="B630" s="81">
        <f t="shared" si="108"/>
        <v>3343.9999999999982</v>
      </c>
      <c r="C630" s="54">
        <f t="shared" si="117"/>
        <v>55.733333333333306</v>
      </c>
      <c r="D630" s="54">
        <f t="shared" si="109"/>
        <v>9.9999999999909051E-2</v>
      </c>
      <c r="E630">
        <v>54</v>
      </c>
      <c r="F630" s="31">
        <f>SUM($E$13:E630)</f>
        <v>27273.5</v>
      </c>
      <c r="G630" s="52">
        <f t="shared" si="110"/>
        <v>27.273499999999999</v>
      </c>
      <c r="H630" s="54">
        <f t="shared" si="107"/>
        <v>1.4625833333333333</v>
      </c>
      <c r="I630" s="87">
        <f t="shared" si="111"/>
        <v>-1.8000000000016369E-5</v>
      </c>
      <c r="J630" s="54">
        <f t="shared" si="112"/>
        <v>1.0800000000009822</v>
      </c>
      <c r="K630" s="54">
        <f t="shared" si="113"/>
        <v>0.38258333333235117</v>
      </c>
      <c r="L630" s="58"/>
      <c r="M630" s="59"/>
      <c r="N630" s="56">
        <f t="shared" si="114"/>
        <v>81.5146444444444</v>
      </c>
      <c r="O630" s="56">
        <f t="shared" si="115"/>
        <v>3.825833333320032E-2</v>
      </c>
      <c r="P630" s="56">
        <f>SUM($O$13:O630)</f>
        <v>26.967644444444428</v>
      </c>
      <c r="Q630" s="56">
        <f t="shared" si="116"/>
        <v>54.546999999999969</v>
      </c>
    </row>
    <row r="631" spans="1:17" x14ac:dyDescent="0.35">
      <c r="A631" s="63">
        <v>0.50768518518518524</v>
      </c>
      <c r="B631" s="81">
        <f t="shared" si="108"/>
        <v>3349.0000000000023</v>
      </c>
      <c r="C631" s="54">
        <f t="shared" si="117"/>
        <v>55.816666666666706</v>
      </c>
      <c r="D631" s="54">
        <f t="shared" si="109"/>
        <v>8.3333333333399651E-2</v>
      </c>
      <c r="E631">
        <v>43.5</v>
      </c>
      <c r="F631" s="31">
        <f>SUM($E$13:E631)</f>
        <v>27317</v>
      </c>
      <c r="G631" s="52">
        <f t="shared" si="110"/>
        <v>27.317</v>
      </c>
      <c r="H631" s="54">
        <f t="shared" si="107"/>
        <v>1.4625833333333333</v>
      </c>
      <c r="I631" s="87">
        <f t="shared" si="111"/>
        <v>-1.7399999999986152E-5</v>
      </c>
      <c r="J631" s="54">
        <f t="shared" si="112"/>
        <v>1.0439999999991691</v>
      </c>
      <c r="K631" s="54">
        <f t="shared" si="113"/>
        <v>0.4185833333341642</v>
      </c>
      <c r="L631" s="58"/>
      <c r="M631" s="59"/>
      <c r="N631" s="56">
        <f t="shared" si="114"/>
        <v>81.636526388888953</v>
      </c>
      <c r="O631" s="56">
        <f t="shared" si="115"/>
        <v>3.4881944444541443E-2</v>
      </c>
      <c r="P631" s="56">
        <f>SUM($O$13:O631)</f>
        <v>27.00252638888897</v>
      </c>
      <c r="Q631" s="56">
        <f t="shared" si="116"/>
        <v>54.633999999999986</v>
      </c>
    </row>
    <row r="632" spans="1:17" x14ac:dyDescent="0.35">
      <c r="A632" s="63">
        <v>0.50774305555555554</v>
      </c>
      <c r="B632" s="81">
        <f t="shared" si="108"/>
        <v>3354</v>
      </c>
      <c r="C632" s="54">
        <f t="shared" si="117"/>
        <v>55.9</v>
      </c>
      <c r="D632" s="54">
        <f t="shared" si="109"/>
        <v>8.3333333333293069E-2</v>
      </c>
      <c r="E632">
        <v>48.5</v>
      </c>
      <c r="F632" s="31">
        <f>SUM($E$13:E632)</f>
        <v>27365.5</v>
      </c>
      <c r="G632" s="52">
        <f t="shared" si="110"/>
        <v>27.365500000000001</v>
      </c>
      <c r="H632" s="54">
        <f t="shared" si="107"/>
        <v>1.4625833333333333</v>
      </c>
      <c r="I632" s="87">
        <f t="shared" si="111"/>
        <v>-1.9400000000009372E-5</v>
      </c>
      <c r="J632" s="54">
        <f t="shared" si="112"/>
        <v>1.1640000000005624</v>
      </c>
      <c r="K632" s="54">
        <f t="shared" si="113"/>
        <v>0.29858333333277098</v>
      </c>
      <c r="L632" s="58"/>
      <c r="M632" s="59"/>
      <c r="N632" s="56">
        <f t="shared" si="114"/>
        <v>81.758408333333335</v>
      </c>
      <c r="O632" s="56">
        <f t="shared" si="115"/>
        <v>2.4881944444385559E-2</v>
      </c>
      <c r="P632" s="56">
        <f>SUM($O$13:O632)</f>
        <v>27.027408333333355</v>
      </c>
      <c r="Q632" s="56">
        <f t="shared" si="116"/>
        <v>54.73099999999998</v>
      </c>
    </row>
    <row r="633" spans="1:17" x14ac:dyDescent="0.35">
      <c r="A633" s="63">
        <v>0.50780092592592596</v>
      </c>
      <c r="B633" s="81">
        <f t="shared" si="108"/>
        <v>3359.0000000000041</v>
      </c>
      <c r="C633" s="54">
        <f t="shared" si="117"/>
        <v>55.983333333333398</v>
      </c>
      <c r="D633" s="54">
        <f t="shared" si="109"/>
        <v>8.3333333333399651E-2</v>
      </c>
      <c r="E633">
        <v>52</v>
      </c>
      <c r="F633" s="31">
        <f>SUM($E$13:E633)</f>
        <v>27417.5</v>
      </c>
      <c r="G633" s="52">
        <f t="shared" si="110"/>
        <v>27.4175</v>
      </c>
      <c r="H633" s="54">
        <f t="shared" si="107"/>
        <v>1.4625833333333333</v>
      </c>
      <c r="I633" s="87">
        <f t="shared" si="111"/>
        <v>-2.0799999999983446E-5</v>
      </c>
      <c r="J633" s="54">
        <f t="shared" si="112"/>
        <v>1.2479999999990068</v>
      </c>
      <c r="K633" s="54">
        <f t="shared" si="113"/>
        <v>0.21458333333432655</v>
      </c>
      <c r="L633" s="58"/>
      <c r="M633" s="59"/>
      <c r="N633" s="56">
        <f t="shared" si="114"/>
        <v>81.880290277777874</v>
      </c>
      <c r="O633" s="56">
        <f t="shared" si="115"/>
        <v>1.7881944444541442E-2</v>
      </c>
      <c r="P633" s="56">
        <f>SUM($O$13:O633)</f>
        <v>27.045290277777898</v>
      </c>
      <c r="Q633" s="56">
        <f t="shared" si="116"/>
        <v>54.83499999999998</v>
      </c>
    </row>
    <row r="634" spans="1:17" x14ac:dyDescent="0.35">
      <c r="A634" s="63">
        <v>0.50787037037037031</v>
      </c>
      <c r="B634" s="81">
        <f t="shared" si="108"/>
        <v>3364.9999999999918</v>
      </c>
      <c r="C634" s="54">
        <f t="shared" si="117"/>
        <v>56.083333333333201</v>
      </c>
      <c r="D634" s="54">
        <f t="shared" si="109"/>
        <v>9.9999999999802469E-2</v>
      </c>
      <c r="E634">
        <v>51.5</v>
      </c>
      <c r="F634" s="31">
        <f>SUM($E$13:E634)</f>
        <v>27469</v>
      </c>
      <c r="G634" s="52">
        <f t="shared" si="110"/>
        <v>27.469000000000001</v>
      </c>
      <c r="H634" s="54">
        <f t="shared" ref="H634:H697" si="118">IF($C$4=$C$5,$D$5,IF($C$4=$C$6,$D$6,IF($C$4=$C$7,$D$7,$D$8)))</f>
        <v>1.4625833333333333</v>
      </c>
      <c r="I634" s="87">
        <f t="shared" si="111"/>
        <v>-1.7166666666700578E-5</v>
      </c>
      <c r="J634" s="54">
        <f t="shared" si="112"/>
        <v>1.0300000000020346</v>
      </c>
      <c r="K634" s="54">
        <f t="shared" si="113"/>
        <v>0.43258333333129872</v>
      </c>
      <c r="L634" s="58"/>
      <c r="M634" s="59"/>
      <c r="N634" s="56">
        <f t="shared" si="114"/>
        <v>82.026548611110911</v>
      </c>
      <c r="O634" s="56">
        <f t="shared" si="115"/>
        <v>4.3258333333044421E-2</v>
      </c>
      <c r="P634" s="56">
        <f>SUM($O$13:O634)</f>
        <v>27.088548611110941</v>
      </c>
      <c r="Q634" s="56">
        <f t="shared" si="116"/>
        <v>54.937999999999974</v>
      </c>
    </row>
    <row r="635" spans="1:17" x14ac:dyDescent="0.35">
      <c r="A635" s="63">
        <v>0.50792824074074072</v>
      </c>
      <c r="B635" s="81">
        <f t="shared" si="108"/>
        <v>3369.9999999999959</v>
      </c>
      <c r="C635" s="54">
        <f t="shared" si="117"/>
        <v>56.1666666666666</v>
      </c>
      <c r="D635" s="54">
        <f t="shared" si="109"/>
        <v>8.3333333333399651E-2</v>
      </c>
      <c r="E635">
        <v>52.5</v>
      </c>
      <c r="F635" s="31">
        <f>SUM($E$13:E635)</f>
        <v>27521.5</v>
      </c>
      <c r="G635" s="52">
        <f t="shared" si="110"/>
        <v>27.5215</v>
      </c>
      <c r="H635" s="54">
        <f t="shared" si="118"/>
        <v>1.4625833333333333</v>
      </c>
      <c r="I635" s="87">
        <f t="shared" si="111"/>
        <v>-2.0999999999983285E-5</v>
      </c>
      <c r="J635" s="54">
        <f t="shared" si="112"/>
        <v>1.2599999999989973</v>
      </c>
      <c r="K635" s="54">
        <f t="shared" si="113"/>
        <v>0.20258333333433609</v>
      </c>
      <c r="L635" s="58"/>
      <c r="M635" s="59"/>
      <c r="N635" s="56">
        <f t="shared" si="114"/>
        <v>82.148430555555464</v>
      </c>
      <c r="O635" s="56">
        <f t="shared" si="115"/>
        <v>1.6881944444541441E-2</v>
      </c>
      <c r="P635" s="56">
        <f>SUM($O$13:O635)</f>
        <v>27.105430555555483</v>
      </c>
      <c r="Q635" s="56">
        <f t="shared" si="116"/>
        <v>55.042999999999978</v>
      </c>
    </row>
    <row r="636" spans="1:17" x14ac:dyDescent="0.35">
      <c r="A636" s="63">
        <v>0.50799768518518518</v>
      </c>
      <c r="B636" s="81">
        <f t="shared" si="108"/>
        <v>3376.0000000000032</v>
      </c>
      <c r="C636" s="54">
        <f t="shared" si="117"/>
        <v>56.266666666666723</v>
      </c>
      <c r="D636" s="54">
        <f t="shared" si="109"/>
        <v>0.10000000000012221</v>
      </c>
      <c r="E636">
        <v>46</v>
      </c>
      <c r="F636" s="31">
        <f>SUM($E$13:E636)</f>
        <v>27567.5</v>
      </c>
      <c r="G636" s="52">
        <f t="shared" si="110"/>
        <v>27.567499999999999</v>
      </c>
      <c r="H636" s="54">
        <f t="shared" si="118"/>
        <v>1.4625833333333333</v>
      </c>
      <c r="I636" s="87">
        <f t="shared" si="111"/>
        <v>-1.5333333333314595E-5</v>
      </c>
      <c r="J636" s="54">
        <f t="shared" si="112"/>
        <v>0.91999999999887561</v>
      </c>
      <c r="K636" s="54">
        <f t="shared" si="113"/>
        <v>0.54258333333445774</v>
      </c>
      <c r="L636" s="58"/>
      <c r="M636" s="59"/>
      <c r="N636" s="56">
        <f t="shared" si="114"/>
        <v>82.29468888888897</v>
      </c>
      <c r="O636" s="56">
        <f t="shared" si="115"/>
        <v>5.4258333333512085E-2</v>
      </c>
      <c r="P636" s="56">
        <f>SUM($O$13:O636)</f>
        <v>27.159688888888994</v>
      </c>
      <c r="Q636" s="56">
        <f t="shared" si="116"/>
        <v>55.134999999999977</v>
      </c>
    </row>
    <row r="637" spans="1:17" x14ac:dyDescent="0.35">
      <c r="A637" s="63">
        <v>0.50805555555555559</v>
      </c>
      <c r="B637" s="81">
        <f t="shared" si="108"/>
        <v>3381.0000000000073</v>
      </c>
      <c r="C637" s="54">
        <f t="shared" si="117"/>
        <v>56.350000000000122</v>
      </c>
      <c r="D637" s="54">
        <f t="shared" si="109"/>
        <v>8.3333333333399651E-2</v>
      </c>
      <c r="E637">
        <v>49.5</v>
      </c>
      <c r="F637" s="31">
        <f>SUM($E$13:E637)</f>
        <v>27617</v>
      </c>
      <c r="G637" s="52">
        <f t="shared" si="110"/>
        <v>27.617000000000001</v>
      </c>
      <c r="H637" s="54">
        <f t="shared" si="118"/>
        <v>1.4625833333333333</v>
      </c>
      <c r="I637" s="87">
        <f t="shared" si="111"/>
        <v>-1.9799999999984239E-5</v>
      </c>
      <c r="J637" s="54">
        <f t="shared" si="112"/>
        <v>1.1879999999990545</v>
      </c>
      <c r="K637" s="54">
        <f t="shared" si="113"/>
        <v>0.27458333333427887</v>
      </c>
      <c r="L637" s="58"/>
      <c r="M637" s="59"/>
      <c r="N637" s="56">
        <f t="shared" si="114"/>
        <v>82.416570833333509</v>
      </c>
      <c r="O637" s="56">
        <f t="shared" si="115"/>
        <v>2.288194444454145E-2</v>
      </c>
      <c r="P637" s="56">
        <f>SUM($O$13:O637)</f>
        <v>27.182570833333536</v>
      </c>
      <c r="Q637" s="56">
        <f t="shared" si="116"/>
        <v>55.233999999999973</v>
      </c>
    </row>
    <row r="638" spans="1:17" x14ac:dyDescent="0.35">
      <c r="A638" s="63">
        <v>0.50812500000000005</v>
      </c>
      <c r="B638" s="81">
        <f t="shared" si="108"/>
        <v>3387.0000000000018</v>
      </c>
      <c r="C638" s="54">
        <f t="shared" si="117"/>
        <v>56.450000000000031</v>
      </c>
      <c r="D638" s="54">
        <f t="shared" si="109"/>
        <v>9.9999999999909051E-2</v>
      </c>
      <c r="E638">
        <v>51.5</v>
      </c>
      <c r="F638" s="31">
        <f>SUM($E$13:E638)</f>
        <v>27668.5</v>
      </c>
      <c r="G638" s="52">
        <f t="shared" si="110"/>
        <v>27.668500000000002</v>
      </c>
      <c r="H638" s="54">
        <f t="shared" si="118"/>
        <v>1.4625833333333333</v>
      </c>
      <c r="I638" s="87">
        <f t="shared" si="111"/>
        <v>-1.7166666666682282E-5</v>
      </c>
      <c r="J638" s="54">
        <f t="shared" si="112"/>
        <v>1.0300000000009368</v>
      </c>
      <c r="K638" s="54">
        <f t="shared" si="113"/>
        <v>0.43258333333239651</v>
      </c>
      <c r="L638" s="58"/>
      <c r="M638" s="59"/>
      <c r="N638" s="56">
        <f t="shared" si="114"/>
        <v>82.562829166666717</v>
      </c>
      <c r="O638" s="56">
        <f t="shared" si="115"/>
        <v>4.3258333333200311E-2</v>
      </c>
      <c r="P638" s="56">
        <f>SUM($O$13:O638)</f>
        <v>27.225829166666735</v>
      </c>
      <c r="Q638" s="56">
        <f t="shared" si="116"/>
        <v>55.336999999999982</v>
      </c>
    </row>
    <row r="639" spans="1:17" x14ac:dyDescent="0.35">
      <c r="A639" s="63">
        <v>0.50818287037037035</v>
      </c>
      <c r="B639" s="81">
        <f t="shared" si="108"/>
        <v>3391.9999999999995</v>
      </c>
      <c r="C639" s="54">
        <f t="shared" si="117"/>
        <v>56.533333333333324</v>
      </c>
      <c r="D639" s="54">
        <f t="shared" si="109"/>
        <v>8.3333333333293069E-2</v>
      </c>
      <c r="E639">
        <v>37</v>
      </c>
      <c r="F639" s="31">
        <f>SUM($E$13:E639)</f>
        <v>27705.5</v>
      </c>
      <c r="G639" s="52">
        <f t="shared" si="110"/>
        <v>27.705500000000001</v>
      </c>
      <c r="H639" s="54">
        <f t="shared" si="118"/>
        <v>1.4625833333333333</v>
      </c>
      <c r="I639" s="87">
        <f t="shared" si="111"/>
        <v>-1.4800000000007151E-5</v>
      </c>
      <c r="J639" s="54">
        <f t="shared" si="112"/>
        <v>0.888000000000429</v>
      </c>
      <c r="K639" s="54">
        <f t="shared" si="113"/>
        <v>0.57458333333290434</v>
      </c>
      <c r="L639" s="58"/>
      <c r="M639" s="59"/>
      <c r="N639" s="56">
        <f t="shared" si="114"/>
        <v>82.684711111111099</v>
      </c>
      <c r="O639" s="56">
        <f t="shared" si="115"/>
        <v>4.7881944444385559E-2</v>
      </c>
      <c r="P639" s="56">
        <f>SUM($O$13:O639)</f>
        <v>27.273711111111119</v>
      </c>
      <c r="Q639" s="56">
        <f t="shared" si="116"/>
        <v>55.41099999999998</v>
      </c>
    </row>
    <row r="640" spans="1:17" x14ac:dyDescent="0.35">
      <c r="A640" s="63">
        <v>0.50824074074074077</v>
      </c>
      <c r="B640" s="81">
        <f t="shared" si="108"/>
        <v>3397.0000000000036</v>
      </c>
      <c r="C640" s="54">
        <f t="shared" si="117"/>
        <v>56.616666666666724</v>
      </c>
      <c r="D640" s="54">
        <f t="shared" si="109"/>
        <v>8.3333333333399651E-2</v>
      </c>
      <c r="E640">
        <v>55.5</v>
      </c>
      <c r="F640" s="31">
        <f>SUM($E$13:E640)</f>
        <v>27761</v>
      </c>
      <c r="G640" s="52">
        <f t="shared" si="110"/>
        <v>27.760999999999999</v>
      </c>
      <c r="H640" s="54">
        <f t="shared" si="118"/>
        <v>1.4625833333333333</v>
      </c>
      <c r="I640" s="87">
        <f t="shared" si="111"/>
        <v>-2.2199999999982332E-5</v>
      </c>
      <c r="J640" s="54">
        <f t="shared" si="112"/>
        <v>1.33199999999894</v>
      </c>
      <c r="K640" s="54">
        <f t="shared" si="113"/>
        <v>0.13058333333439331</v>
      </c>
      <c r="L640" s="58"/>
      <c r="M640" s="59"/>
      <c r="N640" s="56">
        <f t="shared" si="114"/>
        <v>82.806593055555638</v>
      </c>
      <c r="O640" s="56">
        <f t="shared" si="115"/>
        <v>1.0881944444541436E-2</v>
      </c>
      <c r="P640" s="56">
        <f>SUM($O$13:O640)</f>
        <v>27.284593055555661</v>
      </c>
      <c r="Q640" s="56">
        <f t="shared" si="116"/>
        <v>55.521999999999977</v>
      </c>
    </row>
    <row r="641" spans="1:17" x14ac:dyDescent="0.35">
      <c r="A641" s="63">
        <v>0.50831018518518511</v>
      </c>
      <c r="B641" s="81">
        <f t="shared" si="108"/>
        <v>3402.9999999999918</v>
      </c>
      <c r="C641" s="54">
        <f t="shared" si="117"/>
        <v>56.716666666666526</v>
      </c>
      <c r="D641" s="54">
        <f t="shared" si="109"/>
        <v>9.9999999999802469E-2</v>
      </c>
      <c r="E641">
        <v>42.5</v>
      </c>
      <c r="F641" s="31">
        <f>SUM($E$13:E641)</f>
        <v>27803.5</v>
      </c>
      <c r="G641" s="52">
        <f t="shared" si="110"/>
        <v>27.8035</v>
      </c>
      <c r="H641" s="54">
        <f t="shared" si="118"/>
        <v>1.4625833333333333</v>
      </c>
      <c r="I641" s="87">
        <f t="shared" si="111"/>
        <v>-1.4166666666694649E-5</v>
      </c>
      <c r="J641" s="54">
        <f t="shared" si="112"/>
        <v>0.85000000000167897</v>
      </c>
      <c r="K641" s="54">
        <f t="shared" si="113"/>
        <v>0.61258333333165438</v>
      </c>
      <c r="L641" s="58"/>
      <c r="M641" s="59"/>
      <c r="N641" s="56">
        <f t="shared" si="114"/>
        <v>82.952851388888689</v>
      </c>
      <c r="O641" s="56">
        <f t="shared" si="115"/>
        <v>6.125833333304443E-2</v>
      </c>
      <c r="P641" s="56">
        <f>SUM($O$13:O641)</f>
        <v>27.345851388888704</v>
      </c>
      <c r="Q641" s="56">
        <f t="shared" si="116"/>
        <v>55.606999999999985</v>
      </c>
    </row>
    <row r="642" spans="1:17" x14ac:dyDescent="0.35">
      <c r="A642" s="63">
        <v>0.50836805555555553</v>
      </c>
      <c r="B642" s="81">
        <f t="shared" si="108"/>
        <v>3407.9999999999955</v>
      </c>
      <c r="C642" s="54">
        <f t="shared" si="117"/>
        <v>56.799999999999926</v>
      </c>
      <c r="D642" s="54">
        <f t="shared" si="109"/>
        <v>8.3333333333399651E-2</v>
      </c>
      <c r="E642">
        <v>58</v>
      </c>
      <c r="F642" s="31">
        <f>SUM($E$13:E642)</f>
        <v>27861.5</v>
      </c>
      <c r="G642" s="52">
        <f t="shared" si="110"/>
        <v>27.861499999999999</v>
      </c>
      <c r="H642" s="54">
        <f t="shared" si="118"/>
        <v>1.4625833333333333</v>
      </c>
      <c r="I642" s="87">
        <f t="shared" si="111"/>
        <v>-2.319999999998154E-5</v>
      </c>
      <c r="J642" s="54">
        <f t="shared" si="112"/>
        <v>1.3919999999988923</v>
      </c>
      <c r="K642" s="54">
        <f t="shared" si="113"/>
        <v>7.0583333334441001E-2</v>
      </c>
      <c r="L642" s="58"/>
      <c r="M642" s="59"/>
      <c r="N642" s="56">
        <f t="shared" si="114"/>
        <v>83.074733333333228</v>
      </c>
      <c r="O642" s="56">
        <f t="shared" si="115"/>
        <v>5.8819444445414306E-3</v>
      </c>
      <c r="P642" s="56">
        <f>SUM($O$13:O642)</f>
        <v>27.351733333333247</v>
      </c>
      <c r="Q642" s="56">
        <f t="shared" si="116"/>
        <v>55.722999999999985</v>
      </c>
    </row>
    <row r="643" spans="1:17" x14ac:dyDescent="0.35">
      <c r="A643" s="63">
        <v>0.50842592592592595</v>
      </c>
      <c r="B643" s="81">
        <f t="shared" si="108"/>
        <v>3412.9999999999995</v>
      </c>
      <c r="C643" s="54">
        <f t="shared" si="117"/>
        <v>56.883333333333326</v>
      </c>
      <c r="D643" s="54">
        <f t="shared" si="109"/>
        <v>8.3333333333399651E-2</v>
      </c>
      <c r="E643">
        <v>32.5</v>
      </c>
      <c r="F643" s="31">
        <f>SUM($E$13:E643)</f>
        <v>27894</v>
      </c>
      <c r="G643" s="52">
        <f t="shared" si="110"/>
        <v>27.893999999999998</v>
      </c>
      <c r="H643" s="54">
        <f t="shared" si="118"/>
        <v>1.4625833333333333</v>
      </c>
      <c r="I643" s="87">
        <f t="shared" si="111"/>
        <v>-1.2999999999989655E-5</v>
      </c>
      <c r="J643" s="54">
        <f t="shared" si="112"/>
        <v>0.7799999999993793</v>
      </c>
      <c r="K643" s="54">
        <f t="shared" si="113"/>
        <v>0.68258333333395405</v>
      </c>
      <c r="L643" s="58"/>
      <c r="M643" s="59"/>
      <c r="N643" s="56">
        <f t="shared" si="114"/>
        <v>83.196615277777767</v>
      </c>
      <c r="O643" s="56">
        <f t="shared" si="115"/>
        <v>5.6881944444541435E-2</v>
      </c>
      <c r="P643" s="56">
        <f>SUM($O$13:O643)</f>
        <v>27.408615277777788</v>
      </c>
      <c r="Q643" s="56">
        <f t="shared" si="116"/>
        <v>55.787999999999982</v>
      </c>
    </row>
    <row r="644" spans="1:17" x14ac:dyDescent="0.35">
      <c r="A644" s="63">
        <v>0.50848379629629636</v>
      </c>
      <c r="B644" s="81">
        <f t="shared" si="108"/>
        <v>3418.0000000000036</v>
      </c>
      <c r="C644" s="54">
        <f t="shared" si="117"/>
        <v>56.966666666666725</v>
      </c>
      <c r="D644" s="54">
        <f t="shared" si="109"/>
        <v>8.3333333333399651E-2</v>
      </c>
      <c r="E644">
        <v>50</v>
      </c>
      <c r="F644" s="31">
        <f>SUM($E$13:E644)</f>
        <v>27944</v>
      </c>
      <c r="G644" s="52">
        <f t="shared" si="110"/>
        <v>27.943999999999999</v>
      </c>
      <c r="H644" s="54">
        <f t="shared" si="118"/>
        <v>1.4625833333333333</v>
      </c>
      <c r="I644" s="87">
        <f t="shared" si="111"/>
        <v>-1.9999999999984081E-5</v>
      </c>
      <c r="J644" s="54">
        <f t="shared" si="112"/>
        <v>1.1999999999990449</v>
      </c>
      <c r="K644" s="54">
        <f t="shared" si="113"/>
        <v>0.2625833333342884</v>
      </c>
      <c r="L644" s="58"/>
      <c r="M644" s="59"/>
      <c r="N644" s="56">
        <f t="shared" si="114"/>
        <v>83.318497222222305</v>
      </c>
      <c r="O644" s="56">
        <f t="shared" si="115"/>
        <v>2.1881944444541449E-2</v>
      </c>
      <c r="P644" s="56">
        <f>SUM($O$13:O644)</f>
        <v>27.430497222222328</v>
      </c>
      <c r="Q644" s="56">
        <f t="shared" si="116"/>
        <v>55.887999999999977</v>
      </c>
    </row>
    <row r="645" spans="1:17" x14ac:dyDescent="0.35">
      <c r="A645" s="63">
        <v>0.50854166666666667</v>
      </c>
      <c r="B645" s="81">
        <f t="shared" si="108"/>
        <v>3423.0000000000009</v>
      </c>
      <c r="C645" s="54">
        <f t="shared" si="117"/>
        <v>57.050000000000018</v>
      </c>
      <c r="D645" s="54">
        <f t="shared" si="109"/>
        <v>8.3333333333293069E-2</v>
      </c>
      <c r="E645">
        <v>44.5</v>
      </c>
      <c r="F645" s="31">
        <f>SUM($E$13:E645)</f>
        <v>27988.5</v>
      </c>
      <c r="G645" s="52">
        <f t="shared" si="110"/>
        <v>27.988499999999998</v>
      </c>
      <c r="H645" s="54">
        <f t="shared" si="118"/>
        <v>1.4625833333333333</v>
      </c>
      <c r="I645" s="87">
        <f t="shared" si="111"/>
        <v>-1.7800000000008601E-5</v>
      </c>
      <c r="J645" s="54">
        <f t="shared" si="112"/>
        <v>1.0680000000005161</v>
      </c>
      <c r="K645" s="54">
        <f t="shared" si="113"/>
        <v>0.39458333333281725</v>
      </c>
      <c r="L645" s="58"/>
      <c r="M645" s="59"/>
      <c r="N645" s="56">
        <f t="shared" si="114"/>
        <v>83.440379166666688</v>
      </c>
      <c r="O645" s="56">
        <f t="shared" si="115"/>
        <v>3.2881944444385552E-2</v>
      </c>
      <c r="P645" s="56">
        <f>SUM($O$13:O645)</f>
        <v>27.463379166666716</v>
      </c>
      <c r="Q645" s="56">
        <f t="shared" si="116"/>
        <v>55.976999999999975</v>
      </c>
    </row>
    <row r="646" spans="1:17" x14ac:dyDescent="0.35">
      <c r="A646" s="63">
        <v>0.50859953703703698</v>
      </c>
      <c r="B646" s="81">
        <f t="shared" si="108"/>
        <v>3427.9999999999986</v>
      </c>
      <c r="C646" s="54">
        <f t="shared" si="117"/>
        <v>57.133333333333312</v>
      </c>
      <c r="D646" s="54">
        <f t="shared" si="109"/>
        <v>8.3333333333293069E-2</v>
      </c>
      <c r="E646">
        <v>50.5</v>
      </c>
      <c r="F646" s="31">
        <f>SUM($E$13:E646)</f>
        <v>28039</v>
      </c>
      <c r="G646" s="52">
        <f t="shared" si="110"/>
        <v>28.039000000000001</v>
      </c>
      <c r="H646" s="54">
        <f t="shared" si="118"/>
        <v>1.4625833333333333</v>
      </c>
      <c r="I646" s="87">
        <f t="shared" si="111"/>
        <v>-2.0200000000009758E-5</v>
      </c>
      <c r="J646" s="54">
        <f t="shared" si="112"/>
        <v>1.2120000000005855</v>
      </c>
      <c r="K646" s="54">
        <f t="shared" si="113"/>
        <v>0.25058333333274785</v>
      </c>
      <c r="L646" s="58"/>
      <c r="M646" s="59"/>
      <c r="N646" s="56">
        <f t="shared" si="114"/>
        <v>83.562261111111084</v>
      </c>
      <c r="O646" s="56">
        <f t="shared" si="115"/>
        <v>2.0881944444385566E-2</v>
      </c>
      <c r="P646" s="56">
        <f>SUM($O$13:O646)</f>
        <v>27.484261111111103</v>
      </c>
      <c r="Q646" s="56">
        <f t="shared" si="116"/>
        <v>56.077999999999982</v>
      </c>
    </row>
    <row r="647" spans="1:17" x14ac:dyDescent="0.35">
      <c r="A647" s="63">
        <v>0.50866898148148143</v>
      </c>
      <c r="B647" s="81">
        <f t="shared" si="108"/>
        <v>3433.9999999999932</v>
      </c>
      <c r="C647" s="54">
        <f t="shared" si="117"/>
        <v>57.233333333333221</v>
      </c>
      <c r="D647" s="54">
        <f t="shared" si="109"/>
        <v>9.9999999999909051E-2</v>
      </c>
      <c r="E647">
        <v>53</v>
      </c>
      <c r="F647" s="31">
        <f>SUM($E$13:E647)</f>
        <v>28092</v>
      </c>
      <c r="G647" s="52">
        <f t="shared" si="110"/>
        <v>28.091999999999999</v>
      </c>
      <c r="H647" s="54">
        <f t="shared" si="118"/>
        <v>1.4625833333333333</v>
      </c>
      <c r="I647" s="87">
        <f t="shared" si="111"/>
        <v>-1.7666666666682738E-5</v>
      </c>
      <c r="J647" s="54">
        <f t="shared" si="112"/>
        <v>1.0600000000009642</v>
      </c>
      <c r="K647" s="54">
        <f t="shared" si="113"/>
        <v>0.40258333333236918</v>
      </c>
      <c r="L647" s="58"/>
      <c r="M647" s="59"/>
      <c r="N647" s="56">
        <f t="shared" si="114"/>
        <v>83.708519444444278</v>
      </c>
      <c r="O647" s="56">
        <f t="shared" si="115"/>
        <v>4.0258333333200301E-2</v>
      </c>
      <c r="P647" s="56">
        <f>SUM($O$13:O647)</f>
        <v>27.524519444444302</v>
      </c>
      <c r="Q647" s="56">
        <f t="shared" si="116"/>
        <v>56.183999999999976</v>
      </c>
    </row>
    <row r="648" spans="1:17" x14ac:dyDescent="0.35">
      <c r="A648" s="63">
        <v>0.50873842592592589</v>
      </c>
      <c r="B648" s="81">
        <f t="shared" si="108"/>
        <v>3440.0000000000005</v>
      </c>
      <c r="C648" s="54">
        <f t="shared" si="117"/>
        <v>57.333333333333343</v>
      </c>
      <c r="D648" s="54">
        <f t="shared" si="109"/>
        <v>0.10000000000012221</v>
      </c>
      <c r="E648">
        <v>49</v>
      </c>
      <c r="F648" s="31">
        <f>SUM($E$13:E648)</f>
        <v>28141</v>
      </c>
      <c r="G648" s="52">
        <f t="shared" si="110"/>
        <v>28.140999999999998</v>
      </c>
      <c r="H648" s="54">
        <f t="shared" si="118"/>
        <v>1.4625833333333333</v>
      </c>
      <c r="I648" s="87">
        <f t="shared" si="111"/>
        <v>-1.6333333333313372E-5</v>
      </c>
      <c r="J648" s="54">
        <f t="shared" si="112"/>
        <v>0.97999999999880227</v>
      </c>
      <c r="K648" s="54">
        <f t="shared" si="113"/>
        <v>0.48258333333453107</v>
      </c>
      <c r="L648" s="58"/>
      <c r="M648" s="59"/>
      <c r="N648" s="56">
        <f t="shared" si="114"/>
        <v>83.854777777777798</v>
      </c>
      <c r="O648" s="56">
        <f t="shared" si="115"/>
        <v>4.8258333333512086E-2</v>
      </c>
      <c r="P648" s="56">
        <f>SUM($O$13:O648)</f>
        <v>27.572777777777812</v>
      </c>
      <c r="Q648" s="56">
        <f t="shared" si="116"/>
        <v>56.281999999999982</v>
      </c>
    </row>
    <row r="649" spans="1:17" x14ac:dyDescent="0.35">
      <c r="A649" s="63">
        <v>0.5087962962962963</v>
      </c>
      <c r="B649" s="81">
        <f t="shared" si="108"/>
        <v>3445.0000000000045</v>
      </c>
      <c r="C649" s="54">
        <f t="shared" si="117"/>
        <v>57.416666666666742</v>
      </c>
      <c r="D649" s="54">
        <f t="shared" si="109"/>
        <v>8.3333333333399651E-2</v>
      </c>
      <c r="E649">
        <v>47</v>
      </c>
      <c r="F649" s="31">
        <f>SUM($E$13:E649)</f>
        <v>28188</v>
      </c>
      <c r="G649" s="52">
        <f t="shared" si="110"/>
        <v>28.187999999999999</v>
      </c>
      <c r="H649" s="54">
        <f t="shared" si="118"/>
        <v>1.4625833333333333</v>
      </c>
      <c r="I649" s="87">
        <f t="shared" si="111"/>
        <v>-1.8799999999985041E-5</v>
      </c>
      <c r="J649" s="54">
        <f t="shared" si="112"/>
        <v>1.1279999999991024</v>
      </c>
      <c r="K649" s="54">
        <f t="shared" si="113"/>
        <v>0.33458333333423096</v>
      </c>
      <c r="L649" s="58"/>
      <c r="M649" s="59"/>
      <c r="N649" s="56">
        <f t="shared" si="114"/>
        <v>83.976659722222337</v>
      </c>
      <c r="O649" s="56">
        <f t="shared" si="115"/>
        <v>2.7881944444541434E-2</v>
      </c>
      <c r="P649" s="56">
        <f>SUM($O$13:O649)</f>
        <v>27.600659722222353</v>
      </c>
      <c r="Q649" s="56">
        <f t="shared" si="116"/>
        <v>56.375999999999983</v>
      </c>
    </row>
    <row r="650" spans="1:17" x14ac:dyDescent="0.35">
      <c r="A650" s="63">
        <v>0.50885416666666672</v>
      </c>
      <c r="B650" s="81">
        <f t="shared" si="108"/>
        <v>3450.0000000000086</v>
      </c>
      <c r="C650" s="54">
        <f t="shared" si="117"/>
        <v>57.500000000000142</v>
      </c>
      <c r="D650" s="54">
        <f t="shared" si="109"/>
        <v>8.3333333333399651E-2</v>
      </c>
      <c r="E650">
        <v>49.5</v>
      </c>
      <c r="F650" s="31">
        <f>SUM($E$13:E650)</f>
        <v>28237.5</v>
      </c>
      <c r="G650" s="52">
        <f t="shared" si="110"/>
        <v>28.237500000000001</v>
      </c>
      <c r="H650" s="54">
        <f t="shared" si="118"/>
        <v>1.4625833333333333</v>
      </c>
      <c r="I650" s="87">
        <f t="shared" si="111"/>
        <v>-1.9799999999984239E-5</v>
      </c>
      <c r="J650" s="54">
        <f t="shared" si="112"/>
        <v>1.1879999999990545</v>
      </c>
      <c r="K650" s="54">
        <f t="shared" si="113"/>
        <v>0.27458333333427887</v>
      </c>
      <c r="L650" s="58"/>
      <c r="M650" s="59"/>
      <c r="N650" s="56">
        <f t="shared" si="114"/>
        <v>84.098541666666875</v>
      </c>
      <c r="O650" s="56">
        <f t="shared" si="115"/>
        <v>2.288194444454145E-2</v>
      </c>
      <c r="P650" s="56">
        <f>SUM($O$13:O650)</f>
        <v>27.623541666666895</v>
      </c>
      <c r="Q650" s="56">
        <f t="shared" si="116"/>
        <v>56.47499999999998</v>
      </c>
    </row>
    <row r="651" spans="1:17" x14ac:dyDescent="0.35">
      <c r="A651" s="63">
        <v>0.50891203703703702</v>
      </c>
      <c r="B651" s="81">
        <f t="shared" si="108"/>
        <v>3454.9999999999995</v>
      </c>
      <c r="C651" s="54">
        <f t="shared" si="117"/>
        <v>57.583333333333329</v>
      </c>
      <c r="D651" s="54">
        <f t="shared" si="109"/>
        <v>8.3333333333186488E-2</v>
      </c>
      <c r="E651">
        <v>45</v>
      </c>
      <c r="F651" s="31">
        <f>SUM($E$13:E651)</f>
        <v>28282.5</v>
      </c>
      <c r="G651" s="52">
        <f t="shared" si="110"/>
        <v>28.282499999999999</v>
      </c>
      <c r="H651" s="54">
        <f t="shared" si="118"/>
        <v>1.4625833333333333</v>
      </c>
      <c r="I651" s="87">
        <f t="shared" si="111"/>
        <v>-1.800000000003172E-5</v>
      </c>
      <c r="J651" s="54">
        <f t="shared" si="112"/>
        <v>1.0800000000019032</v>
      </c>
      <c r="K651" s="54">
        <f t="shared" si="113"/>
        <v>0.38258333333143013</v>
      </c>
      <c r="L651" s="58"/>
      <c r="M651" s="59"/>
      <c r="N651" s="56">
        <f t="shared" si="114"/>
        <v>84.220423611111102</v>
      </c>
      <c r="O651" s="56">
        <f t="shared" si="115"/>
        <v>3.1881944444229662E-2</v>
      </c>
      <c r="P651" s="56">
        <f>SUM($O$13:O651)</f>
        <v>27.655423611111125</v>
      </c>
      <c r="Q651" s="56">
        <f t="shared" si="116"/>
        <v>56.564999999999976</v>
      </c>
    </row>
    <row r="652" spans="1:17" x14ac:dyDescent="0.35">
      <c r="A652" s="63">
        <v>0.50898148148148148</v>
      </c>
      <c r="B652" s="81">
        <f t="shared" si="108"/>
        <v>3461.0000000000005</v>
      </c>
      <c r="C652" s="54">
        <f t="shared" si="117"/>
        <v>57.683333333333344</v>
      </c>
      <c r="D652" s="54">
        <f t="shared" si="109"/>
        <v>0.10000000000001563</v>
      </c>
      <c r="E652">
        <v>50.5</v>
      </c>
      <c r="F652" s="31">
        <f>SUM($E$13:E652)</f>
        <v>28333</v>
      </c>
      <c r="G652" s="52">
        <f t="shared" si="110"/>
        <v>28.332999999999998</v>
      </c>
      <c r="H652" s="54">
        <f t="shared" si="118"/>
        <v>1.4625833333333333</v>
      </c>
      <c r="I652" s="87">
        <f t="shared" si="111"/>
        <v>-1.6833333333330704E-5</v>
      </c>
      <c r="J652" s="54">
        <f t="shared" si="112"/>
        <v>1.0099999999998421</v>
      </c>
      <c r="K652" s="54">
        <f t="shared" si="113"/>
        <v>0.45258333333349121</v>
      </c>
      <c r="L652" s="58"/>
      <c r="M652" s="59"/>
      <c r="N652" s="56">
        <f t="shared" si="114"/>
        <v>84.366681944444466</v>
      </c>
      <c r="O652" s="56">
        <f t="shared" si="115"/>
        <v>4.5258333333356195E-2</v>
      </c>
      <c r="P652" s="56">
        <f>SUM($O$13:O652)</f>
        <v>27.700681944444483</v>
      </c>
      <c r="Q652" s="56">
        <f t="shared" si="116"/>
        <v>56.665999999999983</v>
      </c>
    </row>
    <row r="653" spans="1:17" x14ac:dyDescent="0.35">
      <c r="A653" s="63">
        <v>0.50903935185185178</v>
      </c>
      <c r="B653" s="81">
        <f t="shared" si="108"/>
        <v>3465.9999999999982</v>
      </c>
      <c r="C653" s="54">
        <f t="shared" si="117"/>
        <v>57.766666666666637</v>
      </c>
      <c r="D653" s="54">
        <f t="shared" si="109"/>
        <v>8.3333333333293069E-2</v>
      </c>
      <c r="E653">
        <v>49</v>
      </c>
      <c r="F653" s="31">
        <f>SUM($E$13:E653)</f>
        <v>28382</v>
      </c>
      <c r="G653" s="52">
        <f t="shared" si="110"/>
        <v>28.382000000000001</v>
      </c>
      <c r="H653" s="54">
        <f t="shared" si="118"/>
        <v>1.4625833333333333</v>
      </c>
      <c r="I653" s="87">
        <f t="shared" si="111"/>
        <v>-1.9600000000009469E-5</v>
      </c>
      <c r="J653" s="54">
        <f t="shared" si="112"/>
        <v>1.1760000000005681</v>
      </c>
      <c r="K653" s="54">
        <f t="shared" si="113"/>
        <v>0.2865833333327652</v>
      </c>
      <c r="L653" s="58"/>
      <c r="M653" s="59"/>
      <c r="N653" s="56">
        <f t="shared" si="114"/>
        <v>84.488563888888848</v>
      </c>
      <c r="O653" s="56">
        <f t="shared" si="115"/>
        <v>2.3881944444385562E-2</v>
      </c>
      <c r="P653" s="56">
        <f>SUM($O$13:O653)</f>
        <v>27.72456388888887</v>
      </c>
      <c r="Q653" s="56">
        <f t="shared" si="116"/>
        <v>56.763999999999982</v>
      </c>
    </row>
    <row r="654" spans="1:17" x14ac:dyDescent="0.35">
      <c r="A654" s="63">
        <v>0.5090972222222222</v>
      </c>
      <c r="B654" s="81">
        <f t="shared" ref="B654:B717" si="119">C654*60</f>
        <v>3471.0000000000023</v>
      </c>
      <c r="C654" s="54">
        <f t="shared" si="117"/>
        <v>57.850000000000037</v>
      </c>
      <c r="D654" s="54">
        <f t="shared" ref="D654:D688" si="120">(A654*24-A653*24)*60</f>
        <v>8.3333333333399651E-2</v>
      </c>
      <c r="E654">
        <v>40.5</v>
      </c>
      <c r="F654" s="31">
        <f>SUM($E$13:E654)</f>
        <v>28422.5</v>
      </c>
      <c r="G654" s="52">
        <f t="shared" ref="G654:G691" si="121">F654/1000</f>
        <v>28.422499999999999</v>
      </c>
      <c r="H654" s="54">
        <f t="shared" si="118"/>
        <v>1.4625833333333333</v>
      </c>
      <c r="I654" s="87">
        <f t="shared" ref="I654:I717" si="122">-J654/1000/60</f>
        <v>-1.6199999999987109E-5</v>
      </c>
      <c r="J654" s="54">
        <f t="shared" ref="J654:J691" si="123">2*E654/(1000*D654*1)</f>
        <v>0.97199999999922648</v>
      </c>
      <c r="K654" s="54">
        <f t="shared" ref="K654:K691" si="124">H654-J654</f>
        <v>0.49058333333410686</v>
      </c>
      <c r="L654" s="58"/>
      <c r="M654" s="59"/>
      <c r="N654" s="56">
        <f t="shared" ref="N654:N691" si="125">C654*H654</f>
        <v>84.610445833333387</v>
      </c>
      <c r="O654" s="56">
        <f t="shared" ref="O654:O691" si="126">K654*(D654)</f>
        <v>4.0881944444541442E-2</v>
      </c>
      <c r="P654" s="56">
        <f>SUM($O$13:O654)</f>
        <v>27.765445833333413</v>
      </c>
      <c r="Q654" s="56">
        <f t="shared" ref="Q654:Q691" si="127">N654-P654</f>
        <v>56.84499999999997</v>
      </c>
    </row>
    <row r="655" spans="1:17" x14ac:dyDescent="0.35">
      <c r="A655" s="63">
        <v>0.50916666666666666</v>
      </c>
      <c r="B655" s="81">
        <f t="shared" si="119"/>
        <v>3476.9999999999968</v>
      </c>
      <c r="C655" s="54">
        <f t="shared" ref="C655:C688" si="128">(A655*24-$A$13*24)*60</f>
        <v>57.949999999999946</v>
      </c>
      <c r="D655" s="54">
        <f t="shared" si="120"/>
        <v>9.9999999999909051E-2</v>
      </c>
      <c r="E655">
        <v>47.5</v>
      </c>
      <c r="F655" s="31">
        <f>SUM($E$13:E655)</f>
        <v>28470</v>
      </c>
      <c r="G655" s="52">
        <f t="shared" si="121"/>
        <v>28.47</v>
      </c>
      <c r="H655" s="54">
        <f t="shared" si="118"/>
        <v>1.4625833333333333</v>
      </c>
      <c r="I655" s="87">
        <f t="shared" si="122"/>
        <v>-1.5833333333347733E-5</v>
      </c>
      <c r="J655" s="54">
        <f t="shared" si="123"/>
        <v>0.95000000000086404</v>
      </c>
      <c r="K655" s="54">
        <f t="shared" si="124"/>
        <v>0.5125833333324693</v>
      </c>
      <c r="L655" s="58"/>
      <c r="M655" s="59"/>
      <c r="N655" s="56">
        <f t="shared" si="125"/>
        <v>84.756704166666594</v>
      </c>
      <c r="O655" s="56">
        <f t="shared" si="126"/>
        <v>5.1258333333200311E-2</v>
      </c>
      <c r="P655" s="56">
        <f>SUM($O$13:O655)</f>
        <v>27.816704166666614</v>
      </c>
      <c r="Q655" s="56">
        <f t="shared" si="127"/>
        <v>56.939999999999984</v>
      </c>
    </row>
    <row r="656" spans="1:17" x14ac:dyDescent="0.35">
      <c r="A656" s="63">
        <v>0.50922453703703707</v>
      </c>
      <c r="B656" s="81">
        <f t="shared" si="119"/>
        <v>3482.0000000000009</v>
      </c>
      <c r="C656" s="54">
        <f t="shared" si="128"/>
        <v>58.033333333333346</v>
      </c>
      <c r="D656" s="54">
        <f t="shared" si="120"/>
        <v>8.3333333333399651E-2</v>
      </c>
      <c r="E656">
        <v>44.5</v>
      </c>
      <c r="F656" s="31">
        <f>SUM($E$13:E656)</f>
        <v>28514.5</v>
      </c>
      <c r="G656" s="52">
        <f t="shared" si="121"/>
        <v>28.514500000000002</v>
      </c>
      <c r="H656" s="54">
        <f t="shared" si="118"/>
        <v>1.4625833333333333</v>
      </c>
      <c r="I656" s="87">
        <f t="shared" si="122"/>
        <v>-1.7799999999985837E-5</v>
      </c>
      <c r="J656" s="54">
        <f t="shared" si="123"/>
        <v>1.0679999999991501</v>
      </c>
      <c r="K656" s="54">
        <f t="shared" si="124"/>
        <v>0.39458333333418327</v>
      </c>
      <c r="L656" s="58"/>
      <c r="M656" s="59"/>
      <c r="N656" s="56">
        <f t="shared" si="125"/>
        <v>84.878586111111133</v>
      </c>
      <c r="O656" s="56">
        <f t="shared" si="126"/>
        <v>3.2881944444541442E-2</v>
      </c>
      <c r="P656" s="56">
        <f>SUM($O$13:O656)</f>
        <v>27.849586111111154</v>
      </c>
      <c r="Q656" s="56">
        <f t="shared" si="127"/>
        <v>57.028999999999982</v>
      </c>
    </row>
    <row r="657" spans="1:17" x14ac:dyDescent="0.35">
      <c r="A657" s="63">
        <v>0.50929398148148153</v>
      </c>
      <c r="B657" s="81">
        <f t="shared" si="119"/>
        <v>3488.0000000000082</v>
      </c>
      <c r="C657" s="54">
        <f t="shared" si="128"/>
        <v>58.133333333333468</v>
      </c>
      <c r="D657" s="54">
        <f t="shared" si="120"/>
        <v>0.10000000000012221</v>
      </c>
      <c r="E657">
        <v>43.5</v>
      </c>
      <c r="F657" s="31">
        <f>SUM($E$13:E657)</f>
        <v>28558</v>
      </c>
      <c r="G657" s="52">
        <f t="shared" si="121"/>
        <v>28.558</v>
      </c>
      <c r="H657" s="54">
        <f t="shared" si="118"/>
        <v>1.4625833333333333</v>
      </c>
      <c r="I657" s="87">
        <f t="shared" si="122"/>
        <v>-1.4499999999982278E-5</v>
      </c>
      <c r="J657" s="54">
        <f t="shared" si="123"/>
        <v>0.86999999999893673</v>
      </c>
      <c r="K657" s="54">
        <f t="shared" si="124"/>
        <v>0.59258333333439661</v>
      </c>
      <c r="L657" s="58"/>
      <c r="M657" s="59"/>
      <c r="N657" s="56">
        <f t="shared" si="125"/>
        <v>85.024844444444639</v>
      </c>
      <c r="O657" s="56">
        <f t="shared" si="126"/>
        <v>5.9258333333512082E-2</v>
      </c>
      <c r="P657" s="56">
        <f>SUM($O$13:O657)</f>
        <v>27.908844444444668</v>
      </c>
      <c r="Q657" s="56">
        <f t="shared" si="127"/>
        <v>57.115999999999971</v>
      </c>
    </row>
    <row r="658" spans="1:17" x14ac:dyDescent="0.35">
      <c r="A658" s="63">
        <v>0.50936342592592598</v>
      </c>
      <c r="B658" s="81">
        <f t="shared" si="119"/>
        <v>3494.0000000000027</v>
      </c>
      <c r="C658" s="54">
        <f t="shared" si="128"/>
        <v>58.233333333333377</v>
      </c>
      <c r="D658" s="54">
        <f t="shared" si="120"/>
        <v>9.9999999999909051E-2</v>
      </c>
      <c r="E658">
        <v>60</v>
      </c>
      <c r="F658" s="31">
        <f>SUM($E$13:E658)</f>
        <v>28618</v>
      </c>
      <c r="G658" s="52">
        <f t="shared" si="121"/>
        <v>28.617999999999999</v>
      </c>
      <c r="H658" s="54">
        <f t="shared" si="118"/>
        <v>1.4625833333333333</v>
      </c>
      <c r="I658" s="87">
        <f t="shared" si="122"/>
        <v>-2.0000000000018189E-5</v>
      </c>
      <c r="J658" s="54">
        <f t="shared" si="123"/>
        <v>1.2000000000010913</v>
      </c>
      <c r="K658" s="54">
        <f t="shared" si="124"/>
        <v>0.26258333333224204</v>
      </c>
      <c r="L658" s="58"/>
      <c r="M658" s="59"/>
      <c r="N658" s="56">
        <f t="shared" si="125"/>
        <v>85.171102777777847</v>
      </c>
      <c r="O658" s="56">
        <f t="shared" si="126"/>
        <v>2.6258333333200323E-2</v>
      </c>
      <c r="P658" s="56">
        <f>SUM($O$13:O658)</f>
        <v>27.935102777777868</v>
      </c>
      <c r="Q658" s="56">
        <f t="shared" si="127"/>
        <v>57.235999999999976</v>
      </c>
    </row>
    <row r="659" spans="1:17" x14ac:dyDescent="0.35">
      <c r="A659" s="63">
        <v>0.50943287037037044</v>
      </c>
      <c r="B659" s="81">
        <f t="shared" si="119"/>
        <v>3500.00000000001</v>
      </c>
      <c r="C659" s="54">
        <f t="shared" si="128"/>
        <v>58.333333333333499</v>
      </c>
      <c r="D659" s="54">
        <f t="shared" si="120"/>
        <v>0.10000000000012221</v>
      </c>
      <c r="E659">
        <v>52.5</v>
      </c>
      <c r="F659" s="31">
        <f>SUM($E$13:E659)</f>
        <v>28670.5</v>
      </c>
      <c r="G659" s="52">
        <f t="shared" si="121"/>
        <v>28.670500000000001</v>
      </c>
      <c r="H659" s="54">
        <f t="shared" si="118"/>
        <v>1.4625833333333333</v>
      </c>
      <c r="I659" s="87">
        <f t="shared" si="122"/>
        <v>-1.7499999999978616E-5</v>
      </c>
      <c r="J659" s="54">
        <f t="shared" si="123"/>
        <v>1.0499999999987168</v>
      </c>
      <c r="K659" s="54">
        <f t="shared" si="124"/>
        <v>0.4125833333346165</v>
      </c>
      <c r="L659" s="58"/>
      <c r="M659" s="59"/>
      <c r="N659" s="56">
        <f t="shared" si="125"/>
        <v>85.317361111111353</v>
      </c>
      <c r="O659" s="56">
        <f t="shared" si="126"/>
        <v>4.1258333333512073E-2</v>
      </c>
      <c r="P659" s="56">
        <f>SUM($O$13:O659)</f>
        <v>27.97636111111138</v>
      </c>
      <c r="Q659" s="56">
        <f t="shared" si="127"/>
        <v>57.340999999999973</v>
      </c>
    </row>
    <row r="660" spans="1:17" x14ac:dyDescent="0.35">
      <c r="A660" s="63">
        <v>0.50949074074074074</v>
      </c>
      <c r="B660" s="81">
        <f t="shared" si="119"/>
        <v>3505.0000000000009</v>
      </c>
      <c r="C660" s="54">
        <f t="shared" si="128"/>
        <v>58.416666666666686</v>
      </c>
      <c r="D660" s="54">
        <f t="shared" si="120"/>
        <v>8.3333333333186488E-2</v>
      </c>
      <c r="E660">
        <v>57.5</v>
      </c>
      <c r="F660" s="31">
        <f>SUM($E$13:E660)</f>
        <v>28728</v>
      </c>
      <c r="G660" s="52">
        <f t="shared" si="121"/>
        <v>28.728000000000002</v>
      </c>
      <c r="H660" s="54">
        <f t="shared" si="118"/>
        <v>1.4625833333333333</v>
      </c>
      <c r="I660" s="87">
        <f t="shared" si="122"/>
        <v>-2.3000000000040529E-5</v>
      </c>
      <c r="J660" s="54">
        <f t="shared" si="123"/>
        <v>1.3800000000024317</v>
      </c>
      <c r="K660" s="54">
        <f t="shared" si="124"/>
        <v>8.258333333090162E-2</v>
      </c>
      <c r="L660" s="58"/>
      <c r="M660" s="59"/>
      <c r="N660" s="56">
        <f t="shared" si="125"/>
        <v>85.439243055555579</v>
      </c>
      <c r="O660" s="56">
        <f t="shared" si="126"/>
        <v>6.8819444442296748E-3</v>
      </c>
      <c r="P660" s="56">
        <f>SUM($O$13:O660)</f>
        <v>27.983243055555612</v>
      </c>
      <c r="Q660" s="56">
        <f t="shared" si="127"/>
        <v>57.455999999999968</v>
      </c>
    </row>
    <row r="661" spans="1:17" x14ac:dyDescent="0.35">
      <c r="A661" s="63">
        <v>0.50954861111111105</v>
      </c>
      <c r="B661" s="81">
        <f t="shared" si="119"/>
        <v>3509.9999999999923</v>
      </c>
      <c r="C661" s="54">
        <f t="shared" si="128"/>
        <v>58.499999999999872</v>
      </c>
      <c r="D661" s="54">
        <f t="shared" si="120"/>
        <v>8.3333333333186488E-2</v>
      </c>
      <c r="E661">
        <v>50</v>
      </c>
      <c r="F661" s="31">
        <f>SUM($E$13:E661)</f>
        <v>28778</v>
      </c>
      <c r="G661" s="52">
        <f t="shared" si="121"/>
        <v>28.777999999999999</v>
      </c>
      <c r="H661" s="54">
        <f t="shared" si="118"/>
        <v>1.4625833333333333</v>
      </c>
      <c r="I661" s="87">
        <f t="shared" si="122"/>
        <v>-2.0000000000035242E-5</v>
      </c>
      <c r="J661" s="54">
        <f t="shared" si="123"/>
        <v>1.2000000000021145</v>
      </c>
      <c r="K661" s="54">
        <f t="shared" si="124"/>
        <v>0.26258333333121886</v>
      </c>
      <c r="L661" s="58"/>
      <c r="M661" s="59"/>
      <c r="N661" s="56">
        <f t="shared" si="125"/>
        <v>85.561124999999819</v>
      </c>
      <c r="O661" s="56">
        <f t="shared" si="126"/>
        <v>2.1881944444229678E-2</v>
      </c>
      <c r="P661" s="56">
        <f>SUM($O$13:O661)</f>
        <v>28.00512499999984</v>
      </c>
      <c r="Q661" s="56">
        <f t="shared" si="127"/>
        <v>57.555999999999983</v>
      </c>
    </row>
    <row r="662" spans="1:17" x14ac:dyDescent="0.35">
      <c r="A662" s="63">
        <v>0.50960648148148147</v>
      </c>
      <c r="B662" s="81">
        <f t="shared" si="119"/>
        <v>3514.9999999999964</v>
      </c>
      <c r="C662" s="54">
        <f t="shared" si="128"/>
        <v>58.583333333333272</v>
      </c>
      <c r="D662" s="54">
        <f t="shared" si="120"/>
        <v>8.3333333333399651E-2</v>
      </c>
      <c r="E662">
        <v>41</v>
      </c>
      <c r="F662" s="31">
        <f>SUM($E$13:E662)</f>
        <v>28819</v>
      </c>
      <c r="G662" s="52">
        <f t="shared" si="121"/>
        <v>28.818999999999999</v>
      </c>
      <c r="H662" s="54">
        <f t="shared" si="118"/>
        <v>1.4625833333333333</v>
      </c>
      <c r="I662" s="87">
        <f t="shared" si="122"/>
        <v>-1.6399999999986948E-5</v>
      </c>
      <c r="J662" s="54">
        <f t="shared" si="123"/>
        <v>0.98399999999921695</v>
      </c>
      <c r="K662" s="54">
        <f t="shared" si="124"/>
        <v>0.4785833333341164</v>
      </c>
      <c r="L662" s="58"/>
      <c r="M662" s="59"/>
      <c r="N662" s="56">
        <f t="shared" si="125"/>
        <v>85.683006944444358</v>
      </c>
      <c r="O662" s="56">
        <f t="shared" si="126"/>
        <v>3.9881944444541441E-2</v>
      </c>
      <c r="P662" s="56">
        <f>SUM($O$13:O662)</f>
        <v>28.045006944444381</v>
      </c>
      <c r="Q662" s="56">
        <f t="shared" si="127"/>
        <v>57.637999999999977</v>
      </c>
    </row>
    <row r="663" spans="1:17" x14ac:dyDescent="0.35">
      <c r="A663" s="63">
        <v>0.50966435185185188</v>
      </c>
      <c r="B663" s="81">
        <f t="shared" si="119"/>
        <v>3520.0000000000005</v>
      </c>
      <c r="C663" s="54">
        <f t="shared" si="128"/>
        <v>58.666666666666671</v>
      </c>
      <c r="D663" s="54">
        <f t="shared" si="120"/>
        <v>8.3333333333399651E-2</v>
      </c>
      <c r="E663">
        <v>47.5</v>
      </c>
      <c r="F663" s="31">
        <f>SUM($E$13:E663)</f>
        <v>28866.5</v>
      </c>
      <c r="G663" s="52">
        <f t="shared" si="121"/>
        <v>28.866499999999998</v>
      </c>
      <c r="H663" s="54">
        <f t="shared" si="118"/>
        <v>1.4625833333333333</v>
      </c>
      <c r="I663" s="87">
        <f t="shared" si="122"/>
        <v>-1.8999999999984883E-5</v>
      </c>
      <c r="J663" s="54">
        <f t="shared" si="123"/>
        <v>1.1399999999990929</v>
      </c>
      <c r="K663" s="54">
        <f t="shared" si="124"/>
        <v>0.3225833333342405</v>
      </c>
      <c r="L663" s="58"/>
      <c r="M663" s="59"/>
      <c r="N663" s="56">
        <f t="shared" si="125"/>
        <v>85.804888888888897</v>
      </c>
      <c r="O663" s="56">
        <f t="shared" si="126"/>
        <v>2.6881944444541433E-2</v>
      </c>
      <c r="P663" s="56">
        <f>SUM($O$13:O663)</f>
        <v>28.071888888888921</v>
      </c>
      <c r="Q663" s="56">
        <f t="shared" si="127"/>
        <v>57.732999999999976</v>
      </c>
    </row>
    <row r="664" spans="1:17" x14ac:dyDescent="0.35">
      <c r="A664" s="63">
        <v>0.50973379629629634</v>
      </c>
      <c r="B664" s="81">
        <f t="shared" si="119"/>
        <v>3526.0000000000077</v>
      </c>
      <c r="C664" s="54">
        <f t="shared" si="128"/>
        <v>58.766666666666794</v>
      </c>
      <c r="D664" s="54">
        <f t="shared" si="120"/>
        <v>0.10000000000012221</v>
      </c>
      <c r="E664">
        <v>51.5</v>
      </c>
      <c r="F664" s="31">
        <f>SUM($E$13:E664)</f>
        <v>28918</v>
      </c>
      <c r="G664" s="52">
        <f t="shared" si="121"/>
        <v>28.917999999999999</v>
      </c>
      <c r="H664" s="54">
        <f t="shared" si="118"/>
        <v>1.4625833333333333</v>
      </c>
      <c r="I664" s="87">
        <f t="shared" si="122"/>
        <v>-1.716666666664569E-5</v>
      </c>
      <c r="J664" s="54">
        <f t="shared" si="123"/>
        <v>1.0299999999987413</v>
      </c>
      <c r="K664" s="54">
        <f t="shared" si="124"/>
        <v>0.43258333333459209</v>
      </c>
      <c r="L664" s="58"/>
      <c r="M664" s="59"/>
      <c r="N664" s="56">
        <f t="shared" si="125"/>
        <v>85.951147222222403</v>
      </c>
      <c r="O664" s="56">
        <f t="shared" si="126"/>
        <v>4.3258333333512075E-2</v>
      </c>
      <c r="P664" s="56">
        <f>SUM($O$13:O664)</f>
        <v>28.115147222222433</v>
      </c>
      <c r="Q664" s="56">
        <f t="shared" si="127"/>
        <v>57.83599999999997</v>
      </c>
    </row>
    <row r="665" spans="1:17" x14ac:dyDescent="0.35">
      <c r="A665" s="63">
        <v>0.50979166666666664</v>
      </c>
      <c r="B665" s="81">
        <f t="shared" si="119"/>
        <v>3530.9999999999986</v>
      </c>
      <c r="C665" s="54">
        <f t="shared" si="128"/>
        <v>58.84999999999998</v>
      </c>
      <c r="D665" s="54">
        <f t="shared" si="120"/>
        <v>8.3333333333186488E-2</v>
      </c>
      <c r="E665">
        <v>41</v>
      </c>
      <c r="F665" s="31">
        <f>SUM($E$13:E665)</f>
        <v>28959</v>
      </c>
      <c r="G665" s="52">
        <f t="shared" si="121"/>
        <v>28.959</v>
      </c>
      <c r="H665" s="54">
        <f t="shared" si="118"/>
        <v>1.4625833333333333</v>
      </c>
      <c r="I665" s="87">
        <f t="shared" si="122"/>
        <v>-1.64000000000289E-5</v>
      </c>
      <c r="J665" s="54">
        <f t="shared" si="123"/>
        <v>0.98400000000173393</v>
      </c>
      <c r="K665" s="54">
        <f t="shared" si="124"/>
        <v>0.47858333333159941</v>
      </c>
      <c r="L665" s="58"/>
      <c r="M665" s="59"/>
      <c r="N665" s="56">
        <f t="shared" si="125"/>
        <v>86.073029166666643</v>
      </c>
      <c r="O665" s="56">
        <f t="shared" si="126"/>
        <v>3.9881944444229676E-2</v>
      </c>
      <c r="P665" s="56">
        <f>SUM($O$13:O665)</f>
        <v>28.155029166666662</v>
      </c>
      <c r="Q665" s="56">
        <f t="shared" si="127"/>
        <v>57.917999999999978</v>
      </c>
    </row>
    <row r="666" spans="1:17" x14ac:dyDescent="0.35">
      <c r="A666" s="63">
        <v>0.50984953703703706</v>
      </c>
      <c r="B666" s="81">
        <f t="shared" si="119"/>
        <v>3536.0000000000027</v>
      </c>
      <c r="C666" s="54">
        <f t="shared" si="128"/>
        <v>58.93333333333338</v>
      </c>
      <c r="D666" s="54">
        <f t="shared" si="120"/>
        <v>8.3333333333399651E-2</v>
      </c>
      <c r="E666">
        <v>56</v>
      </c>
      <c r="F666" s="31">
        <f>SUM($E$13:E666)</f>
        <v>29015</v>
      </c>
      <c r="G666" s="52">
        <f t="shared" si="121"/>
        <v>29.015000000000001</v>
      </c>
      <c r="H666" s="54">
        <f t="shared" si="118"/>
        <v>1.4625833333333333</v>
      </c>
      <c r="I666" s="87">
        <f t="shared" si="122"/>
        <v>-2.2399999999982174E-5</v>
      </c>
      <c r="J666" s="54">
        <f t="shared" si="123"/>
        <v>1.3439999999989305</v>
      </c>
      <c r="K666" s="54">
        <f t="shared" si="124"/>
        <v>0.11858333333440285</v>
      </c>
      <c r="L666" s="58"/>
      <c r="M666" s="59"/>
      <c r="N666" s="56">
        <f t="shared" si="125"/>
        <v>86.194911111111182</v>
      </c>
      <c r="O666" s="56">
        <f t="shared" si="126"/>
        <v>9.8819444445414351E-3</v>
      </c>
      <c r="P666" s="56">
        <f>SUM($O$13:O666)</f>
        <v>28.164911111111202</v>
      </c>
      <c r="Q666" s="56">
        <f t="shared" si="127"/>
        <v>58.02999999999998</v>
      </c>
    </row>
    <row r="667" spans="1:17" x14ac:dyDescent="0.35">
      <c r="A667" s="63">
        <v>0.50993055555555555</v>
      </c>
      <c r="B667" s="81">
        <f t="shared" si="119"/>
        <v>3543.0000000000009</v>
      </c>
      <c r="C667" s="54">
        <f t="shared" si="128"/>
        <v>59.050000000000011</v>
      </c>
      <c r="D667" s="54">
        <f t="shared" si="120"/>
        <v>0.11666666666663161</v>
      </c>
      <c r="E667">
        <v>51.5</v>
      </c>
      <c r="F667" s="31">
        <f>SUM($E$13:E667)</f>
        <v>29066.5</v>
      </c>
      <c r="G667" s="52">
        <f t="shared" si="121"/>
        <v>29.066500000000001</v>
      </c>
      <c r="H667" s="54">
        <f t="shared" si="118"/>
        <v>1.4625833333333333</v>
      </c>
      <c r="I667" s="87">
        <f t="shared" si="122"/>
        <v>-1.4714285714290135E-5</v>
      </c>
      <c r="J667" s="54">
        <f t="shared" si="123"/>
        <v>0.88285714285740813</v>
      </c>
      <c r="K667" s="54">
        <f t="shared" si="124"/>
        <v>0.57972619047592522</v>
      </c>
      <c r="L667" s="58"/>
      <c r="M667" s="59"/>
      <c r="N667" s="56">
        <f t="shared" si="125"/>
        <v>86.365545833333357</v>
      </c>
      <c r="O667" s="56">
        <f t="shared" si="126"/>
        <v>6.7634722222170957E-2</v>
      </c>
      <c r="P667" s="56">
        <f>SUM($O$13:O667)</f>
        <v>28.232545833333372</v>
      </c>
      <c r="Q667" s="56">
        <f t="shared" si="127"/>
        <v>58.132999999999981</v>
      </c>
    </row>
    <row r="668" spans="1:17" x14ac:dyDescent="0.35">
      <c r="A668" s="63">
        <v>0.50998842592592586</v>
      </c>
      <c r="B668" s="81">
        <f t="shared" si="119"/>
        <v>3547.9999999999918</v>
      </c>
      <c r="C668" s="54">
        <f t="shared" si="128"/>
        <v>59.133333333333198</v>
      </c>
      <c r="D668" s="54">
        <f t="shared" si="120"/>
        <v>8.3333333333186488E-2</v>
      </c>
      <c r="E668">
        <v>54</v>
      </c>
      <c r="F668" s="31">
        <f>SUM($E$13:E668)</f>
        <v>29120.5</v>
      </c>
      <c r="G668" s="52">
        <f t="shared" si="121"/>
        <v>29.1205</v>
      </c>
      <c r="H668" s="54">
        <f t="shared" si="118"/>
        <v>1.4625833333333333</v>
      </c>
      <c r="I668" s="87">
        <f t="shared" si="122"/>
        <v>-2.1600000000038062E-5</v>
      </c>
      <c r="J668" s="54">
        <f t="shared" si="123"/>
        <v>1.2960000000022838</v>
      </c>
      <c r="K668" s="54">
        <f t="shared" si="124"/>
        <v>0.16658333333104958</v>
      </c>
      <c r="L668" s="58"/>
      <c r="M668" s="59"/>
      <c r="N668" s="56">
        <f t="shared" si="125"/>
        <v>86.487427777777583</v>
      </c>
      <c r="O668" s="56">
        <f t="shared" si="126"/>
        <v>1.3881944444229669E-2</v>
      </c>
      <c r="P668" s="56">
        <f>SUM($O$13:O668)</f>
        <v>28.246427777777601</v>
      </c>
      <c r="Q668" s="56">
        <f t="shared" si="127"/>
        <v>58.240999999999985</v>
      </c>
    </row>
    <row r="669" spans="1:17" x14ac:dyDescent="0.35">
      <c r="A669" s="63">
        <v>0.51004629629629628</v>
      </c>
      <c r="B669" s="81">
        <f t="shared" si="119"/>
        <v>3552.9999999999959</v>
      </c>
      <c r="C669" s="54">
        <f t="shared" si="128"/>
        <v>59.216666666666598</v>
      </c>
      <c r="D669" s="54">
        <f t="shared" si="120"/>
        <v>8.3333333333399651E-2</v>
      </c>
      <c r="E669">
        <v>49.5</v>
      </c>
      <c r="F669" s="31">
        <f>SUM($E$13:E669)</f>
        <v>29170</v>
      </c>
      <c r="G669" s="52">
        <f t="shared" si="121"/>
        <v>29.17</v>
      </c>
      <c r="H669" s="54">
        <f t="shared" si="118"/>
        <v>1.4625833333333333</v>
      </c>
      <c r="I669" s="87">
        <f t="shared" si="122"/>
        <v>-1.9799999999984239E-5</v>
      </c>
      <c r="J669" s="54">
        <f t="shared" si="123"/>
        <v>1.1879999999990545</v>
      </c>
      <c r="K669" s="54">
        <f t="shared" si="124"/>
        <v>0.27458333333427887</v>
      </c>
      <c r="L669" s="58"/>
      <c r="M669" s="59"/>
      <c r="N669" s="56">
        <f t="shared" si="125"/>
        <v>86.609309722222122</v>
      </c>
      <c r="O669" s="56">
        <f t="shared" si="126"/>
        <v>2.288194444454145E-2</v>
      </c>
      <c r="P669" s="56">
        <f>SUM($O$13:O669)</f>
        <v>28.269309722222143</v>
      </c>
      <c r="Q669" s="56">
        <f t="shared" si="127"/>
        <v>58.339999999999975</v>
      </c>
    </row>
    <row r="670" spans="1:17" x14ac:dyDescent="0.35">
      <c r="A670" s="63">
        <v>0.51010416666666669</v>
      </c>
      <c r="B670" s="81">
        <f t="shared" si="119"/>
        <v>3558</v>
      </c>
      <c r="C670" s="54">
        <f t="shared" si="128"/>
        <v>59.3</v>
      </c>
      <c r="D670" s="54">
        <f t="shared" si="120"/>
        <v>8.3333333333399651E-2</v>
      </c>
      <c r="E670">
        <v>52</v>
      </c>
      <c r="F670" s="31">
        <f>SUM($E$13:E670)</f>
        <v>29222</v>
      </c>
      <c r="G670" s="52">
        <f t="shared" si="121"/>
        <v>29.222000000000001</v>
      </c>
      <c r="H670" s="54">
        <f t="shared" si="118"/>
        <v>1.4625833333333333</v>
      </c>
      <c r="I670" s="87">
        <f t="shared" si="122"/>
        <v>-2.0799999999983446E-5</v>
      </c>
      <c r="J670" s="54">
        <f t="shared" si="123"/>
        <v>1.2479999999990068</v>
      </c>
      <c r="K670" s="54">
        <f t="shared" si="124"/>
        <v>0.21458333333432655</v>
      </c>
      <c r="L670" s="58"/>
      <c r="M670" s="59"/>
      <c r="N670" s="56">
        <f t="shared" si="125"/>
        <v>86.73119166666666</v>
      </c>
      <c r="O670" s="56">
        <f t="shared" si="126"/>
        <v>1.7881944444541442E-2</v>
      </c>
      <c r="P670" s="56">
        <f>SUM($O$13:O670)</f>
        <v>28.287191666666686</v>
      </c>
      <c r="Q670" s="56">
        <f t="shared" si="127"/>
        <v>58.443999999999974</v>
      </c>
    </row>
    <row r="671" spans="1:17" x14ac:dyDescent="0.35">
      <c r="A671" s="63">
        <v>0.51018518518518519</v>
      </c>
      <c r="B671" s="81">
        <f t="shared" si="119"/>
        <v>3564.9999999999977</v>
      </c>
      <c r="C671" s="54">
        <f t="shared" si="128"/>
        <v>59.416666666666629</v>
      </c>
      <c r="D671" s="54">
        <f t="shared" si="120"/>
        <v>0.11666666666663161</v>
      </c>
      <c r="E671">
        <v>45.5</v>
      </c>
      <c r="F671" s="31">
        <f>SUM($E$13:E671)</f>
        <v>29267.5</v>
      </c>
      <c r="G671" s="52">
        <f t="shared" si="121"/>
        <v>29.267499999999998</v>
      </c>
      <c r="H671" s="54">
        <f t="shared" si="118"/>
        <v>1.4625833333333333</v>
      </c>
      <c r="I671" s="87">
        <f t="shared" si="122"/>
        <v>-1.3000000000003906E-5</v>
      </c>
      <c r="J671" s="54">
        <f t="shared" si="123"/>
        <v>0.78000000000023439</v>
      </c>
      <c r="K671" s="54">
        <f t="shared" si="124"/>
        <v>0.68258333333309895</v>
      </c>
      <c r="L671" s="58"/>
      <c r="M671" s="59"/>
      <c r="N671" s="56">
        <f t="shared" si="125"/>
        <v>86.901826388888836</v>
      </c>
      <c r="O671" s="56">
        <f t="shared" si="126"/>
        <v>7.9634722222170953E-2</v>
      </c>
      <c r="P671" s="56">
        <f>SUM($O$13:O671)</f>
        <v>28.366826388888857</v>
      </c>
      <c r="Q671" s="56">
        <f t="shared" si="127"/>
        <v>58.534999999999982</v>
      </c>
    </row>
    <row r="672" spans="1:17" x14ac:dyDescent="0.35">
      <c r="A672" s="63">
        <v>0.5102430555555556</v>
      </c>
      <c r="B672" s="81">
        <f t="shared" si="119"/>
        <v>3570.0000000000018</v>
      </c>
      <c r="C672" s="54">
        <f t="shared" si="128"/>
        <v>59.500000000000028</v>
      </c>
      <c r="D672" s="54">
        <f t="shared" si="120"/>
        <v>8.3333333333399651E-2</v>
      </c>
      <c r="E672">
        <v>53.5</v>
      </c>
      <c r="F672" s="31">
        <f>SUM($E$13:E672)</f>
        <v>29321</v>
      </c>
      <c r="G672" s="52">
        <f t="shared" si="121"/>
        <v>29.321000000000002</v>
      </c>
      <c r="H672" s="54">
        <f t="shared" si="118"/>
        <v>1.4625833333333333</v>
      </c>
      <c r="I672" s="87">
        <f t="shared" si="122"/>
        <v>-2.139999999998297E-5</v>
      </c>
      <c r="J672" s="54">
        <f t="shared" si="123"/>
        <v>1.2839999999989782</v>
      </c>
      <c r="K672" s="54">
        <f t="shared" si="124"/>
        <v>0.17858333333435517</v>
      </c>
      <c r="L672" s="58"/>
      <c r="M672" s="59"/>
      <c r="N672" s="56">
        <f t="shared" si="125"/>
        <v>87.023708333333374</v>
      </c>
      <c r="O672" s="56">
        <f t="shared" si="126"/>
        <v>1.4881944444541439E-2</v>
      </c>
      <c r="P672" s="56">
        <f>SUM($O$13:O672)</f>
        <v>28.3817083333334</v>
      </c>
      <c r="Q672" s="56">
        <f t="shared" si="127"/>
        <v>58.641999999999975</v>
      </c>
    </row>
    <row r="673" spans="1:17" x14ac:dyDescent="0.35">
      <c r="A673" s="63">
        <v>0.51031250000000006</v>
      </c>
      <c r="B673" s="81">
        <f t="shared" si="119"/>
        <v>3576.0000000000091</v>
      </c>
      <c r="C673" s="54">
        <f t="shared" si="128"/>
        <v>59.600000000000151</v>
      </c>
      <c r="D673" s="54">
        <f t="shared" si="120"/>
        <v>0.10000000000012221</v>
      </c>
      <c r="E673">
        <v>56.5</v>
      </c>
      <c r="F673" s="31">
        <f>SUM($E$13:E673)</f>
        <v>29377.5</v>
      </c>
      <c r="G673" s="52">
        <f t="shared" si="121"/>
        <v>29.377500000000001</v>
      </c>
      <c r="H673" s="54">
        <f t="shared" si="118"/>
        <v>1.4625833333333333</v>
      </c>
      <c r="I673" s="87">
        <f t="shared" si="122"/>
        <v>-1.8833333333310319E-5</v>
      </c>
      <c r="J673" s="54">
        <f t="shared" si="123"/>
        <v>1.129999999998619</v>
      </c>
      <c r="K673" s="54">
        <f t="shared" si="124"/>
        <v>0.33258333333471435</v>
      </c>
      <c r="L673" s="58"/>
      <c r="M673" s="59"/>
      <c r="N673" s="56">
        <f t="shared" si="125"/>
        <v>87.169966666666895</v>
      </c>
      <c r="O673" s="56">
        <f t="shared" si="126"/>
        <v>3.325833333351208E-2</v>
      </c>
      <c r="P673" s="56">
        <f>SUM($O$13:O673)</f>
        <v>28.414966666666913</v>
      </c>
      <c r="Q673" s="56">
        <f t="shared" si="127"/>
        <v>58.754999999999981</v>
      </c>
    </row>
    <row r="674" spans="1:17" x14ac:dyDescent="0.35">
      <c r="A674" s="63">
        <v>0.51037037037037036</v>
      </c>
      <c r="B674" s="81">
        <f t="shared" si="119"/>
        <v>3581</v>
      </c>
      <c r="C674" s="54">
        <f t="shared" si="128"/>
        <v>59.683333333333337</v>
      </c>
      <c r="D674" s="54">
        <f t="shared" si="120"/>
        <v>8.3333333333186488E-2</v>
      </c>
      <c r="E674">
        <v>58.5</v>
      </c>
      <c r="F674" s="31">
        <f>SUM($E$13:E674)</f>
        <v>29436</v>
      </c>
      <c r="G674" s="52">
        <f t="shared" si="121"/>
        <v>29.436</v>
      </c>
      <c r="H674" s="54">
        <f t="shared" si="118"/>
        <v>1.4625833333333333</v>
      </c>
      <c r="I674" s="87">
        <f t="shared" si="122"/>
        <v>-2.3400000000041237E-5</v>
      </c>
      <c r="J674" s="54">
        <f t="shared" si="123"/>
        <v>1.4040000000024742</v>
      </c>
      <c r="K674" s="54">
        <f t="shared" si="124"/>
        <v>5.8583333330859189E-2</v>
      </c>
      <c r="L674" s="58"/>
      <c r="M674" s="59"/>
      <c r="N674" s="56">
        <f t="shared" si="125"/>
        <v>87.291848611111121</v>
      </c>
      <c r="O674" s="56">
        <f t="shared" si="126"/>
        <v>4.8819444442296626E-3</v>
      </c>
      <c r="P674" s="56">
        <f>SUM($O$13:O674)</f>
        <v>28.419848611111142</v>
      </c>
      <c r="Q674" s="56">
        <f t="shared" si="127"/>
        <v>58.871999999999979</v>
      </c>
    </row>
    <row r="675" spans="1:17" x14ac:dyDescent="0.35">
      <c r="A675" s="63">
        <v>0.51043981481481482</v>
      </c>
      <c r="B675" s="81">
        <f t="shared" si="119"/>
        <v>3587.0000000000014</v>
      </c>
      <c r="C675" s="54">
        <f t="shared" si="128"/>
        <v>59.783333333333353</v>
      </c>
      <c r="D675" s="54">
        <f t="shared" si="120"/>
        <v>0.10000000000001563</v>
      </c>
      <c r="E675">
        <v>48.5</v>
      </c>
      <c r="F675" s="31">
        <f>SUM($E$13:E675)</f>
        <v>29484.5</v>
      </c>
      <c r="G675" s="52">
        <f t="shared" si="121"/>
        <v>29.484500000000001</v>
      </c>
      <c r="H675" s="54">
        <f t="shared" si="118"/>
        <v>1.4625833333333333</v>
      </c>
      <c r="I675" s="87">
        <f t="shared" si="122"/>
        <v>-1.6166666666664138E-5</v>
      </c>
      <c r="J675" s="54">
        <f t="shared" si="123"/>
        <v>0.96999999999984832</v>
      </c>
      <c r="K675" s="54">
        <f t="shared" si="124"/>
        <v>0.49258333333348503</v>
      </c>
      <c r="L675" s="58"/>
      <c r="M675" s="59"/>
      <c r="N675" s="56">
        <f t="shared" si="125"/>
        <v>87.438106944444471</v>
      </c>
      <c r="O675" s="56">
        <f t="shared" si="126"/>
        <v>4.9258333333356205E-2</v>
      </c>
      <c r="P675" s="56">
        <f>SUM($O$13:O675)</f>
        <v>28.469106944444498</v>
      </c>
      <c r="Q675" s="56">
        <f t="shared" si="127"/>
        <v>58.968999999999973</v>
      </c>
    </row>
    <row r="676" spans="1:17" x14ac:dyDescent="0.35">
      <c r="A676" s="63">
        <v>0.51050925925925927</v>
      </c>
      <c r="B676" s="81">
        <f t="shared" si="119"/>
        <v>3593.0000000000023</v>
      </c>
      <c r="C676" s="54">
        <f t="shared" si="128"/>
        <v>59.883333333333368</v>
      </c>
      <c r="D676" s="54">
        <f t="shared" si="120"/>
        <v>0.10000000000001563</v>
      </c>
      <c r="E676">
        <v>49.5</v>
      </c>
      <c r="F676" s="31">
        <f>SUM($E$13:E676)</f>
        <v>29534</v>
      </c>
      <c r="G676" s="52">
        <f t="shared" si="121"/>
        <v>29.533999999999999</v>
      </c>
      <c r="H676" s="54">
        <f t="shared" si="118"/>
        <v>1.4625833333333333</v>
      </c>
      <c r="I676" s="87">
        <f t="shared" si="122"/>
        <v>-1.649999999999742E-5</v>
      </c>
      <c r="J676" s="54">
        <f t="shared" si="123"/>
        <v>0.98999999999984523</v>
      </c>
      <c r="K676" s="54">
        <f t="shared" si="124"/>
        <v>0.47258333333348812</v>
      </c>
      <c r="L676" s="58"/>
      <c r="M676" s="59"/>
      <c r="N676" s="56">
        <f t="shared" si="125"/>
        <v>87.584365277777835</v>
      </c>
      <c r="O676" s="56">
        <f t="shared" si="126"/>
        <v>4.7258333333356196E-2</v>
      </c>
      <c r="P676" s="56">
        <f>SUM($O$13:O676)</f>
        <v>28.516365277777854</v>
      </c>
      <c r="Q676" s="56">
        <f t="shared" si="127"/>
        <v>59.067999999999984</v>
      </c>
    </row>
    <row r="677" spans="1:17" x14ac:dyDescent="0.35">
      <c r="A677" s="63">
        <v>0.51056712962962958</v>
      </c>
      <c r="B677" s="81">
        <f t="shared" si="119"/>
        <v>3597.9999999999932</v>
      </c>
      <c r="C677" s="54">
        <f t="shared" si="128"/>
        <v>59.966666666666555</v>
      </c>
      <c r="D677" s="54">
        <f t="shared" si="120"/>
        <v>8.3333333333186488E-2</v>
      </c>
      <c r="E677">
        <v>57.5</v>
      </c>
      <c r="F677" s="31">
        <f>SUM($E$13:E677)</f>
        <v>29591.5</v>
      </c>
      <c r="G677" s="52">
        <f t="shared" si="121"/>
        <v>29.5915</v>
      </c>
      <c r="H677" s="54">
        <f t="shared" si="118"/>
        <v>1.4625833333333333</v>
      </c>
      <c r="I677" s="87">
        <f t="shared" si="122"/>
        <v>-2.3000000000040529E-5</v>
      </c>
      <c r="J677" s="54">
        <f t="shared" si="123"/>
        <v>1.3800000000024317</v>
      </c>
      <c r="K677" s="54">
        <f t="shared" si="124"/>
        <v>8.258333333090162E-2</v>
      </c>
      <c r="L677" s="58"/>
      <c r="M677" s="59"/>
      <c r="N677" s="56">
        <f t="shared" si="125"/>
        <v>87.706247222222061</v>
      </c>
      <c r="O677" s="56">
        <f t="shared" si="126"/>
        <v>6.8819444442296748E-3</v>
      </c>
      <c r="P677" s="56">
        <f>SUM($O$13:O677)</f>
        <v>28.523247222222086</v>
      </c>
      <c r="Q677" s="56">
        <f t="shared" si="127"/>
        <v>59.182999999999979</v>
      </c>
    </row>
    <row r="678" spans="1:17" x14ac:dyDescent="0.35">
      <c r="A678" s="63">
        <v>0.510625</v>
      </c>
      <c r="B678" s="81">
        <f t="shared" si="119"/>
        <v>3602.9999999999973</v>
      </c>
      <c r="C678" s="54">
        <f t="shared" si="128"/>
        <v>60.049999999999955</v>
      </c>
      <c r="D678" s="54">
        <f t="shared" si="120"/>
        <v>8.3333333333399651E-2</v>
      </c>
      <c r="E678">
        <v>56.5</v>
      </c>
      <c r="F678" s="31">
        <f>SUM($E$13:E678)</f>
        <v>29648</v>
      </c>
      <c r="G678" s="52">
        <f t="shared" si="121"/>
        <v>29.648</v>
      </c>
      <c r="H678" s="54">
        <f t="shared" si="118"/>
        <v>1.4625833333333333</v>
      </c>
      <c r="I678" s="87">
        <f t="shared" si="122"/>
        <v>-2.2599999999982016E-5</v>
      </c>
      <c r="J678" s="54">
        <f t="shared" si="123"/>
        <v>1.355999999998921</v>
      </c>
      <c r="K678" s="54">
        <f t="shared" si="124"/>
        <v>0.10658333333441239</v>
      </c>
      <c r="L678" s="58"/>
      <c r="M678" s="59"/>
      <c r="N678" s="56">
        <f t="shared" si="125"/>
        <v>87.828129166666599</v>
      </c>
      <c r="O678" s="56">
        <f t="shared" si="126"/>
        <v>8.8819444445414342E-3</v>
      </c>
      <c r="P678" s="56">
        <f>SUM($O$13:O678)</f>
        <v>28.532129166666628</v>
      </c>
      <c r="Q678" s="56">
        <f t="shared" si="127"/>
        <v>59.295999999999971</v>
      </c>
    </row>
    <row r="679" spans="1:17" x14ac:dyDescent="0.35">
      <c r="A679" s="63">
        <v>0.51069444444444445</v>
      </c>
      <c r="B679" s="81">
        <f t="shared" si="119"/>
        <v>3609.0000000000045</v>
      </c>
      <c r="C679" s="54">
        <f t="shared" si="128"/>
        <v>60.150000000000077</v>
      </c>
      <c r="D679" s="54">
        <f t="shared" si="120"/>
        <v>0.10000000000012221</v>
      </c>
      <c r="E679">
        <v>53.5</v>
      </c>
      <c r="F679" s="31">
        <f>SUM($E$13:E679)</f>
        <v>29701.5</v>
      </c>
      <c r="G679" s="52">
        <f t="shared" si="121"/>
        <v>29.701499999999999</v>
      </c>
      <c r="H679" s="54">
        <f t="shared" si="118"/>
        <v>1.4625833333333333</v>
      </c>
      <c r="I679" s="87">
        <f t="shared" si="122"/>
        <v>-1.7833333333311538E-5</v>
      </c>
      <c r="J679" s="54">
        <f t="shared" si="123"/>
        <v>1.0699999999986922</v>
      </c>
      <c r="K679" s="54">
        <f t="shared" si="124"/>
        <v>0.39258333333464113</v>
      </c>
      <c r="L679" s="58"/>
      <c r="M679" s="59"/>
      <c r="N679" s="56">
        <f t="shared" si="125"/>
        <v>87.97438750000012</v>
      </c>
      <c r="O679" s="56">
        <f t="shared" si="126"/>
        <v>3.9258333333512092E-2</v>
      </c>
      <c r="P679" s="56">
        <f>SUM($O$13:O679)</f>
        <v>28.571387500000139</v>
      </c>
      <c r="Q679" s="56">
        <f t="shared" si="127"/>
        <v>59.402999999999977</v>
      </c>
    </row>
    <row r="680" spans="1:17" x14ac:dyDescent="0.35">
      <c r="A680" s="63">
        <v>0.51075231481481487</v>
      </c>
      <c r="B680" s="81">
        <f t="shared" si="119"/>
        <v>3614.0000000000086</v>
      </c>
      <c r="C680" s="54">
        <f t="shared" si="128"/>
        <v>60.233333333333476</v>
      </c>
      <c r="D680" s="54">
        <f t="shared" si="120"/>
        <v>8.3333333333399651E-2</v>
      </c>
      <c r="E680">
        <v>47.5</v>
      </c>
      <c r="F680" s="31">
        <f>SUM($E$13:E680)</f>
        <v>29749</v>
      </c>
      <c r="G680" s="52">
        <f t="shared" si="121"/>
        <v>29.748999999999999</v>
      </c>
      <c r="H680" s="54">
        <f t="shared" si="118"/>
        <v>1.4625833333333333</v>
      </c>
      <c r="I680" s="87">
        <f t="shared" si="122"/>
        <v>-1.8999999999984883E-5</v>
      </c>
      <c r="J680" s="54">
        <f t="shared" si="123"/>
        <v>1.1399999999990929</v>
      </c>
      <c r="K680" s="54">
        <f t="shared" si="124"/>
        <v>0.3225833333342405</v>
      </c>
      <c r="L680" s="58"/>
      <c r="M680" s="59"/>
      <c r="N680" s="56">
        <f t="shared" si="125"/>
        <v>88.096269444444658</v>
      </c>
      <c r="O680" s="56">
        <f t="shared" si="126"/>
        <v>2.6881944444541433E-2</v>
      </c>
      <c r="P680" s="56">
        <f>SUM($O$13:O680)</f>
        <v>28.598269444444679</v>
      </c>
      <c r="Q680" s="56">
        <f t="shared" si="127"/>
        <v>59.497999999999976</v>
      </c>
    </row>
    <row r="681" spans="1:17" x14ac:dyDescent="0.35">
      <c r="A681" s="63">
        <v>0.51082175925925932</v>
      </c>
      <c r="B681" s="81">
        <f t="shared" si="119"/>
        <v>3620.0000000000032</v>
      </c>
      <c r="C681" s="54">
        <f t="shared" si="128"/>
        <v>60.333333333333385</v>
      </c>
      <c r="D681" s="54">
        <f t="shared" si="120"/>
        <v>9.9999999999909051E-2</v>
      </c>
      <c r="E681">
        <v>48</v>
      </c>
      <c r="F681" s="31">
        <f>SUM($E$13:E681)</f>
        <v>29797</v>
      </c>
      <c r="G681" s="52">
        <f t="shared" si="121"/>
        <v>29.797000000000001</v>
      </c>
      <c r="H681" s="54">
        <f t="shared" si="118"/>
        <v>1.4625833333333333</v>
      </c>
      <c r="I681" s="87">
        <f t="shared" si="122"/>
        <v>-1.6000000000014551E-5</v>
      </c>
      <c r="J681" s="54">
        <f t="shared" si="123"/>
        <v>0.96000000000087315</v>
      </c>
      <c r="K681" s="54">
        <f t="shared" si="124"/>
        <v>0.50258333333246019</v>
      </c>
      <c r="L681" s="58"/>
      <c r="M681" s="59"/>
      <c r="N681" s="56">
        <f t="shared" si="125"/>
        <v>88.242527777777852</v>
      </c>
      <c r="O681" s="56">
        <f t="shared" si="126"/>
        <v>5.025833333320031E-2</v>
      </c>
      <c r="P681" s="56">
        <f>SUM($O$13:O681)</f>
        <v>28.648527777777879</v>
      </c>
      <c r="Q681" s="56">
        <f t="shared" si="127"/>
        <v>59.593999999999973</v>
      </c>
    </row>
    <row r="682" spans="1:17" x14ac:dyDescent="0.35">
      <c r="A682" s="63">
        <v>0.51087962962962963</v>
      </c>
      <c r="B682" s="81">
        <f t="shared" si="119"/>
        <v>3625.0000000000009</v>
      </c>
      <c r="C682" s="54">
        <f t="shared" si="128"/>
        <v>60.416666666666679</v>
      </c>
      <c r="D682" s="54">
        <f t="shared" si="120"/>
        <v>8.3333333333293069E-2</v>
      </c>
      <c r="E682">
        <v>48</v>
      </c>
      <c r="F682" s="31">
        <f>SUM($E$13:E682)</f>
        <v>29845</v>
      </c>
      <c r="G682" s="52">
        <f t="shared" si="121"/>
        <v>29.844999999999999</v>
      </c>
      <c r="H682" s="54">
        <f t="shared" si="118"/>
        <v>1.4625833333333333</v>
      </c>
      <c r="I682" s="87">
        <f t="shared" si="122"/>
        <v>-1.9200000000009279E-5</v>
      </c>
      <c r="J682" s="54">
        <f t="shared" si="123"/>
        <v>1.1520000000005566</v>
      </c>
      <c r="K682" s="54">
        <f t="shared" si="124"/>
        <v>0.31058333333277677</v>
      </c>
      <c r="L682" s="58"/>
      <c r="M682" s="59"/>
      <c r="N682" s="56">
        <f t="shared" si="125"/>
        <v>88.364409722222234</v>
      </c>
      <c r="O682" s="56">
        <f t="shared" si="126"/>
        <v>2.588194444438556E-2</v>
      </c>
      <c r="P682" s="56">
        <f>SUM($O$13:O682)</f>
        <v>28.674409722222265</v>
      </c>
      <c r="Q682" s="56">
        <f t="shared" si="127"/>
        <v>59.689999999999969</v>
      </c>
    </row>
    <row r="683" spans="1:17" x14ac:dyDescent="0.35">
      <c r="A683" s="63">
        <v>0.51093749999999993</v>
      </c>
      <c r="B683" s="81">
        <f t="shared" si="119"/>
        <v>3629.9999999999982</v>
      </c>
      <c r="C683" s="54">
        <f t="shared" si="128"/>
        <v>60.499999999999972</v>
      </c>
      <c r="D683" s="54">
        <f t="shared" si="120"/>
        <v>8.3333333333293069E-2</v>
      </c>
      <c r="E683">
        <v>43.5</v>
      </c>
      <c r="F683" s="31">
        <f>SUM($E$13:E683)</f>
        <v>29888.5</v>
      </c>
      <c r="G683" s="52">
        <f t="shared" si="121"/>
        <v>29.888500000000001</v>
      </c>
      <c r="H683" s="54">
        <f t="shared" si="118"/>
        <v>1.4625833333333333</v>
      </c>
      <c r="I683" s="87">
        <f t="shared" si="122"/>
        <v>-1.7400000000008409E-5</v>
      </c>
      <c r="J683" s="54">
        <f t="shared" si="123"/>
        <v>1.0440000000005045</v>
      </c>
      <c r="K683" s="54">
        <f t="shared" si="124"/>
        <v>0.41858333333282882</v>
      </c>
      <c r="L683" s="58"/>
      <c r="M683" s="59"/>
      <c r="N683" s="56">
        <f t="shared" si="125"/>
        <v>88.486291666666631</v>
      </c>
      <c r="O683" s="56">
        <f t="shared" si="126"/>
        <v>3.4881944444385547E-2</v>
      </c>
      <c r="P683" s="56">
        <f>SUM($O$13:O683)</f>
        <v>28.709291666666651</v>
      </c>
      <c r="Q683" s="56">
        <f t="shared" si="127"/>
        <v>59.77699999999998</v>
      </c>
    </row>
    <row r="684" spans="1:17" x14ac:dyDescent="0.35">
      <c r="A684" s="63">
        <v>0.51099537037037035</v>
      </c>
      <c r="B684" s="81">
        <f t="shared" si="119"/>
        <v>3635.0000000000023</v>
      </c>
      <c r="C684" s="54">
        <f t="shared" si="128"/>
        <v>60.583333333333371</v>
      </c>
      <c r="D684" s="54">
        <f t="shared" si="120"/>
        <v>8.3333333333399651E-2</v>
      </c>
      <c r="E684">
        <v>54</v>
      </c>
      <c r="F684" s="31">
        <f>SUM($E$13:E684)</f>
        <v>29942.5</v>
      </c>
      <c r="G684" s="52">
        <f t="shared" si="121"/>
        <v>29.942499999999999</v>
      </c>
      <c r="H684" s="54">
        <f t="shared" si="118"/>
        <v>1.4625833333333333</v>
      </c>
      <c r="I684" s="87">
        <f t="shared" si="122"/>
        <v>-2.1599999999982808E-5</v>
      </c>
      <c r="J684" s="54">
        <f t="shared" si="123"/>
        <v>1.2959999999989686</v>
      </c>
      <c r="K684" s="54">
        <f t="shared" si="124"/>
        <v>0.1665833333343647</v>
      </c>
      <c r="L684" s="58"/>
      <c r="M684" s="59"/>
      <c r="N684" s="56">
        <f t="shared" si="125"/>
        <v>88.60817361111117</v>
      </c>
      <c r="O684" s="56">
        <f t="shared" si="126"/>
        <v>1.3881944444541439E-2</v>
      </c>
      <c r="P684" s="56">
        <f>SUM($O$13:O684)</f>
        <v>28.723173611111193</v>
      </c>
      <c r="Q684" s="56">
        <f t="shared" si="127"/>
        <v>59.884999999999977</v>
      </c>
    </row>
    <row r="685" spans="1:17" x14ac:dyDescent="0.35">
      <c r="A685" s="63">
        <v>0.51105324074074077</v>
      </c>
      <c r="B685" s="81">
        <f t="shared" si="119"/>
        <v>3640.0000000000064</v>
      </c>
      <c r="C685" s="54">
        <f t="shared" si="128"/>
        <v>60.666666666666771</v>
      </c>
      <c r="D685" s="54">
        <f t="shared" si="120"/>
        <v>8.3333333333399651E-2</v>
      </c>
      <c r="E685">
        <v>48.5</v>
      </c>
      <c r="F685" s="31">
        <f>SUM($E$13:E685)</f>
        <v>29991</v>
      </c>
      <c r="G685" s="52">
        <f t="shared" si="121"/>
        <v>29.991</v>
      </c>
      <c r="H685" s="54">
        <f t="shared" si="118"/>
        <v>1.4625833333333333</v>
      </c>
      <c r="I685" s="87">
        <f t="shared" si="122"/>
        <v>-1.9399999999984564E-5</v>
      </c>
      <c r="J685" s="54">
        <f t="shared" si="123"/>
        <v>1.1639999999990738</v>
      </c>
      <c r="K685" s="54">
        <f t="shared" si="124"/>
        <v>0.29858333333425957</v>
      </c>
      <c r="L685" s="58"/>
      <c r="M685" s="59"/>
      <c r="N685" s="56">
        <f t="shared" si="125"/>
        <v>88.730055555555708</v>
      </c>
      <c r="O685" s="56">
        <f t="shared" si="126"/>
        <v>2.4881944444541431E-2</v>
      </c>
      <c r="P685" s="56">
        <f>SUM($O$13:O685)</f>
        <v>28.748055555555734</v>
      </c>
      <c r="Q685" s="56">
        <f t="shared" si="127"/>
        <v>59.981999999999971</v>
      </c>
    </row>
    <row r="686" spans="1:17" x14ac:dyDescent="0.35">
      <c r="A686" s="63">
        <v>0.51112268518518522</v>
      </c>
      <c r="B686" s="81">
        <f t="shared" si="119"/>
        <v>3646.0000000000009</v>
      </c>
      <c r="C686" s="54">
        <f t="shared" si="128"/>
        <v>60.76666666666668</v>
      </c>
      <c r="D686" s="54">
        <f t="shared" si="120"/>
        <v>9.9999999999909051E-2</v>
      </c>
      <c r="E686">
        <v>51.5</v>
      </c>
      <c r="F686" s="31">
        <f>SUM($E$13:E686)</f>
        <v>30042.5</v>
      </c>
      <c r="G686" s="52">
        <f t="shared" si="121"/>
        <v>30.0425</v>
      </c>
      <c r="H686" s="54">
        <f t="shared" si="118"/>
        <v>1.4625833333333333</v>
      </c>
      <c r="I686" s="87">
        <f t="shared" si="122"/>
        <v>-1.7166666666682282E-5</v>
      </c>
      <c r="J686" s="54">
        <f t="shared" si="123"/>
        <v>1.0300000000009368</v>
      </c>
      <c r="K686" s="54">
        <f t="shared" si="124"/>
        <v>0.43258333333239651</v>
      </c>
      <c r="L686" s="58"/>
      <c r="M686" s="59"/>
      <c r="N686" s="56">
        <f t="shared" si="125"/>
        <v>88.876313888888916</v>
      </c>
      <c r="O686" s="56">
        <f t="shared" si="126"/>
        <v>4.3258333333200311E-2</v>
      </c>
      <c r="P686" s="56">
        <f>SUM($O$13:O686)</f>
        <v>28.791313888888933</v>
      </c>
      <c r="Q686" s="56">
        <f t="shared" si="127"/>
        <v>60.08499999999998</v>
      </c>
    </row>
    <row r="687" spans="1:17" x14ac:dyDescent="0.35">
      <c r="A687" s="63">
        <v>0.51118055555555553</v>
      </c>
      <c r="B687" s="81">
        <f t="shared" si="119"/>
        <v>3650.9999999999982</v>
      </c>
      <c r="C687" s="54">
        <f t="shared" si="128"/>
        <v>60.849999999999973</v>
      </c>
      <c r="D687" s="54">
        <f t="shared" si="120"/>
        <v>8.3333333333293069E-2</v>
      </c>
      <c r="E687">
        <v>58.5</v>
      </c>
      <c r="F687" s="31">
        <f>SUM($E$13:E687)</f>
        <v>30101</v>
      </c>
      <c r="G687" s="52">
        <f t="shared" si="121"/>
        <v>30.100999999999999</v>
      </c>
      <c r="H687" s="54">
        <f t="shared" si="118"/>
        <v>1.4625833333333333</v>
      </c>
      <c r="I687" s="87">
        <f t="shared" si="122"/>
        <v>-2.3400000000011306E-5</v>
      </c>
      <c r="J687" s="54">
        <f t="shared" si="123"/>
        <v>1.4040000000006783</v>
      </c>
      <c r="K687" s="54">
        <f t="shared" si="124"/>
        <v>5.8583333332655085E-2</v>
      </c>
      <c r="L687" s="58"/>
      <c r="M687" s="59"/>
      <c r="N687" s="56">
        <f t="shared" si="125"/>
        <v>88.998195833333298</v>
      </c>
      <c r="O687" s="56">
        <f t="shared" si="126"/>
        <v>4.8819444443855648E-3</v>
      </c>
      <c r="P687" s="56">
        <f>SUM($O$13:O687)</f>
        <v>28.796195833333318</v>
      </c>
      <c r="Q687" s="56">
        <f t="shared" si="127"/>
        <v>60.201999999999984</v>
      </c>
    </row>
    <row r="688" spans="1:17" x14ac:dyDescent="0.35">
      <c r="A688" s="63">
        <v>0.51123842592592594</v>
      </c>
      <c r="B688" s="81">
        <f t="shared" si="119"/>
        <v>3656.0000000000023</v>
      </c>
      <c r="C688" s="54">
        <f t="shared" si="128"/>
        <v>60.933333333333373</v>
      </c>
      <c r="D688" s="54">
        <f t="shared" si="120"/>
        <v>8.3333333333399651E-2</v>
      </c>
      <c r="E688">
        <v>47.5</v>
      </c>
      <c r="F688" s="31">
        <f>SUM($E$13:E688)</f>
        <v>30148.5</v>
      </c>
      <c r="G688" s="52">
        <f t="shared" si="121"/>
        <v>30.148499999999999</v>
      </c>
      <c r="H688" s="54">
        <f t="shared" si="118"/>
        <v>1.4625833333333333</v>
      </c>
      <c r="I688" s="87">
        <f t="shared" si="122"/>
        <v>-1.8999999999984883E-5</v>
      </c>
      <c r="J688" s="54">
        <f t="shared" si="123"/>
        <v>1.1399999999990929</v>
      </c>
      <c r="K688" s="54">
        <f t="shared" si="124"/>
        <v>0.3225833333342405</v>
      </c>
      <c r="L688" s="58"/>
      <c r="M688" s="59"/>
      <c r="N688" s="56">
        <f t="shared" si="125"/>
        <v>89.120077777777837</v>
      </c>
      <c r="O688" s="56">
        <f t="shared" si="126"/>
        <v>2.6881944444541433E-2</v>
      </c>
      <c r="P688" s="56">
        <f>SUM($O$13:O688)</f>
        <v>28.823077777777858</v>
      </c>
      <c r="Q688" s="56">
        <f t="shared" si="127"/>
        <v>60.296999999999983</v>
      </c>
    </row>
    <row r="689" spans="1:17" x14ac:dyDescent="0.35">
      <c r="A689" s="63">
        <v>0.5113078703703704</v>
      </c>
      <c r="B689" s="81">
        <f t="shared" si="119"/>
        <v>3662.0000000000032</v>
      </c>
      <c r="C689" s="54">
        <f t="shared" ref="C689:C693" si="129">(A689*24-$A$13*24)*60</f>
        <v>61.033333333333388</v>
      </c>
      <c r="D689" s="54">
        <f t="shared" ref="D689:D693" si="130">(A689*24-A688*24)*60</f>
        <v>0.10000000000001563</v>
      </c>
      <c r="E689">
        <v>56</v>
      </c>
      <c r="F689" s="31">
        <f>SUM($E$13:E689)</f>
        <v>30204.5</v>
      </c>
      <c r="G689" s="52">
        <f t="shared" si="121"/>
        <v>30.204499999999999</v>
      </c>
      <c r="H689" s="54">
        <f t="shared" si="118"/>
        <v>1.4625833333333333</v>
      </c>
      <c r="I689" s="87">
        <f t="shared" si="122"/>
        <v>-1.8666666666663748E-5</v>
      </c>
      <c r="J689" s="54">
        <f t="shared" si="123"/>
        <v>1.1199999999998249</v>
      </c>
      <c r="K689" s="54">
        <f t="shared" si="124"/>
        <v>0.34258333333350843</v>
      </c>
      <c r="L689" s="58"/>
      <c r="M689" s="59"/>
      <c r="N689" s="56">
        <f t="shared" si="125"/>
        <v>89.266336111111187</v>
      </c>
      <c r="O689" s="56">
        <f t="shared" si="126"/>
        <v>3.4258333333356199E-2</v>
      </c>
      <c r="P689" s="56">
        <f>SUM($O$13:O689)</f>
        <v>28.857336111111213</v>
      </c>
      <c r="Q689" s="56">
        <f t="shared" si="127"/>
        <v>60.408999999999978</v>
      </c>
    </row>
    <row r="690" spans="1:17" x14ac:dyDescent="0.35">
      <c r="A690" s="63">
        <v>0.5113657407407407</v>
      </c>
      <c r="B690" s="81">
        <f t="shared" si="119"/>
        <v>3666.9999999999945</v>
      </c>
      <c r="C690" s="54">
        <f t="shared" si="129"/>
        <v>61.116666666666575</v>
      </c>
      <c r="D690" s="54">
        <f t="shared" si="130"/>
        <v>8.3333333333186488E-2</v>
      </c>
      <c r="E690">
        <v>49.5</v>
      </c>
      <c r="F690" s="31">
        <f>SUM($E$13:E690)</f>
        <v>30254</v>
      </c>
      <c r="G690" s="52">
        <f t="shared" si="121"/>
        <v>30.254000000000001</v>
      </c>
      <c r="H690" s="54">
        <f t="shared" si="118"/>
        <v>1.4625833333333333</v>
      </c>
      <c r="I690" s="87">
        <f t="shared" si="122"/>
        <v>-1.9800000000034891E-5</v>
      </c>
      <c r="J690" s="54">
        <f t="shared" si="123"/>
        <v>1.1880000000020934</v>
      </c>
      <c r="K690" s="54">
        <f t="shared" si="124"/>
        <v>0.27458333333123996</v>
      </c>
      <c r="L690" s="58"/>
      <c r="M690" s="59"/>
      <c r="N690" s="56">
        <f t="shared" si="125"/>
        <v>89.388218055555427</v>
      </c>
      <c r="O690" s="56">
        <f t="shared" si="126"/>
        <v>2.2881944444229675E-2</v>
      </c>
      <c r="P690" s="56">
        <f>SUM($O$13:O690)</f>
        <v>28.880218055555442</v>
      </c>
      <c r="Q690" s="56">
        <f t="shared" si="127"/>
        <v>60.507999999999981</v>
      </c>
    </row>
    <row r="691" spans="1:17" x14ac:dyDescent="0.35">
      <c r="A691" s="63">
        <v>0.51143518518518516</v>
      </c>
      <c r="B691" s="81">
        <f t="shared" si="119"/>
        <v>3673.0000000000018</v>
      </c>
      <c r="C691" s="54">
        <f t="shared" si="129"/>
        <v>61.216666666666697</v>
      </c>
      <c r="D691" s="54">
        <f t="shared" si="130"/>
        <v>0.10000000000012221</v>
      </c>
      <c r="E691">
        <v>35.5</v>
      </c>
      <c r="F691" s="31">
        <f>SUM($E$13:E691)</f>
        <v>30289.5</v>
      </c>
      <c r="G691" s="52">
        <f t="shared" si="121"/>
        <v>30.2895</v>
      </c>
      <c r="H691" s="54">
        <f t="shared" si="118"/>
        <v>1.4625833333333333</v>
      </c>
      <c r="I691" s="87">
        <f t="shared" si="122"/>
        <v>-1.1833333333318872E-5</v>
      </c>
      <c r="J691" s="54">
        <f t="shared" si="123"/>
        <v>0.70999999999913233</v>
      </c>
      <c r="K691" s="54">
        <f t="shared" si="124"/>
        <v>0.75258333333420102</v>
      </c>
      <c r="L691" s="58"/>
      <c r="M691" s="59"/>
      <c r="N691" s="56">
        <f t="shared" si="125"/>
        <v>89.534476388888933</v>
      </c>
      <c r="O691" s="56">
        <f t="shared" si="126"/>
        <v>7.5258333333512076E-2</v>
      </c>
      <c r="P691" s="56">
        <f>SUM($O$13:O691)</f>
        <v>28.955476388888954</v>
      </c>
      <c r="Q691" s="56">
        <f t="shared" si="127"/>
        <v>60.578999999999979</v>
      </c>
    </row>
    <row r="692" spans="1:17" x14ac:dyDescent="0.35">
      <c r="A692" s="63">
        <v>0.51149305555555558</v>
      </c>
      <c r="B692" s="81">
        <f t="shared" si="119"/>
        <v>3678.0000000000059</v>
      </c>
      <c r="C692" s="54">
        <f t="shared" si="129"/>
        <v>61.300000000000097</v>
      </c>
      <c r="D692" s="54">
        <f t="shared" si="130"/>
        <v>8.3333333333399651E-2</v>
      </c>
      <c r="E692">
        <v>52.5</v>
      </c>
      <c r="F692" s="31">
        <f>SUM($E$13:E692)</f>
        <v>30342</v>
      </c>
      <c r="G692" s="52">
        <f t="shared" ref="G692:G755" si="131">F692/1000</f>
        <v>30.341999999999999</v>
      </c>
      <c r="H692" s="54">
        <f t="shared" si="118"/>
        <v>1.4625833333333333</v>
      </c>
      <c r="I692" s="87">
        <f t="shared" si="122"/>
        <v>-2.0999999999983285E-5</v>
      </c>
      <c r="J692" s="54">
        <f t="shared" ref="J692:J755" si="132">2*E692/(1000*D692*1)</f>
        <v>1.2599999999989973</v>
      </c>
      <c r="K692" s="54">
        <f t="shared" ref="K692:K755" si="133">H692-J692</f>
        <v>0.20258333333433609</v>
      </c>
      <c r="L692" s="58"/>
      <c r="M692" s="59"/>
      <c r="N692" s="56">
        <f t="shared" ref="N692:N755" si="134">C692*H692</f>
        <v>89.656358333333472</v>
      </c>
      <c r="O692" s="56">
        <f t="shared" ref="O692:O755" si="135">K692*(D692)</f>
        <v>1.6881944444541441E-2</v>
      </c>
      <c r="P692" s="56">
        <f>SUM($O$13:O692)</f>
        <v>28.972358333333496</v>
      </c>
      <c r="Q692" s="56">
        <f t="shared" ref="Q692:Q755" si="136">N692-P692</f>
        <v>60.683999999999976</v>
      </c>
    </row>
    <row r="693" spans="1:17" x14ac:dyDescent="0.35">
      <c r="A693" s="63">
        <v>0.51155092592592599</v>
      </c>
      <c r="B693" s="81">
        <f t="shared" si="119"/>
        <v>3683.00000000001</v>
      </c>
      <c r="C693" s="54">
        <f t="shared" si="129"/>
        <v>61.383333333333496</v>
      </c>
      <c r="D693" s="54">
        <f t="shared" si="130"/>
        <v>8.3333333333399651E-2</v>
      </c>
      <c r="E693">
        <v>47.5</v>
      </c>
      <c r="F693" s="31">
        <f>SUM($E$13:E693)</f>
        <v>30389.5</v>
      </c>
      <c r="G693" s="52">
        <f t="shared" si="131"/>
        <v>30.389500000000002</v>
      </c>
      <c r="H693" s="54">
        <f t="shared" si="118"/>
        <v>1.4625833333333333</v>
      </c>
      <c r="I693" s="87">
        <f t="shared" si="122"/>
        <v>-1.8999999999984883E-5</v>
      </c>
      <c r="J693" s="54">
        <f t="shared" si="132"/>
        <v>1.1399999999990929</v>
      </c>
      <c r="K693" s="54">
        <f t="shared" si="133"/>
        <v>0.3225833333342405</v>
      </c>
      <c r="L693" s="58"/>
      <c r="M693" s="59"/>
      <c r="N693" s="56">
        <f t="shared" si="134"/>
        <v>89.778240277778011</v>
      </c>
      <c r="O693" s="56">
        <f t="shared" si="135"/>
        <v>2.6881944444541433E-2</v>
      </c>
      <c r="P693" s="56">
        <f>SUM($O$13:O693)</f>
        <v>28.999240277778036</v>
      </c>
      <c r="Q693" s="56">
        <f t="shared" si="136"/>
        <v>60.778999999999975</v>
      </c>
    </row>
    <row r="694" spans="1:17" x14ac:dyDescent="0.35">
      <c r="A694" s="63">
        <v>0.5116087962962963</v>
      </c>
      <c r="B694" s="81">
        <f t="shared" si="119"/>
        <v>3688.0000000000009</v>
      </c>
      <c r="C694" s="54">
        <f t="shared" ref="C694:C757" si="137">(A694*24-$A$13*24)*60</f>
        <v>61.466666666666683</v>
      </c>
      <c r="D694" s="54">
        <f t="shared" ref="D694:D757" si="138">(A694*24-A693*24)*60</f>
        <v>8.3333333333186488E-2</v>
      </c>
      <c r="E694">
        <v>44</v>
      </c>
      <c r="F694" s="31">
        <f>SUM($E$13:E694)</f>
        <v>30433.5</v>
      </c>
      <c r="G694" s="52">
        <f t="shared" si="131"/>
        <v>30.433499999999999</v>
      </c>
      <c r="H694" s="54">
        <f t="shared" si="118"/>
        <v>1.4625833333333333</v>
      </c>
      <c r="I694" s="87">
        <f t="shared" si="122"/>
        <v>-1.7600000000031012E-5</v>
      </c>
      <c r="J694" s="54">
        <f t="shared" si="132"/>
        <v>1.0560000000018608</v>
      </c>
      <c r="K694" s="54">
        <f t="shared" si="133"/>
        <v>0.40658333333147256</v>
      </c>
      <c r="L694" s="58"/>
      <c r="M694" s="59"/>
      <c r="N694" s="56">
        <f t="shared" si="134"/>
        <v>89.900122222222251</v>
      </c>
      <c r="O694" s="56">
        <f t="shared" si="135"/>
        <v>3.3881944444229678E-2</v>
      </c>
      <c r="P694" s="56">
        <f>SUM($O$13:O694)</f>
        <v>29.033122222222264</v>
      </c>
      <c r="Q694" s="56">
        <f t="shared" si="136"/>
        <v>60.86699999999999</v>
      </c>
    </row>
    <row r="695" spans="1:17" x14ac:dyDescent="0.35">
      <c r="A695" s="63">
        <v>0.51167824074074075</v>
      </c>
      <c r="B695" s="81">
        <f t="shared" si="119"/>
        <v>3694.0000000000018</v>
      </c>
      <c r="C695" s="54">
        <f t="shared" si="137"/>
        <v>61.566666666666698</v>
      </c>
      <c r="D695" s="54">
        <f t="shared" si="138"/>
        <v>0.10000000000001563</v>
      </c>
      <c r="E695">
        <v>55</v>
      </c>
      <c r="F695" s="31">
        <f>SUM($E$13:E695)</f>
        <v>30488.5</v>
      </c>
      <c r="G695" s="52">
        <f t="shared" si="131"/>
        <v>30.488499999999998</v>
      </c>
      <c r="H695" s="54">
        <f t="shared" si="118"/>
        <v>1.4625833333333333</v>
      </c>
      <c r="I695" s="87">
        <f t="shared" si="122"/>
        <v>-1.833333333333047E-5</v>
      </c>
      <c r="J695" s="54">
        <f t="shared" si="132"/>
        <v>1.099999999999828</v>
      </c>
      <c r="K695" s="54">
        <f t="shared" si="133"/>
        <v>0.36258333333350534</v>
      </c>
      <c r="L695" s="58"/>
      <c r="M695" s="59"/>
      <c r="N695" s="56">
        <f t="shared" si="134"/>
        <v>90.046380555555601</v>
      </c>
      <c r="O695" s="56">
        <f t="shared" si="135"/>
        <v>3.6258333333356201E-2</v>
      </c>
      <c r="P695" s="56">
        <f>SUM($O$13:O695)</f>
        <v>29.069380555555622</v>
      </c>
      <c r="Q695" s="56">
        <f t="shared" si="136"/>
        <v>60.976999999999975</v>
      </c>
    </row>
    <row r="696" spans="1:17" x14ac:dyDescent="0.35">
      <c r="A696" s="63">
        <v>0.51174768518518521</v>
      </c>
      <c r="B696" s="81">
        <f t="shared" si="119"/>
        <v>3700.0000000000027</v>
      </c>
      <c r="C696" s="54">
        <f t="shared" si="137"/>
        <v>61.666666666666714</v>
      </c>
      <c r="D696" s="54">
        <f t="shared" si="138"/>
        <v>0.10000000000001563</v>
      </c>
      <c r="E696">
        <v>53</v>
      </c>
      <c r="F696" s="31">
        <f>SUM($E$13:E696)</f>
        <v>30541.5</v>
      </c>
      <c r="G696" s="52">
        <f t="shared" si="131"/>
        <v>30.541499999999999</v>
      </c>
      <c r="H696" s="54">
        <f t="shared" si="118"/>
        <v>1.4625833333333333</v>
      </c>
      <c r="I696" s="87">
        <f t="shared" si="122"/>
        <v>-1.766666666666391E-5</v>
      </c>
      <c r="J696" s="54">
        <f t="shared" si="132"/>
        <v>1.0599999999998344</v>
      </c>
      <c r="K696" s="54">
        <f t="shared" si="133"/>
        <v>0.40258333333349894</v>
      </c>
      <c r="L696" s="58"/>
      <c r="M696" s="59"/>
      <c r="N696" s="56">
        <f t="shared" si="134"/>
        <v>90.192638888888965</v>
      </c>
      <c r="O696" s="56">
        <f t="shared" si="135"/>
        <v>4.025833333335619E-2</v>
      </c>
      <c r="P696" s="56">
        <f>SUM($O$13:O696)</f>
        <v>29.109638888888977</v>
      </c>
      <c r="Q696" s="56">
        <f t="shared" si="136"/>
        <v>61.082999999999984</v>
      </c>
    </row>
    <row r="697" spans="1:17" x14ac:dyDescent="0.35">
      <c r="A697" s="63">
        <v>0.51180555555555551</v>
      </c>
      <c r="B697" s="81">
        <f t="shared" si="119"/>
        <v>3704.9999999999941</v>
      </c>
      <c r="C697" s="54">
        <f t="shared" si="137"/>
        <v>61.749999999999901</v>
      </c>
      <c r="D697" s="54">
        <f t="shared" si="138"/>
        <v>8.3333333333186488E-2</v>
      </c>
      <c r="E697">
        <v>51.5</v>
      </c>
      <c r="F697" s="31">
        <f>SUM($E$13:E697)</f>
        <v>30593</v>
      </c>
      <c r="G697" s="52">
        <f t="shared" si="131"/>
        <v>30.593</v>
      </c>
      <c r="H697" s="54">
        <f t="shared" si="118"/>
        <v>1.4625833333333333</v>
      </c>
      <c r="I697" s="87">
        <f t="shared" si="122"/>
        <v>-2.06000000000363E-5</v>
      </c>
      <c r="J697" s="54">
        <f t="shared" si="132"/>
        <v>1.236000000002178</v>
      </c>
      <c r="K697" s="54">
        <f t="shared" si="133"/>
        <v>0.22658333333115532</v>
      </c>
      <c r="L697" s="58"/>
      <c r="M697" s="59"/>
      <c r="N697" s="56">
        <f t="shared" si="134"/>
        <v>90.314520833333191</v>
      </c>
      <c r="O697" s="56">
        <f t="shared" si="135"/>
        <v>1.8881944444229672E-2</v>
      </c>
      <c r="P697" s="56">
        <f>SUM($O$13:O697)</f>
        <v>29.128520833333205</v>
      </c>
      <c r="Q697" s="56">
        <f t="shared" si="136"/>
        <v>61.185999999999986</v>
      </c>
    </row>
    <row r="698" spans="1:17" x14ac:dyDescent="0.35">
      <c r="A698" s="63">
        <v>0.51186342592592593</v>
      </c>
      <c r="B698" s="81">
        <f t="shared" si="119"/>
        <v>3709.9999999999982</v>
      </c>
      <c r="C698" s="54">
        <f t="shared" si="137"/>
        <v>61.8333333333333</v>
      </c>
      <c r="D698" s="54">
        <f t="shared" si="138"/>
        <v>8.3333333333399651E-2</v>
      </c>
      <c r="E698">
        <v>49.5</v>
      </c>
      <c r="F698" s="31">
        <f>SUM($E$13:E698)</f>
        <v>30642.5</v>
      </c>
      <c r="G698" s="52">
        <f t="shared" si="131"/>
        <v>30.642499999999998</v>
      </c>
      <c r="H698" s="54">
        <f t="shared" ref="H698:H757" si="139">IF($C$4=$C$5,$D$5,IF($C$4=$C$6,$D$6,IF($C$4=$C$7,$D$7,$D$8)))</f>
        <v>1.4625833333333333</v>
      </c>
      <c r="I698" s="87">
        <f t="shared" si="122"/>
        <v>-1.9799999999984239E-5</v>
      </c>
      <c r="J698" s="54">
        <f t="shared" si="132"/>
        <v>1.1879999999990545</v>
      </c>
      <c r="K698" s="54">
        <f t="shared" si="133"/>
        <v>0.27458333333427887</v>
      </c>
      <c r="L698" s="58"/>
      <c r="M698" s="59"/>
      <c r="N698" s="56">
        <f t="shared" si="134"/>
        <v>90.43640277777773</v>
      </c>
      <c r="O698" s="56">
        <f t="shared" si="135"/>
        <v>2.288194444454145E-2</v>
      </c>
      <c r="P698" s="56">
        <f>SUM($O$13:O698)</f>
        <v>29.151402777777747</v>
      </c>
      <c r="Q698" s="56">
        <f t="shared" si="136"/>
        <v>61.284999999999982</v>
      </c>
    </row>
    <row r="699" spans="1:17" x14ac:dyDescent="0.35">
      <c r="A699" s="63">
        <v>0.51194444444444442</v>
      </c>
      <c r="B699" s="81">
        <f t="shared" si="119"/>
        <v>3716.9999999999959</v>
      </c>
      <c r="C699" s="54">
        <f t="shared" si="137"/>
        <v>61.949999999999932</v>
      </c>
      <c r="D699" s="54">
        <f t="shared" si="138"/>
        <v>0.11666666666663161</v>
      </c>
      <c r="E699">
        <v>50</v>
      </c>
      <c r="F699" s="31">
        <f>SUM($E$13:E699)</f>
        <v>30692.5</v>
      </c>
      <c r="G699" s="52">
        <f t="shared" si="131"/>
        <v>30.692499999999999</v>
      </c>
      <c r="H699" s="54">
        <f t="shared" si="139"/>
        <v>1.4625833333333333</v>
      </c>
      <c r="I699" s="87">
        <f t="shared" si="122"/>
        <v>-1.4285714285718578E-5</v>
      </c>
      <c r="J699" s="54">
        <f t="shared" si="132"/>
        <v>0.85714285714311467</v>
      </c>
      <c r="K699" s="54">
        <f t="shared" si="133"/>
        <v>0.60544047619021868</v>
      </c>
      <c r="L699" s="58"/>
      <c r="M699" s="59"/>
      <c r="N699" s="56">
        <f t="shared" si="134"/>
        <v>90.607037499999905</v>
      </c>
      <c r="O699" s="56">
        <f t="shared" si="135"/>
        <v>7.0634722222170959E-2</v>
      </c>
      <c r="P699" s="56">
        <f>SUM($O$13:O699)</f>
        <v>29.222037499999917</v>
      </c>
      <c r="Q699" s="56">
        <f t="shared" si="136"/>
        <v>61.384999999999991</v>
      </c>
    </row>
    <row r="700" spans="1:17" x14ac:dyDescent="0.35">
      <c r="A700" s="63">
        <v>0.51202546296296292</v>
      </c>
      <c r="B700" s="81">
        <f t="shared" si="119"/>
        <v>3723.9999999999936</v>
      </c>
      <c r="C700" s="54">
        <f t="shared" si="137"/>
        <v>62.066666666666563</v>
      </c>
      <c r="D700" s="54">
        <f t="shared" si="138"/>
        <v>0.11666666666663161</v>
      </c>
      <c r="E700">
        <v>59</v>
      </c>
      <c r="F700" s="31">
        <f>SUM($E$13:E700)</f>
        <v>30751.5</v>
      </c>
      <c r="G700" s="52">
        <f t="shared" si="131"/>
        <v>30.7515</v>
      </c>
      <c r="H700" s="54">
        <f t="shared" si="139"/>
        <v>1.4625833333333333</v>
      </c>
      <c r="I700" s="87">
        <f t="shared" si="122"/>
        <v>-1.6857142857147923E-5</v>
      </c>
      <c r="J700" s="54">
        <f t="shared" si="132"/>
        <v>1.0114285714288753</v>
      </c>
      <c r="K700" s="54">
        <f t="shared" si="133"/>
        <v>0.45115476190445802</v>
      </c>
      <c r="L700" s="58"/>
      <c r="M700" s="59"/>
      <c r="N700" s="56">
        <f t="shared" si="134"/>
        <v>90.777672222222066</v>
      </c>
      <c r="O700" s="56">
        <f t="shared" si="135"/>
        <v>5.2634722222170957E-2</v>
      </c>
      <c r="P700" s="56">
        <f>SUM($O$13:O700)</f>
        <v>29.274672222222087</v>
      </c>
      <c r="Q700" s="56">
        <f t="shared" si="136"/>
        <v>61.502999999999979</v>
      </c>
    </row>
    <row r="701" spans="1:17" x14ac:dyDescent="0.35">
      <c r="A701" s="63">
        <v>0.51208333333333333</v>
      </c>
      <c r="B701" s="81">
        <f t="shared" si="119"/>
        <v>3728.9999999999977</v>
      </c>
      <c r="C701" s="54">
        <f t="shared" si="137"/>
        <v>62.149999999999963</v>
      </c>
      <c r="D701" s="54">
        <f t="shared" si="138"/>
        <v>8.3333333333399651E-2</v>
      </c>
      <c r="E701">
        <v>50.5</v>
      </c>
      <c r="F701" s="31">
        <f>SUM($E$13:E701)</f>
        <v>30802</v>
      </c>
      <c r="G701" s="52">
        <f t="shared" si="131"/>
        <v>30.802</v>
      </c>
      <c r="H701" s="54">
        <f t="shared" si="139"/>
        <v>1.4625833333333333</v>
      </c>
      <c r="I701" s="87">
        <f t="shared" si="122"/>
        <v>-2.0199999999983923E-5</v>
      </c>
      <c r="J701" s="54">
        <f t="shared" si="132"/>
        <v>1.2119999999990354</v>
      </c>
      <c r="K701" s="54">
        <f t="shared" si="133"/>
        <v>0.25058333333429794</v>
      </c>
      <c r="L701" s="58"/>
      <c r="M701" s="59"/>
      <c r="N701" s="56">
        <f t="shared" si="134"/>
        <v>90.899554166666618</v>
      </c>
      <c r="O701" s="56">
        <f t="shared" si="135"/>
        <v>2.0881944444541445E-2</v>
      </c>
      <c r="P701" s="56">
        <f>SUM($O$13:O701)</f>
        <v>29.29555416666663</v>
      </c>
      <c r="Q701" s="56">
        <f t="shared" si="136"/>
        <v>61.603999999999985</v>
      </c>
    </row>
    <row r="702" spans="1:17" x14ac:dyDescent="0.35">
      <c r="A702" s="63">
        <v>0.51217592592592587</v>
      </c>
      <c r="B702" s="81">
        <f t="shared" si="119"/>
        <v>3736.9999999999991</v>
      </c>
      <c r="C702" s="54">
        <f t="shared" si="137"/>
        <v>62.283333333333317</v>
      </c>
      <c r="D702" s="54">
        <f t="shared" si="138"/>
        <v>0.13333333333335418</v>
      </c>
      <c r="E702">
        <v>54.5</v>
      </c>
      <c r="F702" s="31">
        <f>SUM($E$13:E702)</f>
        <v>30856.5</v>
      </c>
      <c r="G702" s="52">
        <f t="shared" si="131"/>
        <v>30.8565</v>
      </c>
      <c r="H702" s="54">
        <f t="shared" si="139"/>
        <v>1.4625833333333333</v>
      </c>
      <c r="I702" s="87">
        <f t="shared" si="122"/>
        <v>-1.3624999999997871E-5</v>
      </c>
      <c r="J702" s="54">
        <f t="shared" si="132"/>
        <v>0.81749999999987222</v>
      </c>
      <c r="K702" s="54">
        <f t="shared" si="133"/>
        <v>0.64508333333346113</v>
      </c>
      <c r="L702" s="58"/>
      <c r="M702" s="59"/>
      <c r="N702" s="56">
        <f t="shared" si="134"/>
        <v>91.094565277777761</v>
      </c>
      <c r="O702" s="56">
        <f t="shared" si="135"/>
        <v>8.6011111111141597E-2</v>
      </c>
      <c r="P702" s="56">
        <f>SUM($O$13:O702)</f>
        <v>29.381565277777771</v>
      </c>
      <c r="Q702" s="56">
        <f t="shared" si="136"/>
        <v>61.712999999999994</v>
      </c>
    </row>
    <row r="703" spans="1:17" x14ac:dyDescent="0.35">
      <c r="A703" s="63">
        <v>0.51223379629629628</v>
      </c>
      <c r="B703" s="81">
        <f t="shared" si="119"/>
        <v>3742.0000000000032</v>
      </c>
      <c r="C703" s="54">
        <f t="shared" si="137"/>
        <v>62.366666666666717</v>
      </c>
      <c r="D703" s="54">
        <f t="shared" si="138"/>
        <v>8.3333333333399651E-2</v>
      </c>
      <c r="E703">
        <v>56.5</v>
      </c>
      <c r="F703" s="31">
        <f>SUM($E$13:E703)</f>
        <v>30913</v>
      </c>
      <c r="G703" s="52">
        <f t="shared" si="131"/>
        <v>30.913</v>
      </c>
      <c r="H703" s="54">
        <f t="shared" si="139"/>
        <v>1.4625833333333333</v>
      </c>
      <c r="I703" s="87">
        <f t="shared" si="122"/>
        <v>-2.2599999999982016E-5</v>
      </c>
      <c r="J703" s="54">
        <f t="shared" si="132"/>
        <v>1.355999999998921</v>
      </c>
      <c r="K703" s="54">
        <f t="shared" si="133"/>
        <v>0.10658333333441239</v>
      </c>
      <c r="L703" s="58"/>
      <c r="M703" s="59"/>
      <c r="N703" s="56">
        <f t="shared" si="134"/>
        <v>91.2164472222223</v>
      </c>
      <c r="O703" s="56">
        <f t="shared" si="135"/>
        <v>8.8819444445414342E-3</v>
      </c>
      <c r="P703" s="56">
        <f>SUM($O$13:O703)</f>
        <v>29.390447222222313</v>
      </c>
      <c r="Q703" s="56">
        <f t="shared" si="136"/>
        <v>61.825999999999986</v>
      </c>
    </row>
    <row r="704" spans="1:17" x14ac:dyDescent="0.35">
      <c r="A704" s="63">
        <v>0.5122916666666667</v>
      </c>
      <c r="B704" s="81">
        <f t="shared" si="119"/>
        <v>3747.0000000000068</v>
      </c>
      <c r="C704" s="54">
        <f t="shared" si="137"/>
        <v>62.450000000000117</v>
      </c>
      <c r="D704" s="54">
        <f t="shared" si="138"/>
        <v>8.3333333333399651E-2</v>
      </c>
      <c r="E704">
        <v>54.5</v>
      </c>
      <c r="F704" s="31">
        <f>SUM($E$13:E704)</f>
        <v>30967.5</v>
      </c>
      <c r="G704" s="52">
        <f t="shared" si="131"/>
        <v>30.967500000000001</v>
      </c>
      <c r="H704" s="54">
        <f t="shared" si="139"/>
        <v>1.4625833333333333</v>
      </c>
      <c r="I704" s="87">
        <f t="shared" si="122"/>
        <v>-2.1799999999982651E-5</v>
      </c>
      <c r="J704" s="54">
        <f t="shared" si="132"/>
        <v>1.3079999999989591</v>
      </c>
      <c r="K704" s="54">
        <f t="shared" si="133"/>
        <v>0.15458333333437424</v>
      </c>
      <c r="L704" s="58"/>
      <c r="M704" s="59"/>
      <c r="N704" s="56">
        <f t="shared" si="134"/>
        <v>91.338329166666838</v>
      </c>
      <c r="O704" s="56">
        <f t="shared" si="135"/>
        <v>1.2881944444541438E-2</v>
      </c>
      <c r="P704" s="56">
        <f>SUM($O$13:O704)</f>
        <v>29.403329166666854</v>
      </c>
      <c r="Q704" s="56">
        <f t="shared" si="136"/>
        <v>61.934999999999988</v>
      </c>
    </row>
    <row r="705" spans="1:17" x14ac:dyDescent="0.35">
      <c r="A705" s="63">
        <v>0.51236111111111116</v>
      </c>
      <c r="B705" s="81">
        <f t="shared" si="119"/>
        <v>3753.0000000000014</v>
      </c>
      <c r="C705" s="54">
        <f t="shared" si="137"/>
        <v>62.550000000000026</v>
      </c>
      <c r="D705" s="54">
        <f t="shared" si="138"/>
        <v>9.9999999999909051E-2</v>
      </c>
      <c r="E705">
        <v>42.5</v>
      </c>
      <c r="F705" s="31">
        <f>SUM($E$13:E705)</f>
        <v>31010</v>
      </c>
      <c r="G705" s="52">
        <f t="shared" si="131"/>
        <v>31.01</v>
      </c>
      <c r="H705" s="54">
        <f t="shared" si="139"/>
        <v>1.4625833333333333</v>
      </c>
      <c r="I705" s="87">
        <f t="shared" si="122"/>
        <v>-1.4166666666679549E-5</v>
      </c>
      <c r="J705" s="54">
        <f t="shared" si="132"/>
        <v>0.85000000000077303</v>
      </c>
      <c r="K705" s="54">
        <f t="shared" si="133"/>
        <v>0.61258333333256032</v>
      </c>
      <c r="L705" s="58"/>
      <c r="M705" s="59"/>
      <c r="N705" s="56">
        <f t="shared" si="134"/>
        <v>91.484587500000032</v>
      </c>
      <c r="O705" s="56">
        <f t="shared" si="135"/>
        <v>6.125833333320032E-2</v>
      </c>
      <c r="P705" s="56">
        <f>SUM($O$13:O705)</f>
        <v>29.464587500000054</v>
      </c>
      <c r="Q705" s="56">
        <f t="shared" si="136"/>
        <v>62.019999999999982</v>
      </c>
    </row>
    <row r="706" spans="1:17" x14ac:dyDescent="0.35">
      <c r="A706" s="63">
        <v>0.51241898148148146</v>
      </c>
      <c r="B706" s="81">
        <f t="shared" si="119"/>
        <v>3757.9999999999991</v>
      </c>
      <c r="C706" s="54">
        <f t="shared" si="137"/>
        <v>62.633333333333319</v>
      </c>
      <c r="D706" s="54">
        <f t="shared" si="138"/>
        <v>8.3333333333293069E-2</v>
      </c>
      <c r="E706">
        <v>50.5</v>
      </c>
      <c r="F706" s="31">
        <f>SUM($E$13:E706)</f>
        <v>31060.5</v>
      </c>
      <c r="G706" s="52">
        <f t="shared" si="131"/>
        <v>31.060500000000001</v>
      </c>
      <c r="H706" s="54">
        <f t="shared" si="139"/>
        <v>1.4625833333333333</v>
      </c>
      <c r="I706" s="87">
        <f t="shared" si="122"/>
        <v>-2.0200000000009758E-5</v>
      </c>
      <c r="J706" s="54">
        <f t="shared" si="132"/>
        <v>1.2120000000005855</v>
      </c>
      <c r="K706" s="54">
        <f t="shared" si="133"/>
        <v>0.25058333333274785</v>
      </c>
      <c r="L706" s="58"/>
      <c r="M706" s="59"/>
      <c r="N706" s="56">
        <f t="shared" si="134"/>
        <v>91.606469444444429</v>
      </c>
      <c r="O706" s="56">
        <f t="shared" si="135"/>
        <v>2.0881944444385566E-2</v>
      </c>
      <c r="P706" s="56">
        <f>SUM($O$13:O706)</f>
        <v>29.485469444444441</v>
      </c>
      <c r="Q706" s="56">
        <f t="shared" si="136"/>
        <v>62.120999999999988</v>
      </c>
    </row>
    <row r="707" spans="1:17" x14ac:dyDescent="0.35">
      <c r="A707" s="63">
        <v>0.51250000000000007</v>
      </c>
      <c r="B707" s="81">
        <f t="shared" si="119"/>
        <v>3765.0000000000036</v>
      </c>
      <c r="C707" s="54">
        <f t="shared" si="137"/>
        <v>62.750000000000057</v>
      </c>
      <c r="D707" s="54">
        <f t="shared" si="138"/>
        <v>0.11666666666673819</v>
      </c>
      <c r="E707">
        <v>53</v>
      </c>
      <c r="F707" s="31">
        <f>SUM($E$13:E707)</f>
        <v>31113.5</v>
      </c>
      <c r="G707" s="52">
        <f t="shared" si="131"/>
        <v>31.113499999999998</v>
      </c>
      <c r="H707" s="54">
        <f t="shared" si="139"/>
        <v>1.4625833333333333</v>
      </c>
      <c r="I707" s="87">
        <f t="shared" si="122"/>
        <v>-1.5142857142847857E-5</v>
      </c>
      <c r="J707" s="54">
        <f t="shared" si="132"/>
        <v>0.90857142857087148</v>
      </c>
      <c r="K707" s="54">
        <f t="shared" si="133"/>
        <v>0.55401190476246187</v>
      </c>
      <c r="L707" s="58"/>
      <c r="M707" s="59"/>
      <c r="N707" s="56">
        <f t="shared" si="134"/>
        <v>91.777104166666746</v>
      </c>
      <c r="O707" s="56">
        <f t="shared" si="135"/>
        <v>6.4634722222326843E-2</v>
      </c>
      <c r="P707" s="56">
        <f>SUM($O$13:O707)</f>
        <v>29.550104166666767</v>
      </c>
      <c r="Q707" s="56">
        <f t="shared" si="136"/>
        <v>62.226999999999975</v>
      </c>
    </row>
    <row r="708" spans="1:17" x14ac:dyDescent="0.35">
      <c r="A708" s="63">
        <v>0.51256944444444441</v>
      </c>
      <c r="B708" s="81">
        <f t="shared" si="119"/>
        <v>3770.9999999999982</v>
      </c>
      <c r="C708" s="54">
        <f t="shared" si="137"/>
        <v>62.849999999999966</v>
      </c>
      <c r="D708" s="54">
        <f t="shared" si="138"/>
        <v>9.9999999999909051E-2</v>
      </c>
      <c r="E708">
        <v>53</v>
      </c>
      <c r="F708" s="31">
        <f>SUM($E$13:E708)</f>
        <v>31166.5</v>
      </c>
      <c r="G708" s="52">
        <f t="shared" si="131"/>
        <v>31.166499999999999</v>
      </c>
      <c r="H708" s="54">
        <f t="shared" si="139"/>
        <v>1.4625833333333333</v>
      </c>
      <c r="I708" s="87">
        <f t="shared" si="122"/>
        <v>-1.7666666666682738E-5</v>
      </c>
      <c r="J708" s="54">
        <f t="shared" si="132"/>
        <v>1.0600000000009642</v>
      </c>
      <c r="K708" s="54">
        <f t="shared" si="133"/>
        <v>0.40258333333236918</v>
      </c>
      <c r="L708" s="58"/>
      <c r="M708" s="59"/>
      <c r="N708" s="56">
        <f t="shared" si="134"/>
        <v>91.923362499999953</v>
      </c>
      <c r="O708" s="56">
        <f t="shared" si="135"/>
        <v>4.0258333333200301E-2</v>
      </c>
      <c r="P708" s="56">
        <f>SUM($O$13:O708)</f>
        <v>29.590362499999966</v>
      </c>
      <c r="Q708" s="56">
        <f t="shared" si="136"/>
        <v>62.332999999999984</v>
      </c>
    </row>
    <row r="709" spans="1:17" x14ac:dyDescent="0.35">
      <c r="A709" s="63">
        <v>0.51262731481481483</v>
      </c>
      <c r="B709" s="81">
        <f t="shared" si="119"/>
        <v>3776.0000000000018</v>
      </c>
      <c r="C709" s="54">
        <f t="shared" si="137"/>
        <v>62.933333333333366</v>
      </c>
      <c r="D709" s="54">
        <f t="shared" si="138"/>
        <v>8.3333333333399651E-2</v>
      </c>
      <c r="E709">
        <v>51</v>
      </c>
      <c r="F709" s="31">
        <f>SUM($E$13:E709)</f>
        <v>31217.5</v>
      </c>
      <c r="G709" s="52">
        <f t="shared" si="131"/>
        <v>31.217500000000001</v>
      </c>
      <c r="H709" s="54">
        <f t="shared" si="139"/>
        <v>1.4625833333333333</v>
      </c>
      <c r="I709" s="87">
        <f t="shared" si="122"/>
        <v>-2.0399999999983762E-5</v>
      </c>
      <c r="J709" s="54">
        <f t="shared" si="132"/>
        <v>1.2239999999990259</v>
      </c>
      <c r="K709" s="54">
        <f t="shared" si="133"/>
        <v>0.23858333333430748</v>
      </c>
      <c r="L709" s="58"/>
      <c r="M709" s="59"/>
      <c r="N709" s="56">
        <f t="shared" si="134"/>
        <v>92.045244444444492</v>
      </c>
      <c r="O709" s="56">
        <f t="shared" si="135"/>
        <v>1.9881944444541444E-2</v>
      </c>
      <c r="P709" s="56">
        <f>SUM($O$13:O709)</f>
        <v>29.610244444444508</v>
      </c>
      <c r="Q709" s="56">
        <f t="shared" si="136"/>
        <v>62.434999999999988</v>
      </c>
    </row>
    <row r="710" spans="1:17" x14ac:dyDescent="0.35">
      <c r="A710" s="63">
        <v>0.51268518518518513</v>
      </c>
      <c r="B710" s="81">
        <f t="shared" si="119"/>
        <v>3780.9999999999932</v>
      </c>
      <c r="C710" s="54">
        <f t="shared" si="137"/>
        <v>63.016666666666552</v>
      </c>
      <c r="D710" s="54">
        <f t="shared" si="138"/>
        <v>8.3333333333186488E-2</v>
      </c>
      <c r="E710">
        <v>42.5</v>
      </c>
      <c r="F710" s="31">
        <f>SUM($E$13:E710)</f>
        <v>31260</v>
      </c>
      <c r="G710" s="52">
        <f t="shared" si="131"/>
        <v>31.26</v>
      </c>
      <c r="H710" s="54">
        <f t="shared" si="139"/>
        <v>1.4625833333333333</v>
      </c>
      <c r="I710" s="87">
        <f t="shared" si="122"/>
        <v>-1.7000000000029958E-5</v>
      </c>
      <c r="J710" s="54">
        <f t="shared" si="132"/>
        <v>1.0200000000017975</v>
      </c>
      <c r="K710" s="54">
        <f t="shared" si="133"/>
        <v>0.44258333333153588</v>
      </c>
      <c r="L710" s="58"/>
      <c r="M710" s="59"/>
      <c r="N710" s="56">
        <f t="shared" si="134"/>
        <v>92.167126388888718</v>
      </c>
      <c r="O710" s="56">
        <f t="shared" si="135"/>
        <v>3.6881944444229667E-2</v>
      </c>
      <c r="P710" s="56">
        <f>SUM($O$13:O710)</f>
        <v>29.647126388888736</v>
      </c>
      <c r="Q710" s="56">
        <f t="shared" si="136"/>
        <v>62.519999999999982</v>
      </c>
    </row>
    <row r="711" spans="1:17" x14ac:dyDescent="0.35">
      <c r="A711" s="63">
        <v>0.51275462962962959</v>
      </c>
      <c r="B711" s="81">
        <f t="shared" si="119"/>
        <v>3787.0000000000005</v>
      </c>
      <c r="C711" s="54">
        <f t="shared" si="137"/>
        <v>63.116666666666674</v>
      </c>
      <c r="D711" s="54">
        <f t="shared" si="138"/>
        <v>0.10000000000012221</v>
      </c>
      <c r="E711">
        <v>51</v>
      </c>
      <c r="F711" s="31">
        <f>SUM($E$13:E711)</f>
        <v>31311</v>
      </c>
      <c r="G711" s="52">
        <f t="shared" si="131"/>
        <v>31.311</v>
      </c>
      <c r="H711" s="54">
        <f t="shared" si="139"/>
        <v>1.4625833333333333</v>
      </c>
      <c r="I711" s="87">
        <f t="shared" si="122"/>
        <v>-1.6999999999979224E-5</v>
      </c>
      <c r="J711" s="54">
        <f t="shared" si="132"/>
        <v>1.0199999999987535</v>
      </c>
      <c r="K711" s="54">
        <f t="shared" si="133"/>
        <v>0.44258333333457989</v>
      </c>
      <c r="L711" s="58"/>
      <c r="M711" s="59"/>
      <c r="N711" s="56">
        <f t="shared" si="134"/>
        <v>92.313384722222239</v>
      </c>
      <c r="O711" s="56">
        <f t="shared" si="135"/>
        <v>4.4258333333512076E-2</v>
      </c>
      <c r="P711" s="56">
        <f>SUM($O$13:O711)</f>
        <v>29.691384722222249</v>
      </c>
      <c r="Q711" s="56">
        <f t="shared" si="136"/>
        <v>62.621999999999986</v>
      </c>
    </row>
    <row r="712" spans="1:17" x14ac:dyDescent="0.35">
      <c r="A712" s="63">
        <v>0.5128125</v>
      </c>
      <c r="B712" s="81">
        <f t="shared" si="119"/>
        <v>3792.0000000000045</v>
      </c>
      <c r="C712" s="54">
        <f t="shared" si="137"/>
        <v>63.200000000000074</v>
      </c>
      <c r="D712" s="54">
        <f t="shared" si="138"/>
        <v>8.3333333333399651E-2</v>
      </c>
      <c r="E712">
        <v>50.5</v>
      </c>
      <c r="F712" s="31">
        <f>SUM($E$13:E712)</f>
        <v>31361.5</v>
      </c>
      <c r="G712" s="52">
        <f t="shared" si="131"/>
        <v>31.361499999999999</v>
      </c>
      <c r="H712" s="54">
        <f t="shared" si="139"/>
        <v>1.4625833333333333</v>
      </c>
      <c r="I712" s="87">
        <f t="shared" si="122"/>
        <v>-2.0199999999983923E-5</v>
      </c>
      <c r="J712" s="54">
        <f t="shared" si="132"/>
        <v>1.2119999999990354</v>
      </c>
      <c r="K712" s="54">
        <f t="shared" si="133"/>
        <v>0.25058333333429794</v>
      </c>
      <c r="L712" s="58"/>
      <c r="M712" s="59"/>
      <c r="N712" s="56">
        <f t="shared" si="134"/>
        <v>92.435266666666777</v>
      </c>
      <c r="O712" s="56">
        <f t="shared" si="135"/>
        <v>2.0881944444541445E-2</v>
      </c>
      <c r="P712" s="56">
        <f>SUM($O$13:O712)</f>
        <v>29.712266666666793</v>
      </c>
      <c r="Q712" s="56">
        <f t="shared" si="136"/>
        <v>62.722999999999985</v>
      </c>
    </row>
    <row r="713" spans="1:17" x14ac:dyDescent="0.35">
      <c r="A713" s="63">
        <v>0.51287037037037042</v>
      </c>
      <c r="B713" s="81">
        <f t="shared" si="119"/>
        <v>3797.0000000000082</v>
      </c>
      <c r="C713" s="54">
        <f t="shared" si="137"/>
        <v>63.283333333333474</v>
      </c>
      <c r="D713" s="54">
        <f t="shared" si="138"/>
        <v>8.3333333333399651E-2</v>
      </c>
      <c r="E713">
        <v>38</v>
      </c>
      <c r="F713" s="31">
        <f>SUM($E$13:E713)</f>
        <v>31399.5</v>
      </c>
      <c r="G713" s="52">
        <f t="shared" si="131"/>
        <v>31.3995</v>
      </c>
      <c r="H713" s="54">
        <f t="shared" si="139"/>
        <v>1.4625833333333333</v>
      </c>
      <c r="I713" s="87">
        <f t="shared" si="122"/>
        <v>-1.5199999999987903E-5</v>
      </c>
      <c r="J713" s="54">
        <f t="shared" si="132"/>
        <v>0.91199999999927417</v>
      </c>
      <c r="K713" s="54">
        <f t="shared" si="133"/>
        <v>0.55058333333405918</v>
      </c>
      <c r="L713" s="58"/>
      <c r="M713" s="59"/>
      <c r="N713" s="56">
        <f t="shared" si="134"/>
        <v>92.557148611111316</v>
      </c>
      <c r="O713" s="56">
        <f t="shared" si="135"/>
        <v>4.5881944444541446E-2</v>
      </c>
      <c r="P713" s="56">
        <f>SUM($O$13:O713)</f>
        <v>29.758148611111334</v>
      </c>
      <c r="Q713" s="56">
        <f t="shared" si="136"/>
        <v>62.798999999999978</v>
      </c>
    </row>
    <row r="714" spans="1:17" x14ac:dyDescent="0.35">
      <c r="A714" s="63">
        <v>0.51292824074074073</v>
      </c>
      <c r="B714" s="81">
        <f t="shared" si="119"/>
        <v>3801.9999999999995</v>
      </c>
      <c r="C714" s="54">
        <f t="shared" si="137"/>
        <v>63.36666666666666</v>
      </c>
      <c r="D714" s="54">
        <f t="shared" si="138"/>
        <v>8.3333333333186488E-2</v>
      </c>
      <c r="E714">
        <v>54.5</v>
      </c>
      <c r="F714" s="31">
        <f>SUM($E$13:E714)</f>
        <v>31454</v>
      </c>
      <c r="G714" s="52">
        <f t="shared" si="131"/>
        <v>31.454000000000001</v>
      </c>
      <c r="H714" s="54">
        <f t="shared" si="139"/>
        <v>1.4625833333333333</v>
      </c>
      <c r="I714" s="87">
        <f t="shared" si="122"/>
        <v>-2.1800000000038416E-5</v>
      </c>
      <c r="J714" s="54">
        <f t="shared" si="132"/>
        <v>1.3080000000023049</v>
      </c>
      <c r="K714" s="54">
        <f t="shared" si="133"/>
        <v>0.15458333333102847</v>
      </c>
      <c r="L714" s="58"/>
      <c r="M714" s="59"/>
      <c r="N714" s="56">
        <f t="shared" si="134"/>
        <v>92.679030555555542</v>
      </c>
      <c r="O714" s="56">
        <f t="shared" si="135"/>
        <v>1.2881944444229673E-2</v>
      </c>
      <c r="P714" s="56">
        <f>SUM($O$13:O714)</f>
        <v>29.771030555555566</v>
      </c>
      <c r="Q714" s="56">
        <f t="shared" si="136"/>
        <v>62.907999999999973</v>
      </c>
    </row>
    <row r="715" spans="1:17" x14ac:dyDescent="0.35">
      <c r="A715" s="63">
        <v>0.51299768518518518</v>
      </c>
      <c r="B715" s="81">
        <f t="shared" si="119"/>
        <v>3808.0000000000005</v>
      </c>
      <c r="C715" s="54">
        <f t="shared" si="137"/>
        <v>63.466666666666676</v>
      </c>
      <c r="D715" s="54">
        <f t="shared" si="138"/>
        <v>0.10000000000001563</v>
      </c>
      <c r="E715">
        <v>53</v>
      </c>
      <c r="F715" s="31">
        <f>SUM($E$13:E715)</f>
        <v>31507</v>
      </c>
      <c r="G715" s="52">
        <f t="shared" si="131"/>
        <v>31.507000000000001</v>
      </c>
      <c r="H715" s="54">
        <f t="shared" si="139"/>
        <v>1.4625833333333333</v>
      </c>
      <c r="I715" s="87">
        <f t="shared" si="122"/>
        <v>-1.766666666666391E-5</v>
      </c>
      <c r="J715" s="54">
        <f t="shared" si="132"/>
        <v>1.0599999999998344</v>
      </c>
      <c r="K715" s="54">
        <f t="shared" si="133"/>
        <v>0.40258333333349894</v>
      </c>
      <c r="L715" s="58"/>
      <c r="M715" s="59"/>
      <c r="N715" s="56">
        <f t="shared" si="134"/>
        <v>92.825288888888906</v>
      </c>
      <c r="O715" s="56">
        <f t="shared" si="135"/>
        <v>4.025833333335619E-2</v>
      </c>
      <c r="P715" s="56">
        <f>SUM($O$13:O715)</f>
        <v>29.811288888888921</v>
      </c>
      <c r="Q715" s="56">
        <f t="shared" si="136"/>
        <v>63.013999999999982</v>
      </c>
    </row>
    <row r="716" spans="1:17" x14ac:dyDescent="0.35">
      <c r="A716" s="63">
        <v>0.51305555555555549</v>
      </c>
      <c r="B716" s="81">
        <f t="shared" si="119"/>
        <v>3812.9999999999982</v>
      </c>
      <c r="C716" s="54">
        <f t="shared" si="137"/>
        <v>63.549999999999969</v>
      </c>
      <c r="D716" s="54">
        <f t="shared" si="138"/>
        <v>8.3333333333293069E-2</v>
      </c>
      <c r="E716">
        <v>43</v>
      </c>
      <c r="F716" s="31">
        <f>SUM($E$13:E716)</f>
        <v>31550</v>
      </c>
      <c r="G716" s="52">
        <f t="shared" si="131"/>
        <v>31.55</v>
      </c>
      <c r="H716" s="54">
        <f t="shared" si="139"/>
        <v>1.4625833333333333</v>
      </c>
      <c r="I716" s="87">
        <f t="shared" si="122"/>
        <v>-1.7200000000008312E-5</v>
      </c>
      <c r="J716" s="54">
        <f t="shared" si="132"/>
        <v>1.0320000000004987</v>
      </c>
      <c r="K716" s="54">
        <f t="shared" si="133"/>
        <v>0.43058333333283461</v>
      </c>
      <c r="L716" s="58"/>
      <c r="M716" s="59"/>
      <c r="N716" s="56">
        <f t="shared" si="134"/>
        <v>92.947170833333288</v>
      </c>
      <c r="O716" s="56">
        <f t="shared" si="135"/>
        <v>3.5881944444385548E-2</v>
      </c>
      <c r="P716" s="56">
        <f>SUM($O$13:O716)</f>
        <v>29.847170833333305</v>
      </c>
      <c r="Q716" s="56">
        <f t="shared" si="136"/>
        <v>63.09999999999998</v>
      </c>
    </row>
    <row r="717" spans="1:17" x14ac:dyDescent="0.35">
      <c r="A717" s="63">
        <v>0.5131134259259259</v>
      </c>
      <c r="B717" s="81">
        <f t="shared" si="119"/>
        <v>3818.0000000000023</v>
      </c>
      <c r="C717" s="54">
        <f t="shared" si="137"/>
        <v>63.633333333333368</v>
      </c>
      <c r="D717" s="54">
        <f t="shared" si="138"/>
        <v>8.3333333333399651E-2</v>
      </c>
      <c r="E717">
        <v>50.5</v>
      </c>
      <c r="F717" s="31">
        <f>SUM($E$13:E717)</f>
        <v>31600.5</v>
      </c>
      <c r="G717" s="52">
        <f t="shared" si="131"/>
        <v>31.6005</v>
      </c>
      <c r="H717" s="54">
        <f t="shared" si="139"/>
        <v>1.4625833333333333</v>
      </c>
      <c r="I717" s="87">
        <f t="shared" si="122"/>
        <v>-2.0199999999983923E-5</v>
      </c>
      <c r="J717" s="54">
        <f t="shared" si="132"/>
        <v>1.2119999999990354</v>
      </c>
      <c r="K717" s="54">
        <f t="shared" si="133"/>
        <v>0.25058333333429794</v>
      </c>
      <c r="L717" s="58"/>
      <c r="M717" s="59"/>
      <c r="N717" s="56">
        <f t="shared" si="134"/>
        <v>93.069052777777827</v>
      </c>
      <c r="O717" s="56">
        <f t="shared" si="135"/>
        <v>2.0881944444541445E-2</v>
      </c>
      <c r="P717" s="56">
        <f>SUM($O$13:O717)</f>
        <v>29.868052777777848</v>
      </c>
      <c r="Q717" s="56">
        <f t="shared" si="136"/>
        <v>63.200999999999979</v>
      </c>
    </row>
    <row r="718" spans="1:17" x14ac:dyDescent="0.35">
      <c r="A718" s="63">
        <v>0.51317129629629632</v>
      </c>
      <c r="B718" s="81">
        <f t="shared" ref="B718:B757" si="140">C718*60</f>
        <v>3823.0000000000059</v>
      </c>
      <c r="C718" s="54">
        <f t="shared" si="137"/>
        <v>63.716666666666768</v>
      </c>
      <c r="D718" s="54">
        <f t="shared" si="138"/>
        <v>8.3333333333399651E-2</v>
      </c>
      <c r="E718">
        <v>59</v>
      </c>
      <c r="F718" s="31">
        <f>SUM($E$13:E718)</f>
        <v>31659.5</v>
      </c>
      <c r="G718" s="52">
        <f t="shared" si="131"/>
        <v>31.659500000000001</v>
      </c>
      <c r="H718" s="54">
        <f t="shared" si="139"/>
        <v>1.4625833333333333</v>
      </c>
      <c r="I718" s="87">
        <f t="shared" ref="I718:I757" si="141">-J718/1000/60</f>
        <v>-2.3599999999981217E-5</v>
      </c>
      <c r="J718" s="54">
        <f t="shared" si="132"/>
        <v>1.415999999998873</v>
      </c>
      <c r="K718" s="54">
        <f t="shared" si="133"/>
        <v>4.6583333334460297E-2</v>
      </c>
      <c r="L718" s="58"/>
      <c r="M718" s="59"/>
      <c r="N718" s="56">
        <f t="shared" si="134"/>
        <v>93.190934722222366</v>
      </c>
      <c r="O718" s="56">
        <f t="shared" si="135"/>
        <v>3.8819444445414475E-3</v>
      </c>
      <c r="P718" s="56">
        <f>SUM($O$13:O718)</f>
        <v>29.871934722222388</v>
      </c>
      <c r="Q718" s="56">
        <f t="shared" si="136"/>
        <v>63.318999999999974</v>
      </c>
    </row>
    <row r="719" spans="1:17" x14ac:dyDescent="0.35">
      <c r="A719" s="63">
        <v>0.51324074074074078</v>
      </c>
      <c r="B719" s="81">
        <f t="shared" si="140"/>
        <v>3829.0000000000005</v>
      </c>
      <c r="C719" s="54">
        <f t="shared" si="137"/>
        <v>63.816666666666677</v>
      </c>
      <c r="D719" s="54">
        <f t="shared" si="138"/>
        <v>9.9999999999909051E-2</v>
      </c>
      <c r="E719">
        <v>40</v>
      </c>
      <c r="F719" s="31">
        <f>SUM($E$13:E719)</f>
        <v>31699.5</v>
      </c>
      <c r="G719" s="52">
        <f t="shared" si="131"/>
        <v>31.6995</v>
      </c>
      <c r="H719" s="54">
        <f t="shared" si="139"/>
        <v>1.4625833333333333</v>
      </c>
      <c r="I719" s="87">
        <f t="shared" si="141"/>
        <v>-1.3333333333345459E-5</v>
      </c>
      <c r="J719" s="54">
        <f t="shared" si="132"/>
        <v>0.80000000000072757</v>
      </c>
      <c r="K719" s="54">
        <f t="shared" si="133"/>
        <v>0.66258333333260577</v>
      </c>
      <c r="L719" s="58"/>
      <c r="M719" s="59"/>
      <c r="N719" s="56">
        <f t="shared" si="134"/>
        <v>93.337193055555574</v>
      </c>
      <c r="O719" s="56">
        <f t="shared" si="135"/>
        <v>6.6258333333200317E-2</v>
      </c>
      <c r="P719" s="56">
        <f>SUM($O$13:O719)</f>
        <v>29.938193055555587</v>
      </c>
      <c r="Q719" s="56">
        <f t="shared" si="136"/>
        <v>63.398999999999987</v>
      </c>
    </row>
    <row r="720" spans="1:17" x14ac:dyDescent="0.35">
      <c r="A720" s="63">
        <v>0.51329861111111108</v>
      </c>
      <c r="B720" s="81">
        <f t="shared" si="140"/>
        <v>3833.9999999999982</v>
      </c>
      <c r="C720" s="54">
        <f t="shared" si="137"/>
        <v>63.89999999999997</v>
      </c>
      <c r="D720" s="54">
        <f t="shared" si="138"/>
        <v>8.3333333333293069E-2</v>
      </c>
      <c r="E720">
        <v>50.5</v>
      </c>
      <c r="F720" s="31">
        <f>SUM($E$13:E720)</f>
        <v>31750</v>
      </c>
      <c r="G720" s="52">
        <f t="shared" si="131"/>
        <v>31.75</v>
      </c>
      <c r="H720" s="54">
        <f t="shared" si="139"/>
        <v>1.4625833333333333</v>
      </c>
      <c r="I720" s="87">
        <f t="shared" si="141"/>
        <v>-2.0200000000009758E-5</v>
      </c>
      <c r="J720" s="54">
        <f t="shared" si="132"/>
        <v>1.2120000000005855</v>
      </c>
      <c r="K720" s="54">
        <f t="shared" si="133"/>
        <v>0.25058333333274785</v>
      </c>
      <c r="L720" s="58"/>
      <c r="M720" s="59"/>
      <c r="N720" s="56">
        <f t="shared" si="134"/>
        <v>93.459074999999956</v>
      </c>
      <c r="O720" s="56">
        <f t="shared" si="135"/>
        <v>2.0881944444385566E-2</v>
      </c>
      <c r="P720" s="56">
        <f>SUM($O$13:O720)</f>
        <v>29.959074999999974</v>
      </c>
      <c r="Q720" s="56">
        <f t="shared" si="136"/>
        <v>63.499999999999986</v>
      </c>
    </row>
    <row r="721" spans="1:17" x14ac:dyDescent="0.35">
      <c r="A721" s="63">
        <v>0.51336805555555554</v>
      </c>
      <c r="B721" s="81">
        <f t="shared" si="140"/>
        <v>3839.9999999999991</v>
      </c>
      <c r="C721" s="54">
        <f t="shared" si="137"/>
        <v>63.999999999999986</v>
      </c>
      <c r="D721" s="54">
        <f t="shared" si="138"/>
        <v>0.10000000000001563</v>
      </c>
      <c r="E721">
        <v>51</v>
      </c>
      <c r="F721" s="31">
        <f>SUM($E$13:E721)</f>
        <v>31801</v>
      </c>
      <c r="G721" s="52">
        <f t="shared" si="131"/>
        <v>31.800999999999998</v>
      </c>
      <c r="H721" s="54">
        <f t="shared" si="139"/>
        <v>1.4625833333333333</v>
      </c>
      <c r="I721" s="87">
        <f t="shared" si="141"/>
        <v>-1.6999999999997344E-5</v>
      </c>
      <c r="J721" s="54">
        <f t="shared" si="132"/>
        <v>1.0199999999998406</v>
      </c>
      <c r="K721" s="54">
        <f t="shared" si="133"/>
        <v>0.44258333333349276</v>
      </c>
      <c r="L721" s="58"/>
      <c r="M721" s="59"/>
      <c r="N721" s="56">
        <f t="shared" si="134"/>
        <v>93.60533333333332</v>
      </c>
      <c r="O721" s="56">
        <f t="shared" si="135"/>
        <v>4.4258333333356194E-2</v>
      </c>
      <c r="P721" s="56">
        <f>SUM($O$13:O721)</f>
        <v>30.00333333333333</v>
      </c>
      <c r="Q721" s="56">
        <f t="shared" si="136"/>
        <v>63.60199999999999</v>
      </c>
    </row>
    <row r="722" spans="1:17" x14ac:dyDescent="0.35">
      <c r="A722" s="63">
        <v>0.51342592592592595</v>
      </c>
      <c r="B722" s="81">
        <f t="shared" si="140"/>
        <v>3845.0000000000032</v>
      </c>
      <c r="C722" s="54">
        <f t="shared" si="137"/>
        <v>64.083333333333385</v>
      </c>
      <c r="D722" s="54">
        <f t="shared" si="138"/>
        <v>8.3333333333399651E-2</v>
      </c>
      <c r="E722">
        <v>53</v>
      </c>
      <c r="F722" s="31">
        <f>SUM($E$13:E722)</f>
        <v>31854</v>
      </c>
      <c r="G722" s="52">
        <f t="shared" si="131"/>
        <v>31.853999999999999</v>
      </c>
      <c r="H722" s="54">
        <f t="shared" si="139"/>
        <v>1.4625833333333333</v>
      </c>
      <c r="I722" s="87">
        <f t="shared" si="141"/>
        <v>-2.1199999999983127E-5</v>
      </c>
      <c r="J722" s="54">
        <f t="shared" si="132"/>
        <v>1.2719999999989877</v>
      </c>
      <c r="K722" s="54">
        <f t="shared" si="133"/>
        <v>0.19058333333434563</v>
      </c>
      <c r="L722" s="58"/>
      <c r="M722" s="59"/>
      <c r="N722" s="56">
        <f t="shared" si="134"/>
        <v>93.727215277777859</v>
      </c>
      <c r="O722" s="56">
        <f t="shared" si="135"/>
        <v>1.588194444454144E-2</v>
      </c>
      <c r="P722" s="56">
        <f>SUM($O$13:O722)</f>
        <v>30.019215277777871</v>
      </c>
      <c r="Q722" s="56">
        <f t="shared" si="136"/>
        <v>63.707999999999984</v>
      </c>
    </row>
    <row r="723" spans="1:17" x14ac:dyDescent="0.35">
      <c r="A723" s="63">
        <v>0.51348379629629626</v>
      </c>
      <c r="B723" s="81">
        <f t="shared" si="140"/>
        <v>3849.9999999999945</v>
      </c>
      <c r="C723" s="54">
        <f t="shared" si="137"/>
        <v>64.166666666666572</v>
      </c>
      <c r="D723" s="54">
        <f t="shared" si="138"/>
        <v>8.3333333333186488E-2</v>
      </c>
      <c r="E723">
        <v>52.5</v>
      </c>
      <c r="F723" s="31">
        <f>SUM($E$13:E723)</f>
        <v>31906.5</v>
      </c>
      <c r="G723" s="52">
        <f t="shared" si="131"/>
        <v>31.906500000000001</v>
      </c>
      <c r="H723" s="54">
        <f t="shared" si="139"/>
        <v>1.4625833333333333</v>
      </c>
      <c r="I723" s="87">
        <f t="shared" si="141"/>
        <v>-2.1000000000037004E-5</v>
      </c>
      <c r="J723" s="54">
        <f t="shared" si="132"/>
        <v>1.2600000000022202</v>
      </c>
      <c r="K723" s="54">
        <f t="shared" si="133"/>
        <v>0.20258333333111311</v>
      </c>
      <c r="L723" s="58"/>
      <c r="M723" s="59"/>
      <c r="N723" s="56">
        <f t="shared" si="134"/>
        <v>93.849097222222085</v>
      </c>
      <c r="O723" s="56">
        <f t="shared" si="135"/>
        <v>1.6881944444229677E-2</v>
      </c>
      <c r="P723" s="56">
        <f>SUM($O$13:O723)</f>
        <v>30.0360972222221</v>
      </c>
      <c r="Q723" s="56">
        <f t="shared" si="136"/>
        <v>63.812999999999988</v>
      </c>
    </row>
    <row r="724" spans="1:17" x14ac:dyDescent="0.35">
      <c r="A724" s="63">
        <v>0.51355324074074071</v>
      </c>
      <c r="B724" s="81">
        <f t="shared" si="140"/>
        <v>3856.0000000000018</v>
      </c>
      <c r="C724" s="54">
        <f t="shared" si="137"/>
        <v>64.266666666666694</v>
      </c>
      <c r="D724" s="54">
        <f t="shared" si="138"/>
        <v>0.10000000000012221</v>
      </c>
      <c r="E724">
        <v>33.5</v>
      </c>
      <c r="F724" s="31">
        <f>SUM($E$13:E724)</f>
        <v>31940</v>
      </c>
      <c r="G724" s="52">
        <f t="shared" si="131"/>
        <v>31.94</v>
      </c>
      <c r="H724" s="54">
        <f t="shared" si="139"/>
        <v>1.4625833333333333</v>
      </c>
      <c r="I724" s="87">
        <f t="shared" si="141"/>
        <v>-1.1166666666653019E-5</v>
      </c>
      <c r="J724" s="54">
        <f t="shared" si="132"/>
        <v>0.66999999999918114</v>
      </c>
      <c r="K724" s="54">
        <f t="shared" si="133"/>
        <v>0.79258333333415221</v>
      </c>
      <c r="L724" s="58"/>
      <c r="M724" s="59"/>
      <c r="N724" s="56">
        <f t="shared" si="134"/>
        <v>93.995355555555591</v>
      </c>
      <c r="O724" s="56">
        <f t="shared" si="135"/>
        <v>7.9258333333512079E-2</v>
      </c>
      <c r="P724" s="56">
        <f>SUM($O$13:O724)</f>
        <v>30.115355555555613</v>
      </c>
      <c r="Q724" s="56">
        <f t="shared" si="136"/>
        <v>63.879999999999981</v>
      </c>
    </row>
    <row r="725" spans="1:17" x14ac:dyDescent="0.35">
      <c r="A725" s="63">
        <v>0.51361111111111113</v>
      </c>
      <c r="B725" s="81">
        <f t="shared" si="140"/>
        <v>3861.0000000000055</v>
      </c>
      <c r="C725" s="54">
        <f t="shared" si="137"/>
        <v>64.350000000000094</v>
      </c>
      <c r="D725" s="54">
        <f t="shared" si="138"/>
        <v>8.3333333333399651E-2</v>
      </c>
      <c r="E725">
        <v>54.5</v>
      </c>
      <c r="F725" s="31">
        <f>SUM($E$13:E725)</f>
        <v>31994.5</v>
      </c>
      <c r="G725" s="52">
        <f t="shared" si="131"/>
        <v>31.994499999999999</v>
      </c>
      <c r="H725" s="54">
        <f t="shared" si="139"/>
        <v>1.4625833333333333</v>
      </c>
      <c r="I725" s="87">
        <f t="shared" si="141"/>
        <v>-2.1799999999982651E-5</v>
      </c>
      <c r="J725" s="54">
        <f t="shared" si="132"/>
        <v>1.3079999999989591</v>
      </c>
      <c r="K725" s="54">
        <f t="shared" si="133"/>
        <v>0.15458333333437424</v>
      </c>
      <c r="L725" s="58"/>
      <c r="M725" s="59"/>
      <c r="N725" s="56">
        <f t="shared" si="134"/>
        <v>94.117237500000144</v>
      </c>
      <c r="O725" s="56">
        <f t="shared" si="135"/>
        <v>1.2881944444541438E-2</v>
      </c>
      <c r="P725" s="56">
        <f>SUM($O$13:O725)</f>
        <v>30.128237500000154</v>
      </c>
      <c r="Q725" s="56">
        <f t="shared" si="136"/>
        <v>63.98899999999999</v>
      </c>
    </row>
    <row r="726" spans="1:17" x14ac:dyDescent="0.35">
      <c r="A726" s="63">
        <v>0.51366898148148155</v>
      </c>
      <c r="B726" s="81">
        <f t="shared" si="140"/>
        <v>3866.0000000000095</v>
      </c>
      <c r="C726" s="54">
        <f t="shared" si="137"/>
        <v>64.433333333333493</v>
      </c>
      <c r="D726" s="54">
        <f t="shared" si="138"/>
        <v>8.3333333333399651E-2</v>
      </c>
      <c r="E726">
        <v>56</v>
      </c>
      <c r="F726" s="31">
        <f>SUM($E$13:E726)</f>
        <v>32050.5</v>
      </c>
      <c r="G726" s="52">
        <f t="shared" si="131"/>
        <v>32.0505</v>
      </c>
      <c r="H726" s="54">
        <f t="shared" si="139"/>
        <v>1.4625833333333333</v>
      </c>
      <c r="I726" s="87">
        <f t="shared" si="141"/>
        <v>-2.2399999999982174E-5</v>
      </c>
      <c r="J726" s="54">
        <f t="shared" si="132"/>
        <v>1.3439999999989305</v>
      </c>
      <c r="K726" s="54">
        <f t="shared" si="133"/>
        <v>0.11858333333440285</v>
      </c>
      <c r="L726" s="58"/>
      <c r="M726" s="59"/>
      <c r="N726" s="56">
        <f t="shared" si="134"/>
        <v>94.239119444444682</v>
      </c>
      <c r="O726" s="56">
        <f t="shared" si="135"/>
        <v>9.8819444445414351E-3</v>
      </c>
      <c r="P726" s="56">
        <f>SUM($O$13:O726)</f>
        <v>30.138119444444694</v>
      </c>
      <c r="Q726" s="56">
        <f t="shared" si="136"/>
        <v>64.100999999999985</v>
      </c>
    </row>
    <row r="727" spans="1:17" x14ac:dyDescent="0.35">
      <c r="A727" s="63">
        <v>0.513738425925926</v>
      </c>
      <c r="B727" s="81">
        <f t="shared" si="140"/>
        <v>3872.0000000000041</v>
      </c>
      <c r="C727" s="54">
        <f t="shared" si="137"/>
        <v>64.533333333333402</v>
      </c>
      <c r="D727" s="54">
        <f t="shared" si="138"/>
        <v>9.9999999999909051E-2</v>
      </c>
      <c r="E727">
        <v>44.5</v>
      </c>
      <c r="F727" s="31">
        <f>SUM($E$13:E727)</f>
        <v>32095</v>
      </c>
      <c r="G727" s="52">
        <f t="shared" si="131"/>
        <v>32.094999999999999</v>
      </c>
      <c r="H727" s="54">
        <f t="shared" si="139"/>
        <v>1.4625833333333333</v>
      </c>
      <c r="I727" s="87">
        <f t="shared" si="141"/>
        <v>-1.4833333333346826E-5</v>
      </c>
      <c r="J727" s="54">
        <f t="shared" si="132"/>
        <v>0.89000000000080948</v>
      </c>
      <c r="K727" s="54">
        <f t="shared" si="133"/>
        <v>0.57258333333252387</v>
      </c>
      <c r="L727" s="58"/>
      <c r="M727" s="59"/>
      <c r="N727" s="56">
        <f t="shared" si="134"/>
        <v>94.385377777777876</v>
      </c>
      <c r="O727" s="56">
        <f t="shared" si="135"/>
        <v>5.7258333333200309E-2</v>
      </c>
      <c r="P727" s="56">
        <f>SUM($O$13:O727)</f>
        <v>30.195377777777896</v>
      </c>
      <c r="Q727" s="56">
        <f t="shared" si="136"/>
        <v>64.189999999999984</v>
      </c>
    </row>
    <row r="728" spans="1:17" x14ac:dyDescent="0.35">
      <c r="A728" s="63">
        <v>0.51379629629629631</v>
      </c>
      <c r="B728" s="81">
        <f t="shared" si="140"/>
        <v>3877.0000000000023</v>
      </c>
      <c r="C728" s="54">
        <f t="shared" si="137"/>
        <v>64.616666666666703</v>
      </c>
      <c r="D728" s="54">
        <f t="shared" si="138"/>
        <v>8.3333333333293069E-2</v>
      </c>
      <c r="E728">
        <v>45</v>
      </c>
      <c r="F728" s="31">
        <f>SUM($E$13:E728)</f>
        <v>32140</v>
      </c>
      <c r="G728" s="52">
        <f t="shared" si="131"/>
        <v>32.14</v>
      </c>
      <c r="H728" s="54">
        <f t="shared" si="139"/>
        <v>1.4625833333333333</v>
      </c>
      <c r="I728" s="87">
        <f t="shared" si="141"/>
        <v>-1.8000000000008698E-5</v>
      </c>
      <c r="J728" s="54">
        <f t="shared" si="132"/>
        <v>1.0800000000005219</v>
      </c>
      <c r="K728" s="54">
        <f t="shared" si="133"/>
        <v>0.38258333333281147</v>
      </c>
      <c r="L728" s="58"/>
      <c r="M728" s="59"/>
      <c r="N728" s="56">
        <f t="shared" si="134"/>
        <v>94.507259722222273</v>
      </c>
      <c r="O728" s="56">
        <f t="shared" si="135"/>
        <v>3.1881944444385552E-2</v>
      </c>
      <c r="P728" s="56">
        <f>SUM($O$13:O728)</f>
        <v>30.227259722222282</v>
      </c>
      <c r="Q728" s="56">
        <f t="shared" si="136"/>
        <v>64.279999999999987</v>
      </c>
    </row>
    <row r="729" spans="1:17" x14ac:dyDescent="0.35">
      <c r="A729" s="63">
        <v>0.51386574074074076</v>
      </c>
      <c r="B729" s="81">
        <f t="shared" si="140"/>
        <v>3883.0000000000027</v>
      </c>
      <c r="C729" s="54">
        <f t="shared" si="137"/>
        <v>64.716666666666711</v>
      </c>
      <c r="D729" s="54">
        <f t="shared" si="138"/>
        <v>0.10000000000001563</v>
      </c>
      <c r="E729">
        <v>59.5</v>
      </c>
      <c r="F729" s="31">
        <f>SUM($E$13:E729)</f>
        <v>32199.5</v>
      </c>
      <c r="G729" s="52">
        <f t="shared" si="131"/>
        <v>32.1995</v>
      </c>
      <c r="H729" s="54">
        <f t="shared" si="139"/>
        <v>1.4625833333333333</v>
      </c>
      <c r="I729" s="87">
        <f t="shared" si="141"/>
        <v>-1.9833333333330232E-5</v>
      </c>
      <c r="J729" s="54">
        <f t="shared" si="132"/>
        <v>1.1899999999998139</v>
      </c>
      <c r="K729" s="54">
        <f t="shared" si="133"/>
        <v>0.27258333333351947</v>
      </c>
      <c r="L729" s="58"/>
      <c r="M729" s="59"/>
      <c r="N729" s="56">
        <f t="shared" si="134"/>
        <v>94.653518055555622</v>
      </c>
      <c r="O729" s="56">
        <f t="shared" si="135"/>
        <v>2.725833333335621E-2</v>
      </c>
      <c r="P729" s="56">
        <f>SUM($O$13:O729)</f>
        <v>30.254518055555639</v>
      </c>
      <c r="Q729" s="56">
        <f t="shared" si="136"/>
        <v>64.398999999999987</v>
      </c>
    </row>
    <row r="730" spans="1:17" x14ac:dyDescent="0.35">
      <c r="A730" s="63">
        <v>0.51392361111111107</v>
      </c>
      <c r="B730" s="81">
        <f t="shared" si="140"/>
        <v>3887.9999999999936</v>
      </c>
      <c r="C730" s="54">
        <f t="shared" si="137"/>
        <v>64.799999999999898</v>
      </c>
      <c r="D730" s="54">
        <f t="shared" si="138"/>
        <v>8.3333333333186488E-2</v>
      </c>
      <c r="E730">
        <v>49.5</v>
      </c>
      <c r="F730" s="31">
        <f>SUM($E$13:E730)</f>
        <v>32249</v>
      </c>
      <c r="G730" s="52">
        <f t="shared" si="131"/>
        <v>32.249000000000002</v>
      </c>
      <c r="H730" s="54">
        <f t="shared" si="139"/>
        <v>1.4625833333333333</v>
      </c>
      <c r="I730" s="87">
        <f t="shared" si="141"/>
        <v>-1.9800000000034891E-5</v>
      </c>
      <c r="J730" s="54">
        <f t="shared" si="132"/>
        <v>1.1880000000020934</v>
      </c>
      <c r="K730" s="54">
        <f t="shared" si="133"/>
        <v>0.27458333333123996</v>
      </c>
      <c r="L730" s="58"/>
      <c r="M730" s="59"/>
      <c r="N730" s="56">
        <f t="shared" si="134"/>
        <v>94.775399999999848</v>
      </c>
      <c r="O730" s="56">
        <f t="shared" si="135"/>
        <v>2.2881944444229675E-2</v>
      </c>
      <c r="P730" s="56">
        <f>SUM($O$13:O730)</f>
        <v>30.277399999999869</v>
      </c>
      <c r="Q730" s="56">
        <f t="shared" si="136"/>
        <v>64.497999999999976</v>
      </c>
    </row>
    <row r="731" spans="1:17" x14ac:dyDescent="0.35">
      <c r="A731" s="63">
        <v>0.51398148148148148</v>
      </c>
      <c r="B731" s="81">
        <f t="shared" si="140"/>
        <v>3892.9999999999977</v>
      </c>
      <c r="C731" s="54">
        <f t="shared" si="137"/>
        <v>64.883333333333297</v>
      </c>
      <c r="D731" s="54">
        <f t="shared" si="138"/>
        <v>8.3333333333399651E-2</v>
      </c>
      <c r="E731">
        <v>48</v>
      </c>
      <c r="F731" s="31">
        <f>SUM($E$13:E731)</f>
        <v>32297</v>
      </c>
      <c r="G731" s="52">
        <f t="shared" si="131"/>
        <v>32.296999999999997</v>
      </c>
      <c r="H731" s="54">
        <f t="shared" si="139"/>
        <v>1.4625833333333333</v>
      </c>
      <c r="I731" s="87">
        <f t="shared" si="141"/>
        <v>-1.9199999999984722E-5</v>
      </c>
      <c r="J731" s="54">
        <f t="shared" si="132"/>
        <v>1.1519999999990833</v>
      </c>
      <c r="K731" s="54">
        <f t="shared" si="133"/>
        <v>0.31058333333425003</v>
      </c>
      <c r="L731" s="58"/>
      <c r="M731" s="59"/>
      <c r="N731" s="56">
        <f t="shared" si="134"/>
        <v>94.897281944444387</v>
      </c>
      <c r="O731" s="56">
        <f t="shared" si="135"/>
        <v>2.5881944444541432E-2</v>
      </c>
      <c r="P731" s="56">
        <f>SUM($O$13:O731)</f>
        <v>30.303281944444411</v>
      </c>
      <c r="Q731" s="56">
        <f t="shared" si="136"/>
        <v>64.59399999999998</v>
      </c>
    </row>
    <row r="732" spans="1:17" x14ac:dyDescent="0.35">
      <c r="A732" s="63">
        <v>0.5140393518518519</v>
      </c>
      <c r="B732" s="81">
        <f t="shared" si="140"/>
        <v>3898.0000000000018</v>
      </c>
      <c r="C732" s="54">
        <f t="shared" si="137"/>
        <v>64.966666666666697</v>
      </c>
      <c r="D732" s="54">
        <f t="shared" si="138"/>
        <v>8.3333333333399651E-2</v>
      </c>
      <c r="E732">
        <v>52</v>
      </c>
      <c r="F732" s="31">
        <f>SUM($E$13:E732)</f>
        <v>32349</v>
      </c>
      <c r="G732" s="52">
        <f t="shared" si="131"/>
        <v>32.348999999999997</v>
      </c>
      <c r="H732" s="54">
        <f t="shared" si="139"/>
        <v>1.4625833333333333</v>
      </c>
      <c r="I732" s="87">
        <f t="shared" si="141"/>
        <v>-2.0799999999983446E-5</v>
      </c>
      <c r="J732" s="54">
        <f t="shared" si="132"/>
        <v>1.2479999999990068</v>
      </c>
      <c r="K732" s="54">
        <f t="shared" si="133"/>
        <v>0.21458333333432655</v>
      </c>
      <c r="L732" s="58"/>
      <c r="M732" s="59"/>
      <c r="N732" s="56">
        <f t="shared" si="134"/>
        <v>95.01916388888894</v>
      </c>
      <c r="O732" s="56">
        <f t="shared" si="135"/>
        <v>1.7881944444541442E-2</v>
      </c>
      <c r="P732" s="56">
        <f>SUM($O$13:O732)</f>
        <v>30.321163888888954</v>
      </c>
      <c r="Q732" s="56">
        <f t="shared" si="136"/>
        <v>64.697999999999979</v>
      </c>
    </row>
    <row r="733" spans="1:17" x14ac:dyDescent="0.35">
      <c r="A733" s="63">
        <v>0.51409722222222221</v>
      </c>
      <c r="B733" s="81">
        <f t="shared" si="140"/>
        <v>3902.9999999999991</v>
      </c>
      <c r="C733" s="54">
        <f t="shared" si="137"/>
        <v>65.049999999999983</v>
      </c>
      <c r="D733" s="54">
        <f t="shared" si="138"/>
        <v>8.3333333333293069E-2</v>
      </c>
      <c r="E733">
        <v>57</v>
      </c>
      <c r="F733" s="31">
        <f>SUM($E$13:E733)</f>
        <v>32406</v>
      </c>
      <c r="G733" s="52">
        <f t="shared" si="131"/>
        <v>32.405999999999999</v>
      </c>
      <c r="H733" s="54">
        <f t="shared" si="139"/>
        <v>1.4625833333333333</v>
      </c>
      <c r="I733" s="87">
        <f t="shared" si="141"/>
        <v>-2.2800000000011017E-5</v>
      </c>
      <c r="J733" s="54">
        <f t="shared" si="132"/>
        <v>1.3680000000006609</v>
      </c>
      <c r="K733" s="54">
        <f t="shared" si="133"/>
        <v>9.4583333332672437E-2</v>
      </c>
      <c r="L733" s="58"/>
      <c r="M733" s="59"/>
      <c r="N733" s="56">
        <f t="shared" si="134"/>
        <v>95.141045833333308</v>
      </c>
      <c r="O733" s="56">
        <f t="shared" si="135"/>
        <v>7.8819444443855614E-3</v>
      </c>
      <c r="P733" s="56">
        <f>SUM($O$13:O733)</f>
        <v>30.329045833333339</v>
      </c>
      <c r="Q733" s="56">
        <f t="shared" si="136"/>
        <v>64.811999999999969</v>
      </c>
    </row>
    <row r="734" spans="1:17" x14ac:dyDescent="0.35">
      <c r="A734" s="63">
        <v>0.51416666666666666</v>
      </c>
      <c r="B734" s="81">
        <f t="shared" si="140"/>
        <v>3909.0000000000005</v>
      </c>
      <c r="C734" s="54">
        <f t="shared" si="137"/>
        <v>65.150000000000006</v>
      </c>
      <c r="D734" s="54">
        <f t="shared" si="138"/>
        <v>0.10000000000001563</v>
      </c>
      <c r="E734">
        <v>46</v>
      </c>
      <c r="F734" s="31">
        <f>SUM($E$13:E734)</f>
        <v>32452</v>
      </c>
      <c r="G734" s="52">
        <f t="shared" si="131"/>
        <v>32.451999999999998</v>
      </c>
      <c r="H734" s="54">
        <f t="shared" si="139"/>
        <v>1.4625833333333333</v>
      </c>
      <c r="I734" s="87">
        <f t="shared" si="141"/>
        <v>-1.5333333333330936E-5</v>
      </c>
      <c r="J734" s="54">
        <f t="shared" si="132"/>
        <v>0.91999999999985616</v>
      </c>
      <c r="K734" s="54">
        <f t="shared" si="133"/>
        <v>0.54258333333347719</v>
      </c>
      <c r="L734" s="58"/>
      <c r="M734" s="59"/>
      <c r="N734" s="56">
        <f t="shared" si="134"/>
        <v>95.287304166666672</v>
      </c>
      <c r="O734" s="56">
        <f t="shared" si="135"/>
        <v>5.4258333333356203E-2</v>
      </c>
      <c r="P734" s="56">
        <f>SUM($O$13:O734)</f>
        <v>30.383304166666694</v>
      </c>
      <c r="Q734" s="56">
        <f t="shared" si="136"/>
        <v>64.903999999999982</v>
      </c>
    </row>
    <row r="735" spans="1:17" x14ac:dyDescent="0.35">
      <c r="A735" s="63">
        <v>0.51422453703703697</v>
      </c>
      <c r="B735" s="81">
        <f t="shared" si="140"/>
        <v>3913.9999999999914</v>
      </c>
      <c r="C735" s="54">
        <f t="shared" si="137"/>
        <v>65.233333333333192</v>
      </c>
      <c r="D735" s="54">
        <f t="shared" si="138"/>
        <v>8.3333333333186488E-2</v>
      </c>
      <c r="E735">
        <v>57</v>
      </c>
      <c r="F735" s="31">
        <f>SUM($E$13:E735)</f>
        <v>32509</v>
      </c>
      <c r="G735" s="52">
        <f t="shared" si="131"/>
        <v>32.509</v>
      </c>
      <c r="H735" s="54">
        <f t="shared" si="139"/>
        <v>1.4625833333333333</v>
      </c>
      <c r="I735" s="87">
        <f t="shared" si="141"/>
        <v>-2.2800000000040178E-5</v>
      </c>
      <c r="J735" s="54">
        <f t="shared" si="132"/>
        <v>1.3680000000024106</v>
      </c>
      <c r="K735" s="54">
        <f t="shared" si="133"/>
        <v>9.4583333330922725E-2</v>
      </c>
      <c r="L735" s="58"/>
      <c r="M735" s="59"/>
      <c r="N735" s="56">
        <f t="shared" si="134"/>
        <v>95.409186111110913</v>
      </c>
      <c r="O735" s="56">
        <f t="shared" si="135"/>
        <v>7.8819444442296705E-3</v>
      </c>
      <c r="P735" s="56">
        <f>SUM($O$13:O735)</f>
        <v>30.391186111110922</v>
      </c>
      <c r="Q735" s="56">
        <f t="shared" si="136"/>
        <v>65.017999999999986</v>
      </c>
    </row>
    <row r="736" spans="1:17" x14ac:dyDescent="0.35">
      <c r="A736" s="63">
        <v>0.51429398148148142</v>
      </c>
      <c r="B736" s="81">
        <f t="shared" si="140"/>
        <v>3919.9999999999991</v>
      </c>
      <c r="C736" s="54">
        <f t="shared" si="137"/>
        <v>65.333333333333314</v>
      </c>
      <c r="D736" s="54">
        <f t="shared" si="138"/>
        <v>0.10000000000012221</v>
      </c>
      <c r="E736">
        <v>48.5</v>
      </c>
      <c r="F736" s="31">
        <f>SUM($E$13:E736)</f>
        <v>32557.5</v>
      </c>
      <c r="G736" s="52">
        <f t="shared" si="131"/>
        <v>32.557499999999997</v>
      </c>
      <c r="H736" s="54">
        <f t="shared" si="139"/>
        <v>1.4625833333333333</v>
      </c>
      <c r="I736" s="87">
        <f t="shared" si="141"/>
        <v>-1.6166666666646909E-5</v>
      </c>
      <c r="J736" s="54">
        <f t="shared" si="132"/>
        <v>0.96999999999881448</v>
      </c>
      <c r="K736" s="54">
        <f t="shared" si="133"/>
        <v>0.49258333333451887</v>
      </c>
      <c r="L736" s="58"/>
      <c r="M736" s="59"/>
      <c r="N736" s="56">
        <f t="shared" si="134"/>
        <v>95.555444444444419</v>
      </c>
      <c r="O736" s="56">
        <f t="shared" si="135"/>
        <v>4.9258333333512087E-2</v>
      </c>
      <c r="P736" s="56">
        <f>SUM($O$13:O736)</f>
        <v>30.440444444444434</v>
      </c>
      <c r="Q736" s="56">
        <f t="shared" si="136"/>
        <v>65.114999999999981</v>
      </c>
    </row>
    <row r="737" spans="1:17" x14ac:dyDescent="0.35">
      <c r="A737" s="63">
        <v>0.51435185185185184</v>
      </c>
      <c r="B737" s="81">
        <f t="shared" si="140"/>
        <v>3925.0000000000027</v>
      </c>
      <c r="C737" s="54">
        <f t="shared" si="137"/>
        <v>65.416666666666714</v>
      </c>
      <c r="D737" s="54">
        <f t="shared" si="138"/>
        <v>8.3333333333399651E-2</v>
      </c>
      <c r="E737">
        <v>56.5</v>
      </c>
      <c r="F737" s="31">
        <f>SUM($E$13:E737)</f>
        <v>32614</v>
      </c>
      <c r="G737" s="52">
        <f t="shared" si="131"/>
        <v>32.613999999999997</v>
      </c>
      <c r="H737" s="54">
        <f t="shared" si="139"/>
        <v>1.4625833333333333</v>
      </c>
      <c r="I737" s="87">
        <f t="shared" si="141"/>
        <v>-2.2599999999982016E-5</v>
      </c>
      <c r="J737" s="54">
        <f t="shared" si="132"/>
        <v>1.355999999998921</v>
      </c>
      <c r="K737" s="54">
        <f t="shared" si="133"/>
        <v>0.10658333333441239</v>
      </c>
      <c r="L737" s="58"/>
      <c r="M737" s="59"/>
      <c r="N737" s="56">
        <f t="shared" si="134"/>
        <v>95.677326388888957</v>
      </c>
      <c r="O737" s="56">
        <f t="shared" si="135"/>
        <v>8.8819444445414342E-3</v>
      </c>
      <c r="P737" s="56">
        <f>SUM($O$13:O737)</f>
        <v>30.449326388888977</v>
      </c>
      <c r="Q737" s="56">
        <f t="shared" si="136"/>
        <v>65.22799999999998</v>
      </c>
    </row>
    <row r="738" spans="1:17" x14ac:dyDescent="0.35">
      <c r="A738" s="63">
        <v>0.51440972222222225</v>
      </c>
      <c r="B738" s="81">
        <f t="shared" si="140"/>
        <v>3930.0000000000068</v>
      </c>
      <c r="C738" s="54">
        <f t="shared" si="137"/>
        <v>65.500000000000114</v>
      </c>
      <c r="D738" s="54">
        <f t="shared" si="138"/>
        <v>8.3333333333399651E-2</v>
      </c>
      <c r="E738">
        <v>40.5</v>
      </c>
      <c r="F738" s="31">
        <f>SUM($E$13:E738)</f>
        <v>32654.5</v>
      </c>
      <c r="G738" s="52">
        <f t="shared" si="131"/>
        <v>32.654499999999999</v>
      </c>
      <c r="H738" s="54">
        <f t="shared" si="139"/>
        <v>1.4625833333333333</v>
      </c>
      <c r="I738" s="87">
        <f t="shared" si="141"/>
        <v>-1.6199999999987109E-5</v>
      </c>
      <c r="J738" s="54">
        <f t="shared" si="132"/>
        <v>0.97199999999922648</v>
      </c>
      <c r="K738" s="54">
        <f t="shared" si="133"/>
        <v>0.49058333333410686</v>
      </c>
      <c r="L738" s="58"/>
      <c r="M738" s="59"/>
      <c r="N738" s="56">
        <f t="shared" si="134"/>
        <v>95.799208333333496</v>
      </c>
      <c r="O738" s="56">
        <f t="shared" si="135"/>
        <v>4.0881944444541442E-2</v>
      </c>
      <c r="P738" s="56">
        <f>SUM($O$13:O738)</f>
        <v>30.49020833333352</v>
      </c>
      <c r="Q738" s="56">
        <f t="shared" si="136"/>
        <v>65.308999999999969</v>
      </c>
    </row>
    <row r="739" spans="1:17" x14ac:dyDescent="0.35">
      <c r="A739" s="63">
        <v>0.51446759259259256</v>
      </c>
      <c r="B739" s="81">
        <f t="shared" si="140"/>
        <v>3934.9999999999982</v>
      </c>
      <c r="C739" s="54">
        <f t="shared" si="137"/>
        <v>65.5833333333333</v>
      </c>
      <c r="D739" s="54">
        <f t="shared" si="138"/>
        <v>8.3333333333186488E-2</v>
      </c>
      <c r="E739">
        <v>55.5</v>
      </c>
      <c r="F739" s="31">
        <f>SUM($E$13:E739)</f>
        <v>32710</v>
      </c>
      <c r="G739" s="52">
        <f t="shared" si="131"/>
        <v>32.71</v>
      </c>
      <c r="H739" s="54">
        <f t="shared" si="139"/>
        <v>1.4625833333333333</v>
      </c>
      <c r="I739" s="87">
        <f t="shared" si="141"/>
        <v>-2.220000000003912E-5</v>
      </c>
      <c r="J739" s="54">
        <f t="shared" si="132"/>
        <v>1.3320000000023471</v>
      </c>
      <c r="K739" s="54">
        <f t="shared" si="133"/>
        <v>0.13058333333098626</v>
      </c>
      <c r="L739" s="58"/>
      <c r="M739" s="59"/>
      <c r="N739" s="56">
        <f t="shared" si="134"/>
        <v>95.921090277777736</v>
      </c>
      <c r="O739" s="56">
        <f t="shared" si="135"/>
        <v>1.088194444422968E-2</v>
      </c>
      <c r="P739" s="56">
        <f>SUM($O$13:O739)</f>
        <v>30.501090277777749</v>
      </c>
      <c r="Q739" s="56">
        <f t="shared" si="136"/>
        <v>65.419999999999987</v>
      </c>
    </row>
    <row r="740" spans="1:17" x14ac:dyDescent="0.35">
      <c r="A740" s="63">
        <v>0.51452546296296298</v>
      </c>
      <c r="B740" s="81">
        <f t="shared" si="140"/>
        <v>3940.0000000000018</v>
      </c>
      <c r="C740" s="54">
        <f t="shared" si="137"/>
        <v>65.6666666666667</v>
      </c>
      <c r="D740" s="54">
        <f t="shared" si="138"/>
        <v>8.3333333333399651E-2</v>
      </c>
      <c r="E740">
        <v>45.5</v>
      </c>
      <c r="F740" s="31">
        <f>SUM($E$13:E740)</f>
        <v>32755.5</v>
      </c>
      <c r="G740" s="52">
        <f t="shared" si="131"/>
        <v>32.755499999999998</v>
      </c>
      <c r="H740" s="54">
        <f t="shared" si="139"/>
        <v>1.4625833333333333</v>
      </c>
      <c r="I740" s="87">
        <f t="shared" si="141"/>
        <v>-1.8199999999985518E-5</v>
      </c>
      <c r="J740" s="54">
        <f t="shared" si="132"/>
        <v>1.091999999999131</v>
      </c>
      <c r="K740" s="54">
        <f t="shared" si="133"/>
        <v>0.37058333333420235</v>
      </c>
      <c r="L740" s="58"/>
      <c r="M740" s="59"/>
      <c r="N740" s="56">
        <f t="shared" si="134"/>
        <v>96.042972222222275</v>
      </c>
      <c r="O740" s="56">
        <f t="shared" si="135"/>
        <v>3.088194444454144E-2</v>
      </c>
      <c r="P740" s="56">
        <f>SUM($O$13:O740)</f>
        <v>30.53197222222229</v>
      </c>
      <c r="Q740" s="56">
        <f t="shared" si="136"/>
        <v>65.510999999999981</v>
      </c>
    </row>
    <row r="741" spans="1:17" x14ac:dyDescent="0.35">
      <c r="A741" s="63">
        <v>0.51459490740740743</v>
      </c>
      <c r="B741" s="81">
        <f t="shared" si="140"/>
        <v>3946.0000000000027</v>
      </c>
      <c r="C741" s="54">
        <f t="shared" si="137"/>
        <v>65.766666666666708</v>
      </c>
      <c r="D741" s="54">
        <f t="shared" si="138"/>
        <v>0.10000000000001563</v>
      </c>
      <c r="E741">
        <v>47.5</v>
      </c>
      <c r="F741" s="31">
        <f>SUM($E$13:E741)</f>
        <v>32803</v>
      </c>
      <c r="G741" s="52">
        <f t="shared" si="131"/>
        <v>32.802999999999997</v>
      </c>
      <c r="H741" s="54">
        <f t="shared" si="139"/>
        <v>1.4625833333333333</v>
      </c>
      <c r="I741" s="87">
        <f t="shared" si="141"/>
        <v>-1.583333333333086E-5</v>
      </c>
      <c r="J741" s="54">
        <f t="shared" si="132"/>
        <v>0.94999999999985152</v>
      </c>
      <c r="K741" s="54">
        <f t="shared" si="133"/>
        <v>0.51258333333348183</v>
      </c>
      <c r="L741" s="58"/>
      <c r="M741" s="59"/>
      <c r="N741" s="56">
        <f t="shared" si="134"/>
        <v>96.189230555555611</v>
      </c>
      <c r="O741" s="56">
        <f t="shared" si="135"/>
        <v>5.1258333333356193E-2</v>
      </c>
      <c r="P741" s="56">
        <f>SUM($O$13:O741)</f>
        <v>30.583230555555645</v>
      </c>
      <c r="Q741" s="56">
        <f t="shared" si="136"/>
        <v>65.605999999999966</v>
      </c>
    </row>
    <row r="742" spans="1:17" x14ac:dyDescent="0.35">
      <c r="A742" s="63">
        <v>0.51465277777777774</v>
      </c>
      <c r="B742" s="81">
        <f t="shared" si="140"/>
        <v>3951.0000000000005</v>
      </c>
      <c r="C742" s="54">
        <f t="shared" si="137"/>
        <v>65.850000000000009</v>
      </c>
      <c r="D742" s="54">
        <f t="shared" si="138"/>
        <v>8.3333333333293069E-2</v>
      </c>
      <c r="E742">
        <v>47</v>
      </c>
      <c r="F742" s="31">
        <f>SUM($E$13:E742)</f>
        <v>32850</v>
      </c>
      <c r="G742" s="52">
        <f t="shared" si="131"/>
        <v>32.85</v>
      </c>
      <c r="H742" s="54">
        <f t="shared" si="139"/>
        <v>1.4625833333333333</v>
      </c>
      <c r="I742" s="87">
        <f t="shared" si="141"/>
        <v>-1.8800000000009083E-5</v>
      </c>
      <c r="J742" s="54">
        <f t="shared" si="132"/>
        <v>1.128000000000545</v>
      </c>
      <c r="K742" s="54">
        <f t="shared" si="133"/>
        <v>0.33458333333278834</v>
      </c>
      <c r="L742" s="58"/>
      <c r="M742" s="59"/>
      <c r="N742" s="56">
        <f t="shared" si="134"/>
        <v>96.311112500000007</v>
      </c>
      <c r="O742" s="56">
        <f t="shared" si="135"/>
        <v>2.7881944444385555E-2</v>
      </c>
      <c r="P742" s="56">
        <f>SUM($O$13:O742)</f>
        <v>30.611112500000029</v>
      </c>
      <c r="Q742" s="56">
        <f t="shared" si="136"/>
        <v>65.699999999999974</v>
      </c>
    </row>
    <row r="743" spans="1:17" x14ac:dyDescent="0.35">
      <c r="A743" s="63">
        <v>0.51471064814814815</v>
      </c>
      <c r="B743" s="81">
        <f t="shared" si="140"/>
        <v>3956.0000000000045</v>
      </c>
      <c r="C743" s="54">
        <f t="shared" si="137"/>
        <v>65.933333333333408</v>
      </c>
      <c r="D743" s="54">
        <f t="shared" si="138"/>
        <v>8.3333333333399651E-2</v>
      </c>
      <c r="E743">
        <v>50</v>
      </c>
      <c r="F743" s="31">
        <f>SUM($E$13:E743)</f>
        <v>32900</v>
      </c>
      <c r="G743" s="52">
        <f t="shared" si="131"/>
        <v>32.9</v>
      </c>
      <c r="H743" s="54">
        <f t="shared" si="139"/>
        <v>1.4625833333333333</v>
      </c>
      <c r="I743" s="87">
        <f t="shared" si="141"/>
        <v>-1.9999999999984081E-5</v>
      </c>
      <c r="J743" s="54">
        <f t="shared" si="132"/>
        <v>1.1999999999990449</v>
      </c>
      <c r="K743" s="54">
        <f t="shared" si="133"/>
        <v>0.2625833333342884</v>
      </c>
      <c r="L743" s="58"/>
      <c r="M743" s="59"/>
      <c r="N743" s="56">
        <f t="shared" si="134"/>
        <v>96.43299444444456</v>
      </c>
      <c r="O743" s="56">
        <f t="shared" si="135"/>
        <v>2.1881944444541449E-2</v>
      </c>
      <c r="P743" s="56">
        <f>SUM($O$13:O743)</f>
        <v>30.63299444444457</v>
      </c>
      <c r="Q743" s="56">
        <f t="shared" si="136"/>
        <v>65.799999999999983</v>
      </c>
    </row>
    <row r="744" spans="1:17" x14ac:dyDescent="0.35">
      <c r="A744" s="63">
        <v>0.51478009259259261</v>
      </c>
      <c r="B744" s="81">
        <f t="shared" si="140"/>
        <v>3961.9999999999991</v>
      </c>
      <c r="C744" s="54">
        <f t="shared" si="137"/>
        <v>66.033333333333317</v>
      </c>
      <c r="D744" s="54">
        <f t="shared" si="138"/>
        <v>9.9999999999909051E-2</v>
      </c>
      <c r="E744">
        <v>43</v>
      </c>
      <c r="F744" s="31">
        <f>SUM($E$13:E744)</f>
        <v>32943</v>
      </c>
      <c r="G744" s="52">
        <f t="shared" si="131"/>
        <v>32.942999999999998</v>
      </c>
      <c r="H744" s="54">
        <f t="shared" si="139"/>
        <v>1.4625833333333333</v>
      </c>
      <c r="I744" s="87">
        <f t="shared" si="141"/>
        <v>-1.4333333333346368E-5</v>
      </c>
      <c r="J744" s="54">
        <f t="shared" si="132"/>
        <v>0.86000000000078214</v>
      </c>
      <c r="K744" s="54">
        <f t="shared" si="133"/>
        <v>0.60258333333255121</v>
      </c>
      <c r="L744" s="58"/>
      <c r="M744" s="59"/>
      <c r="N744" s="56">
        <f t="shared" si="134"/>
        <v>96.579252777777754</v>
      </c>
      <c r="O744" s="56">
        <f t="shared" si="135"/>
        <v>6.0258333333200319E-2</v>
      </c>
      <c r="P744" s="56">
        <f>SUM($O$13:O744)</f>
        <v>30.693252777777772</v>
      </c>
      <c r="Q744" s="56">
        <f t="shared" si="136"/>
        <v>65.885999999999981</v>
      </c>
    </row>
    <row r="745" spans="1:17" x14ac:dyDescent="0.35">
      <c r="A745" s="63">
        <v>0.51484953703703706</v>
      </c>
      <c r="B745" s="81">
        <f t="shared" si="140"/>
        <v>3968.0000000000064</v>
      </c>
      <c r="C745" s="54">
        <f t="shared" si="137"/>
        <v>66.133333333333439</v>
      </c>
      <c r="D745" s="54">
        <f t="shared" si="138"/>
        <v>0.10000000000012221</v>
      </c>
      <c r="E745">
        <v>53.5</v>
      </c>
      <c r="F745" s="31">
        <f>SUM($E$13:E745)</f>
        <v>32996.5</v>
      </c>
      <c r="G745" s="52">
        <f t="shared" si="131"/>
        <v>32.996499999999997</v>
      </c>
      <c r="H745" s="54">
        <f t="shared" si="139"/>
        <v>1.4625833333333333</v>
      </c>
      <c r="I745" s="87">
        <f t="shared" si="141"/>
        <v>-1.7833333333311538E-5</v>
      </c>
      <c r="J745" s="54">
        <f t="shared" si="132"/>
        <v>1.0699999999986922</v>
      </c>
      <c r="K745" s="54">
        <f t="shared" si="133"/>
        <v>0.39258333333464113</v>
      </c>
      <c r="L745" s="58"/>
      <c r="M745" s="59"/>
      <c r="N745" s="56">
        <f t="shared" si="134"/>
        <v>96.725511111111274</v>
      </c>
      <c r="O745" s="56">
        <f t="shared" si="135"/>
        <v>3.9258333333512092E-2</v>
      </c>
      <c r="P745" s="56">
        <f>SUM($O$13:O745)</f>
        <v>30.732511111111283</v>
      </c>
      <c r="Q745" s="56">
        <f t="shared" si="136"/>
        <v>65.992999999999995</v>
      </c>
    </row>
    <row r="746" spans="1:17" x14ac:dyDescent="0.35">
      <c r="A746" s="63">
        <v>0.51491898148148152</v>
      </c>
      <c r="B746" s="81">
        <f t="shared" si="140"/>
        <v>3974.0000000000009</v>
      </c>
      <c r="C746" s="54">
        <f t="shared" si="137"/>
        <v>66.233333333333348</v>
      </c>
      <c r="D746" s="54">
        <f t="shared" si="138"/>
        <v>9.9999999999909051E-2</v>
      </c>
      <c r="E746">
        <v>56.5</v>
      </c>
      <c r="F746" s="31">
        <f>SUM($E$13:E746)</f>
        <v>33053</v>
      </c>
      <c r="G746" s="52">
        <f t="shared" si="131"/>
        <v>33.052999999999997</v>
      </c>
      <c r="H746" s="54">
        <f t="shared" si="139"/>
        <v>1.4625833333333333</v>
      </c>
      <c r="I746" s="87">
        <f t="shared" si="141"/>
        <v>-1.8833333333350462E-5</v>
      </c>
      <c r="J746" s="54">
        <f t="shared" si="132"/>
        <v>1.1300000000010277</v>
      </c>
      <c r="K746" s="54">
        <f t="shared" si="133"/>
        <v>0.33258333333230561</v>
      </c>
      <c r="L746" s="58"/>
      <c r="M746" s="59"/>
      <c r="N746" s="56">
        <f t="shared" si="134"/>
        <v>96.871769444444467</v>
      </c>
      <c r="O746" s="56">
        <f t="shared" si="135"/>
        <v>3.3258333333200316E-2</v>
      </c>
      <c r="P746" s="56">
        <f>SUM($O$13:O746)</f>
        <v>30.765769444444484</v>
      </c>
      <c r="Q746" s="56">
        <f t="shared" si="136"/>
        <v>66.10599999999998</v>
      </c>
    </row>
    <row r="747" spans="1:17" x14ac:dyDescent="0.35">
      <c r="A747" s="63">
        <v>0.51497685185185182</v>
      </c>
      <c r="B747" s="81">
        <f t="shared" si="140"/>
        <v>3978.9999999999982</v>
      </c>
      <c r="C747" s="54">
        <f t="shared" si="137"/>
        <v>66.316666666666634</v>
      </c>
      <c r="D747" s="54">
        <f t="shared" si="138"/>
        <v>8.3333333333293069E-2</v>
      </c>
      <c r="E747">
        <v>58</v>
      </c>
      <c r="F747" s="31">
        <f>SUM($E$13:E747)</f>
        <v>33111</v>
      </c>
      <c r="G747" s="52">
        <f t="shared" si="131"/>
        <v>33.110999999999997</v>
      </c>
      <c r="H747" s="54">
        <f t="shared" si="139"/>
        <v>1.4625833333333333</v>
      </c>
      <c r="I747" s="87">
        <f t="shared" si="141"/>
        <v>-2.3200000000011206E-5</v>
      </c>
      <c r="J747" s="54">
        <f t="shared" si="132"/>
        <v>1.3920000000006725</v>
      </c>
      <c r="K747" s="54">
        <f t="shared" si="133"/>
        <v>7.0583333332660869E-2</v>
      </c>
      <c r="L747" s="58"/>
      <c r="M747" s="59"/>
      <c r="N747" s="56">
        <f t="shared" si="134"/>
        <v>96.993651388888836</v>
      </c>
      <c r="O747" s="56">
        <f t="shared" si="135"/>
        <v>5.881944444385564E-3</v>
      </c>
      <c r="P747" s="56">
        <f>SUM($O$13:O747)</f>
        <v>30.77165138888887</v>
      </c>
      <c r="Q747" s="56">
        <f t="shared" si="136"/>
        <v>66.221999999999966</v>
      </c>
    </row>
    <row r="748" spans="1:17" x14ac:dyDescent="0.35">
      <c r="A748" s="63">
        <v>0.51503472222222224</v>
      </c>
      <c r="B748" s="81">
        <f t="shared" si="140"/>
        <v>3984.0000000000018</v>
      </c>
      <c r="C748" s="54">
        <f t="shared" si="137"/>
        <v>66.400000000000034</v>
      </c>
      <c r="D748" s="54">
        <f t="shared" si="138"/>
        <v>8.3333333333399651E-2</v>
      </c>
      <c r="E748">
        <v>49</v>
      </c>
      <c r="F748" s="31">
        <f>SUM($E$13:E748)</f>
        <v>33160</v>
      </c>
      <c r="G748" s="52">
        <f t="shared" si="131"/>
        <v>33.159999999999997</v>
      </c>
      <c r="H748" s="54">
        <f t="shared" si="139"/>
        <v>1.4625833333333333</v>
      </c>
      <c r="I748" s="87">
        <f t="shared" si="141"/>
        <v>-1.9599999999984407E-5</v>
      </c>
      <c r="J748" s="54">
        <f t="shared" si="132"/>
        <v>1.1759999999990642</v>
      </c>
      <c r="K748" s="54">
        <f t="shared" si="133"/>
        <v>0.28658333333426911</v>
      </c>
      <c r="L748" s="58"/>
      <c r="M748" s="59"/>
      <c r="N748" s="56">
        <f t="shared" si="134"/>
        <v>97.115533333333389</v>
      </c>
      <c r="O748" s="56">
        <f t="shared" si="135"/>
        <v>2.388194444454143E-2</v>
      </c>
      <c r="P748" s="56">
        <f>SUM($O$13:O748)</f>
        <v>30.79553333333341</v>
      </c>
      <c r="Q748" s="56">
        <f t="shared" si="136"/>
        <v>66.319999999999979</v>
      </c>
    </row>
    <row r="749" spans="1:17" x14ac:dyDescent="0.35">
      <c r="A749" s="63">
        <v>0.51509259259259255</v>
      </c>
      <c r="B749" s="81">
        <f t="shared" si="140"/>
        <v>3989</v>
      </c>
      <c r="C749" s="54">
        <f t="shared" si="137"/>
        <v>66.483333333333334</v>
      </c>
      <c r="D749" s="54">
        <f t="shared" si="138"/>
        <v>8.3333333333293069E-2</v>
      </c>
      <c r="E749">
        <v>54.5</v>
      </c>
      <c r="F749" s="31">
        <f>SUM($E$13:E749)</f>
        <v>33214.5</v>
      </c>
      <c r="G749" s="52">
        <f t="shared" si="131"/>
        <v>33.214500000000001</v>
      </c>
      <c r="H749" s="54">
        <f t="shared" si="139"/>
        <v>1.4625833333333333</v>
      </c>
      <c r="I749" s="87">
        <f t="shared" si="141"/>
        <v>-2.1800000000010535E-5</v>
      </c>
      <c r="J749" s="54">
        <f t="shared" si="132"/>
        <v>1.308000000000632</v>
      </c>
      <c r="K749" s="54">
        <f t="shared" si="133"/>
        <v>0.15458333333270136</v>
      </c>
      <c r="L749" s="58"/>
      <c r="M749" s="59"/>
      <c r="N749" s="56">
        <f t="shared" si="134"/>
        <v>97.237415277777785</v>
      </c>
      <c r="O749" s="56">
        <f t="shared" si="135"/>
        <v>1.2881944444385555E-2</v>
      </c>
      <c r="P749" s="56">
        <f>SUM($O$13:O749)</f>
        <v>30.808415277777794</v>
      </c>
      <c r="Q749" s="56">
        <f t="shared" si="136"/>
        <v>66.428999999999988</v>
      </c>
    </row>
    <row r="750" spans="1:17" x14ac:dyDescent="0.35">
      <c r="A750" s="63">
        <v>0.515162037037037</v>
      </c>
      <c r="B750" s="81">
        <f t="shared" si="140"/>
        <v>3994.9999999999945</v>
      </c>
      <c r="C750" s="54">
        <f t="shared" si="137"/>
        <v>66.583333333333243</v>
      </c>
      <c r="D750" s="54">
        <f t="shared" si="138"/>
        <v>9.9999999999909051E-2</v>
      </c>
      <c r="E750">
        <v>59</v>
      </c>
      <c r="F750" s="31">
        <f>SUM($E$13:E750)</f>
        <v>33273.5</v>
      </c>
      <c r="G750" s="52">
        <f t="shared" si="131"/>
        <v>33.273499999999999</v>
      </c>
      <c r="H750" s="54">
        <f t="shared" si="139"/>
        <v>1.4625833333333333</v>
      </c>
      <c r="I750" s="87">
        <f t="shared" si="141"/>
        <v>-1.9666666666684552E-5</v>
      </c>
      <c r="J750" s="54">
        <f t="shared" si="132"/>
        <v>1.1800000000010733</v>
      </c>
      <c r="K750" s="54">
        <f t="shared" si="133"/>
        <v>0.28258333333226004</v>
      </c>
      <c r="L750" s="58"/>
      <c r="M750" s="59"/>
      <c r="N750" s="56">
        <f t="shared" si="134"/>
        <v>97.383673611110979</v>
      </c>
      <c r="O750" s="56">
        <f t="shared" si="135"/>
        <v>2.8258333333200304E-2</v>
      </c>
      <c r="P750" s="56">
        <f>SUM($O$13:O750)</f>
        <v>30.836673611110996</v>
      </c>
      <c r="Q750" s="56">
        <f t="shared" si="136"/>
        <v>66.546999999999983</v>
      </c>
    </row>
    <row r="751" spans="1:17" x14ac:dyDescent="0.35">
      <c r="A751" s="63">
        <v>0.51521990740740742</v>
      </c>
      <c r="B751" s="81">
        <f t="shared" si="140"/>
        <v>3999.9999999999986</v>
      </c>
      <c r="C751" s="54">
        <f t="shared" si="137"/>
        <v>66.666666666666643</v>
      </c>
      <c r="D751" s="54">
        <f t="shared" si="138"/>
        <v>8.3333333333399651E-2</v>
      </c>
      <c r="E751">
        <v>54</v>
      </c>
      <c r="F751" s="31">
        <f>SUM($E$13:E751)</f>
        <v>33327.5</v>
      </c>
      <c r="G751" s="52">
        <f t="shared" si="131"/>
        <v>33.327500000000001</v>
      </c>
      <c r="H751" s="54">
        <f t="shared" si="139"/>
        <v>1.4625833333333333</v>
      </c>
      <c r="I751" s="87">
        <f t="shared" si="141"/>
        <v>-2.1599999999982808E-5</v>
      </c>
      <c r="J751" s="54">
        <f t="shared" si="132"/>
        <v>1.2959999999989686</v>
      </c>
      <c r="K751" s="54">
        <f t="shared" si="133"/>
        <v>0.1665833333343647</v>
      </c>
      <c r="L751" s="58"/>
      <c r="M751" s="59"/>
      <c r="N751" s="56">
        <f t="shared" si="134"/>
        <v>97.505555555555517</v>
      </c>
      <c r="O751" s="56">
        <f t="shared" si="135"/>
        <v>1.3881944444541439E-2</v>
      </c>
      <c r="P751" s="56">
        <f>SUM($O$13:O751)</f>
        <v>30.850555555555538</v>
      </c>
      <c r="Q751" s="56">
        <f t="shared" si="136"/>
        <v>66.654999999999973</v>
      </c>
    </row>
    <row r="752" spans="1:17" x14ac:dyDescent="0.35">
      <c r="A752" s="63">
        <v>0.51527777777777783</v>
      </c>
      <c r="B752" s="81">
        <f t="shared" si="140"/>
        <v>4005.0000000000027</v>
      </c>
      <c r="C752" s="54">
        <f t="shared" si="137"/>
        <v>66.750000000000043</v>
      </c>
      <c r="D752" s="54">
        <f t="shared" si="138"/>
        <v>8.3333333333399651E-2</v>
      </c>
      <c r="E752">
        <v>49.5</v>
      </c>
      <c r="F752" s="31">
        <f>SUM($E$13:E752)</f>
        <v>33377</v>
      </c>
      <c r="G752" s="52">
        <f t="shared" si="131"/>
        <v>33.377000000000002</v>
      </c>
      <c r="H752" s="54">
        <f t="shared" si="139"/>
        <v>1.4625833333333333</v>
      </c>
      <c r="I752" s="87">
        <f t="shared" si="141"/>
        <v>-1.9799999999984239E-5</v>
      </c>
      <c r="J752" s="54">
        <f t="shared" si="132"/>
        <v>1.1879999999990545</v>
      </c>
      <c r="K752" s="54">
        <f t="shared" si="133"/>
        <v>0.27458333333427887</v>
      </c>
      <c r="L752" s="58"/>
      <c r="M752" s="59"/>
      <c r="N752" s="56">
        <f t="shared" si="134"/>
        <v>97.62743750000007</v>
      </c>
      <c r="O752" s="56">
        <f t="shared" si="135"/>
        <v>2.288194444454145E-2</v>
      </c>
      <c r="P752" s="56">
        <f>SUM($O$13:O752)</f>
        <v>30.87343750000008</v>
      </c>
      <c r="Q752" s="56">
        <f t="shared" si="136"/>
        <v>66.753999999999991</v>
      </c>
    </row>
    <row r="753" spans="1:17" x14ac:dyDescent="0.35">
      <c r="A753" s="63">
        <v>0.51534722222222229</v>
      </c>
      <c r="B753" s="81">
        <f t="shared" si="140"/>
        <v>4011.00000000001</v>
      </c>
      <c r="C753" s="54">
        <f t="shared" si="137"/>
        <v>66.850000000000165</v>
      </c>
      <c r="D753" s="54">
        <f t="shared" si="138"/>
        <v>0.10000000000012221</v>
      </c>
      <c r="E753">
        <v>52.5</v>
      </c>
      <c r="F753" s="31">
        <f>SUM($E$13:E753)</f>
        <v>33429.5</v>
      </c>
      <c r="G753" s="52">
        <f t="shared" si="131"/>
        <v>33.429499999999997</v>
      </c>
      <c r="H753" s="54">
        <f t="shared" si="139"/>
        <v>1.4625833333333333</v>
      </c>
      <c r="I753" s="87">
        <f t="shared" si="141"/>
        <v>-1.7499999999978616E-5</v>
      </c>
      <c r="J753" s="54">
        <f t="shared" si="132"/>
        <v>1.0499999999987168</v>
      </c>
      <c r="K753" s="54">
        <f t="shared" si="133"/>
        <v>0.4125833333346165</v>
      </c>
      <c r="L753" s="58"/>
      <c r="M753" s="59"/>
      <c r="N753" s="56">
        <f t="shared" si="134"/>
        <v>97.773695833333576</v>
      </c>
      <c r="O753" s="56">
        <f t="shared" si="135"/>
        <v>4.1258333333512073E-2</v>
      </c>
      <c r="P753" s="56">
        <f>SUM($O$13:O753)</f>
        <v>30.914695833333592</v>
      </c>
      <c r="Q753" s="56">
        <f t="shared" si="136"/>
        <v>66.85899999999998</v>
      </c>
    </row>
    <row r="754" spans="1:17" x14ac:dyDescent="0.35">
      <c r="A754" s="63">
        <v>0.5154050925925926</v>
      </c>
      <c r="B754" s="81">
        <f t="shared" si="140"/>
        <v>4016.0000000000009</v>
      </c>
      <c r="C754" s="54">
        <f t="shared" si="137"/>
        <v>66.933333333333351</v>
      </c>
      <c r="D754" s="54">
        <f t="shared" si="138"/>
        <v>8.3333333333186488E-2</v>
      </c>
      <c r="E754">
        <v>43</v>
      </c>
      <c r="F754" s="31">
        <f>SUM($E$13:E754)</f>
        <v>33472.5</v>
      </c>
      <c r="G754" s="52">
        <f t="shared" si="131"/>
        <v>33.472499999999997</v>
      </c>
      <c r="H754" s="54">
        <f t="shared" si="139"/>
        <v>1.4625833333333333</v>
      </c>
      <c r="I754" s="87">
        <f t="shared" si="141"/>
        <v>-1.7200000000030308E-5</v>
      </c>
      <c r="J754" s="54">
        <f t="shared" si="132"/>
        <v>1.0320000000018186</v>
      </c>
      <c r="K754" s="54">
        <f t="shared" si="133"/>
        <v>0.43058333333151477</v>
      </c>
      <c r="L754" s="58"/>
      <c r="M754" s="59"/>
      <c r="N754" s="56">
        <f t="shared" si="134"/>
        <v>97.895577777777802</v>
      </c>
      <c r="O754" s="56">
        <f t="shared" si="135"/>
        <v>3.5881944444229666E-2</v>
      </c>
      <c r="P754" s="56">
        <f>SUM($O$13:O754)</f>
        <v>30.950577777777823</v>
      </c>
      <c r="Q754" s="56">
        <f t="shared" si="136"/>
        <v>66.944999999999979</v>
      </c>
    </row>
    <row r="755" spans="1:17" x14ac:dyDescent="0.35">
      <c r="A755" s="63">
        <v>0.5154629629629629</v>
      </c>
      <c r="B755" s="81">
        <f t="shared" si="140"/>
        <v>4020.9999999999923</v>
      </c>
      <c r="C755" s="54">
        <f t="shared" si="137"/>
        <v>67.016666666666538</v>
      </c>
      <c r="D755" s="54">
        <f t="shared" si="138"/>
        <v>8.3333333333186488E-2</v>
      </c>
      <c r="E755">
        <v>52.5</v>
      </c>
      <c r="F755" s="31">
        <f>SUM($E$13:E755)</f>
        <v>33525</v>
      </c>
      <c r="G755" s="52">
        <f t="shared" si="131"/>
        <v>33.524999999999999</v>
      </c>
      <c r="H755" s="54">
        <f t="shared" si="139"/>
        <v>1.4625833333333333</v>
      </c>
      <c r="I755" s="87">
        <f t="shared" si="141"/>
        <v>-2.1000000000037004E-5</v>
      </c>
      <c r="J755" s="54">
        <f t="shared" si="132"/>
        <v>1.2600000000022202</v>
      </c>
      <c r="K755" s="54">
        <f t="shared" si="133"/>
        <v>0.20258333333111311</v>
      </c>
      <c r="L755" s="58"/>
      <c r="M755" s="59"/>
      <c r="N755" s="56">
        <f t="shared" si="134"/>
        <v>98.017459722222029</v>
      </c>
      <c r="O755" s="56">
        <f t="shared" si="135"/>
        <v>1.6881944444229677E-2</v>
      </c>
      <c r="P755" s="56">
        <f>SUM($O$13:O755)</f>
        <v>30.967459722222053</v>
      </c>
      <c r="Q755" s="56">
        <f t="shared" si="136"/>
        <v>67.049999999999983</v>
      </c>
    </row>
    <row r="756" spans="1:17" x14ac:dyDescent="0.35">
      <c r="A756" s="63">
        <v>0.51552083333333332</v>
      </c>
      <c r="B756" s="81">
        <f t="shared" si="140"/>
        <v>4025.9999999999964</v>
      </c>
      <c r="C756" s="54">
        <f t="shared" si="137"/>
        <v>67.099999999999937</v>
      </c>
      <c r="D756" s="54">
        <f t="shared" si="138"/>
        <v>8.3333333333399651E-2</v>
      </c>
      <c r="E756">
        <v>51</v>
      </c>
      <c r="F756" s="31">
        <f>SUM($E$13:E756)</f>
        <v>33576</v>
      </c>
      <c r="G756" s="52">
        <f t="shared" ref="G756:G757" si="142">F756/1000</f>
        <v>33.576000000000001</v>
      </c>
      <c r="H756" s="54">
        <f t="shared" si="139"/>
        <v>1.4625833333333333</v>
      </c>
      <c r="I756" s="87">
        <f t="shared" si="141"/>
        <v>-2.0399999999983762E-5</v>
      </c>
      <c r="J756" s="54">
        <f t="shared" ref="J756:J757" si="143">2*E756/(1000*D756*1)</f>
        <v>1.2239999999990259</v>
      </c>
      <c r="K756" s="54">
        <f t="shared" ref="K756:K757" si="144">H756-J756</f>
        <v>0.23858333333430748</v>
      </c>
      <c r="L756" s="58"/>
      <c r="M756" s="59"/>
      <c r="N756" s="56">
        <f t="shared" ref="N756:N757" si="145">C756*H756</f>
        <v>98.139341666666581</v>
      </c>
      <c r="O756" s="56">
        <f t="shared" ref="O756:O757" si="146">K756*(D756)</f>
        <v>1.9881944444541444E-2</v>
      </c>
      <c r="P756" s="56">
        <f>SUM($O$13:O756)</f>
        <v>30.987341666666595</v>
      </c>
      <c r="Q756" s="56">
        <f t="shared" ref="Q756:Q757" si="147">N756-P756</f>
        <v>67.151999999999987</v>
      </c>
    </row>
    <row r="757" spans="1:17" x14ac:dyDescent="0.35">
      <c r="A757" s="63">
        <v>0.51559027777777777</v>
      </c>
      <c r="B757" s="81">
        <f t="shared" si="140"/>
        <v>4032.0000000000036</v>
      </c>
      <c r="C757" s="54">
        <f t="shared" si="137"/>
        <v>67.20000000000006</v>
      </c>
      <c r="D757" s="54">
        <f t="shared" si="138"/>
        <v>0.10000000000012221</v>
      </c>
      <c r="E757">
        <v>56</v>
      </c>
      <c r="F757" s="31">
        <f>SUM($E$13:E757)</f>
        <v>33632</v>
      </c>
      <c r="G757" s="52">
        <f t="shared" si="142"/>
        <v>33.631999999999998</v>
      </c>
      <c r="H757" s="54">
        <f t="shared" si="139"/>
        <v>1.4625833333333333</v>
      </c>
      <c r="I757" s="87">
        <f t="shared" si="141"/>
        <v>-1.8666666666643853E-5</v>
      </c>
      <c r="J757" s="54">
        <f t="shared" si="143"/>
        <v>1.1199999999986312</v>
      </c>
      <c r="K757" s="54">
        <f t="shared" si="144"/>
        <v>0.34258333333470214</v>
      </c>
      <c r="L757" s="58"/>
      <c r="M757" s="59"/>
      <c r="N757" s="56">
        <f t="shared" si="145"/>
        <v>98.285600000000088</v>
      </c>
      <c r="O757" s="56">
        <f t="shared" si="146"/>
        <v>3.4258333333512081E-2</v>
      </c>
      <c r="P757" s="56">
        <f>SUM($O$13:O757)</f>
        <v>31.021600000000106</v>
      </c>
      <c r="Q757" s="56">
        <f t="shared" si="147"/>
        <v>67.263999999999982</v>
      </c>
    </row>
    <row r="758" spans="1:17" x14ac:dyDescent="0.35">
      <c r="A758" s="63"/>
      <c r="B758" s="81"/>
      <c r="C758" s="54"/>
      <c r="D758" s="54"/>
      <c r="E758"/>
      <c r="F758" s="31"/>
      <c r="G758" s="52"/>
      <c r="H758" s="54"/>
      <c r="I758" s="88"/>
      <c r="J758" s="54"/>
      <c r="K758" s="54"/>
      <c r="L758" s="58"/>
      <c r="M758" s="59"/>
      <c r="N758" s="56"/>
      <c r="O758" s="56"/>
      <c r="P758" s="56"/>
      <c r="Q758" s="56"/>
    </row>
    <row r="759" spans="1:17" x14ac:dyDescent="0.35">
      <c r="A759" s="63"/>
      <c r="B759" s="81"/>
      <c r="C759" s="54"/>
      <c r="D759" s="54"/>
      <c r="E759"/>
      <c r="F759" s="31"/>
      <c r="G759" s="52"/>
      <c r="H759" s="54"/>
      <c r="I759" s="88"/>
      <c r="J759" s="54"/>
      <c r="K759" s="54"/>
      <c r="L759" s="58"/>
      <c r="M759" s="59"/>
      <c r="N759" s="56"/>
      <c r="O759" s="56"/>
      <c r="P759" s="56"/>
      <c r="Q759" s="56"/>
    </row>
    <row r="760" spans="1:17" x14ac:dyDescent="0.35">
      <c r="A760" s="63"/>
      <c r="B760" s="81"/>
      <c r="C760" s="54"/>
      <c r="D760" s="54"/>
      <c r="E760"/>
      <c r="F760" s="31"/>
      <c r="G760" s="52"/>
      <c r="H760" s="54"/>
      <c r="I760" s="88"/>
      <c r="J760" s="54"/>
      <c r="K760" s="54"/>
      <c r="L760" s="58"/>
      <c r="M760" s="59"/>
      <c r="N760" s="56"/>
      <c r="O760" s="56"/>
      <c r="P760" s="56"/>
      <c r="Q760" s="56"/>
    </row>
    <row r="761" spans="1:17" x14ac:dyDescent="0.35">
      <c r="A761" s="63"/>
      <c r="B761" s="81"/>
      <c r="C761" s="54"/>
      <c r="D761" s="54"/>
      <c r="E761"/>
      <c r="F761" s="31"/>
      <c r="G761" s="52"/>
      <c r="H761" s="54"/>
      <c r="I761" s="88"/>
      <c r="J761" s="54"/>
      <c r="K761" s="54"/>
      <c r="L761" s="58"/>
      <c r="M761" s="59"/>
      <c r="N761" s="56"/>
      <c r="O761" s="56"/>
      <c r="P761" s="56"/>
      <c r="Q761" s="56"/>
    </row>
    <row r="762" spans="1:17" x14ac:dyDescent="0.35">
      <c r="A762" s="63"/>
      <c r="B762" s="81"/>
      <c r="C762" s="54"/>
      <c r="D762" s="54"/>
      <c r="E762"/>
      <c r="F762" s="31"/>
      <c r="G762" s="52"/>
      <c r="H762" s="54"/>
      <c r="I762" s="88"/>
      <c r="J762" s="54"/>
      <c r="K762" s="54"/>
      <c r="L762" s="58"/>
      <c r="M762" s="59"/>
      <c r="N762" s="56"/>
      <c r="O762" s="56"/>
      <c r="P762" s="56"/>
      <c r="Q762" s="56"/>
    </row>
    <row r="763" spans="1:17" x14ac:dyDescent="0.35">
      <c r="A763" s="63"/>
      <c r="B763" s="81"/>
      <c r="C763" s="54"/>
      <c r="D763" s="54"/>
      <c r="E763"/>
      <c r="F763" s="31"/>
      <c r="G763" s="52"/>
      <c r="H763" s="54"/>
      <c r="I763" s="88"/>
      <c r="J763" s="54"/>
      <c r="K763" s="54"/>
      <c r="L763" s="58"/>
      <c r="M763" s="59"/>
      <c r="N763" s="56"/>
      <c r="O763" s="56"/>
      <c r="P763" s="56"/>
      <c r="Q763" s="56"/>
    </row>
    <row r="764" spans="1:17" x14ac:dyDescent="0.35">
      <c r="A764" s="63"/>
      <c r="B764" s="81"/>
      <c r="C764" s="54"/>
      <c r="D764" s="54"/>
      <c r="E764"/>
      <c r="F764" s="31"/>
      <c r="G764" s="52"/>
      <c r="H764" s="54"/>
      <c r="I764" s="88"/>
      <c r="J764" s="54"/>
      <c r="K764" s="54"/>
      <c r="L764" s="58"/>
      <c r="M764" s="59"/>
      <c r="N764" s="56"/>
      <c r="O764" s="56"/>
      <c r="P764" s="56"/>
      <c r="Q764" s="56"/>
    </row>
    <row r="765" spans="1:17" x14ac:dyDescent="0.35">
      <c r="A765" s="63"/>
      <c r="B765" s="81"/>
      <c r="C765" s="54"/>
      <c r="D765" s="54"/>
      <c r="E765"/>
      <c r="F765" s="31"/>
      <c r="G765" s="52"/>
      <c r="H765" s="54"/>
      <c r="I765" s="88"/>
      <c r="J765" s="54"/>
      <c r="K765" s="54"/>
      <c r="L765" s="58"/>
      <c r="M765" s="59"/>
      <c r="N765" s="56"/>
      <c r="O765" s="56"/>
      <c r="P765" s="56"/>
      <c r="Q765" s="56"/>
    </row>
    <row r="766" spans="1:17" x14ac:dyDescent="0.35">
      <c r="A766" s="63"/>
      <c r="B766" s="81"/>
      <c r="C766" s="54"/>
      <c r="D766" s="54"/>
      <c r="E766"/>
      <c r="F766" s="31"/>
      <c r="G766" s="52"/>
      <c r="H766" s="54"/>
      <c r="I766" s="88"/>
      <c r="J766" s="54"/>
      <c r="K766" s="54"/>
      <c r="L766" s="58"/>
      <c r="M766" s="59"/>
      <c r="N766" s="56"/>
      <c r="O766" s="56"/>
      <c r="P766" s="56"/>
      <c r="Q766" s="56"/>
    </row>
    <row r="767" spans="1:17" x14ac:dyDescent="0.35">
      <c r="A767" s="63"/>
      <c r="B767" s="81"/>
      <c r="C767" s="54"/>
      <c r="D767" s="54"/>
      <c r="E767"/>
      <c r="F767" s="31"/>
      <c r="G767" s="52"/>
      <c r="H767" s="54"/>
      <c r="I767" s="88"/>
      <c r="J767" s="54"/>
      <c r="K767" s="54"/>
      <c r="L767" s="58"/>
      <c r="M767" s="59"/>
      <c r="N767" s="56"/>
      <c r="O767" s="56"/>
      <c r="P767" s="56"/>
      <c r="Q767" s="56"/>
    </row>
    <row r="768" spans="1:17" x14ac:dyDescent="0.35">
      <c r="A768" s="63"/>
      <c r="B768" s="81"/>
      <c r="C768" s="54"/>
      <c r="D768" s="54"/>
      <c r="E768"/>
      <c r="F768" s="31"/>
      <c r="G768" s="52"/>
      <c r="H768" s="54"/>
      <c r="I768" s="88"/>
      <c r="J768" s="54"/>
      <c r="K768" s="54"/>
      <c r="L768" s="58"/>
      <c r="M768" s="59"/>
      <c r="N768" s="56"/>
      <c r="O768" s="56"/>
      <c r="P768" s="56"/>
      <c r="Q768" s="56"/>
    </row>
    <row r="769" spans="1:17" x14ac:dyDescent="0.35">
      <c r="A769" s="63"/>
      <c r="B769" s="81"/>
      <c r="C769" s="54"/>
      <c r="D769" s="54"/>
      <c r="E769"/>
      <c r="F769" s="31"/>
      <c r="G769" s="52"/>
      <c r="H769" s="54"/>
      <c r="I769" s="88"/>
      <c r="J769" s="54"/>
      <c r="K769" s="54"/>
      <c r="L769" s="58"/>
      <c r="M769" s="59"/>
      <c r="N769" s="56"/>
      <c r="O769" s="56"/>
      <c r="P769" s="56"/>
      <c r="Q769" s="56"/>
    </row>
    <row r="770" spans="1:17" x14ac:dyDescent="0.35">
      <c r="A770" s="63"/>
      <c r="B770" s="81"/>
      <c r="C770" s="54"/>
      <c r="D770" s="54"/>
      <c r="E770"/>
      <c r="F770" s="31"/>
      <c r="G770" s="52"/>
      <c r="H770" s="54"/>
      <c r="I770" s="88"/>
      <c r="J770" s="54"/>
      <c r="K770" s="54"/>
      <c r="L770" s="58"/>
      <c r="M770" s="59"/>
      <c r="N770" s="56"/>
      <c r="O770" s="56"/>
      <c r="P770" s="56"/>
      <c r="Q770" s="56"/>
    </row>
    <row r="771" spans="1:17" x14ac:dyDescent="0.35">
      <c r="A771" s="63"/>
      <c r="B771" s="81"/>
      <c r="C771" s="54"/>
      <c r="D771" s="54"/>
      <c r="E771"/>
      <c r="F771" s="31"/>
      <c r="G771" s="52"/>
      <c r="H771" s="54"/>
      <c r="I771" s="88"/>
      <c r="J771" s="54"/>
      <c r="K771" s="54"/>
      <c r="L771" s="58"/>
      <c r="M771" s="59"/>
      <c r="N771" s="56"/>
      <c r="O771" s="56"/>
      <c r="P771" s="56"/>
      <c r="Q771" s="56"/>
    </row>
  </sheetData>
  <mergeCells count="3">
    <mergeCell ref="U8:V8"/>
    <mergeCell ref="N5:N6"/>
    <mergeCell ref="C2:L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User</cp:lastModifiedBy>
  <cp:lastPrinted>2017-06-05T06:55:26Z</cp:lastPrinted>
  <dcterms:created xsi:type="dcterms:W3CDTF">2006-10-16T09:43:28Z</dcterms:created>
  <dcterms:modified xsi:type="dcterms:W3CDTF">2019-10-16T18:51:37Z</dcterms:modified>
</cp:coreProperties>
</file>