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Data Michal\maria\"/>
    </mc:Choice>
  </mc:AlternateContent>
  <xr:revisionPtr revIDLastSave="0" documentId="13_ncr:1_{C48C1D6B-FD73-465E-8FEC-7A68C5415D95}" xr6:coauthVersionLast="45" xr6:coauthVersionMax="45" xr10:uidLastSave="{00000000-0000-0000-0000-000000000000}"/>
  <bookViews>
    <workbookView xWindow="200" yWindow="320" windowWidth="9460" windowHeight="9760" xr2:uid="{00000000-000D-0000-FFFF-FFFF00000000}"/>
  </bookViews>
  <sheets>
    <sheet name="VAR I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9" i="1" l="1"/>
  <c r="I239" i="1" l="1"/>
  <c r="I372" i="1"/>
  <c r="I436" i="1"/>
  <c r="I500" i="1"/>
  <c r="I564" i="1"/>
  <c r="I600" i="1"/>
  <c r="I616" i="1"/>
  <c r="I632" i="1"/>
  <c r="I13" i="1"/>
  <c r="B28" i="1"/>
  <c r="B44" i="1"/>
  <c r="B60" i="1"/>
  <c r="B76" i="1"/>
  <c r="B92" i="1"/>
  <c r="B108" i="1"/>
  <c r="B124" i="1"/>
  <c r="B140" i="1"/>
  <c r="B156" i="1"/>
  <c r="B172" i="1"/>
  <c r="B188" i="1"/>
  <c r="B204" i="1"/>
  <c r="B216" i="1"/>
  <c r="B217" i="1"/>
  <c r="B224" i="1"/>
  <c r="B225" i="1"/>
  <c r="B232" i="1"/>
  <c r="B233" i="1"/>
  <c r="B240" i="1"/>
  <c r="B241" i="1"/>
  <c r="B248" i="1"/>
  <c r="B249" i="1"/>
  <c r="B256" i="1"/>
  <c r="B257" i="1"/>
  <c r="B264" i="1"/>
  <c r="B265" i="1"/>
  <c r="B272" i="1"/>
  <c r="B273" i="1"/>
  <c r="B280" i="1"/>
  <c r="B281" i="1"/>
  <c r="B288" i="1"/>
  <c r="B289" i="1"/>
  <c r="B296" i="1"/>
  <c r="B297" i="1"/>
  <c r="B304" i="1"/>
  <c r="B305" i="1"/>
  <c r="B312" i="1"/>
  <c r="B313" i="1"/>
  <c r="B320" i="1"/>
  <c r="B321" i="1"/>
  <c r="B328" i="1"/>
  <c r="B329" i="1"/>
  <c r="B336" i="1"/>
  <c r="B337" i="1"/>
  <c r="B344" i="1"/>
  <c r="B345" i="1"/>
  <c r="B352" i="1"/>
  <c r="B353" i="1"/>
  <c r="B360" i="1"/>
  <c r="B361" i="1"/>
  <c r="B368" i="1"/>
  <c r="B369" i="1"/>
  <c r="B376" i="1"/>
  <c r="B377" i="1"/>
  <c r="B384" i="1"/>
  <c r="B388" i="1"/>
  <c r="B392" i="1"/>
  <c r="B396" i="1"/>
  <c r="B400" i="1"/>
  <c r="B404" i="1"/>
  <c r="B408" i="1"/>
  <c r="B412" i="1"/>
  <c r="B416" i="1"/>
  <c r="B420" i="1"/>
  <c r="B424" i="1"/>
  <c r="B428" i="1"/>
  <c r="B432" i="1"/>
  <c r="B436" i="1"/>
  <c r="B440" i="1"/>
  <c r="B444" i="1"/>
  <c r="B448" i="1"/>
  <c r="B452" i="1"/>
  <c r="B456" i="1"/>
  <c r="B460" i="1"/>
  <c r="B464" i="1"/>
  <c r="B468" i="1"/>
  <c r="B472" i="1"/>
  <c r="B476" i="1"/>
  <c r="B480" i="1"/>
  <c r="B484" i="1"/>
  <c r="B488" i="1"/>
  <c r="B492" i="1"/>
  <c r="B496" i="1"/>
  <c r="B500" i="1"/>
  <c r="B504" i="1"/>
  <c r="B508" i="1"/>
  <c r="B512" i="1"/>
  <c r="B516" i="1"/>
  <c r="B520" i="1"/>
  <c r="B524" i="1"/>
  <c r="B528" i="1"/>
  <c r="B532" i="1"/>
  <c r="B536" i="1"/>
  <c r="B540" i="1"/>
  <c r="B544" i="1"/>
  <c r="B548" i="1"/>
  <c r="B552" i="1"/>
  <c r="B556" i="1"/>
  <c r="B560" i="1"/>
  <c r="B564" i="1"/>
  <c r="B568" i="1"/>
  <c r="B572" i="1"/>
  <c r="B576" i="1"/>
  <c r="B580" i="1"/>
  <c r="B584" i="1"/>
  <c r="B588" i="1"/>
  <c r="B592" i="1"/>
  <c r="B596" i="1"/>
  <c r="B600" i="1"/>
  <c r="B604" i="1"/>
  <c r="B608" i="1"/>
  <c r="B612" i="1"/>
  <c r="B616" i="1"/>
  <c r="B620" i="1"/>
  <c r="B624" i="1"/>
  <c r="B628" i="1"/>
  <c r="B632" i="1"/>
  <c r="B636" i="1"/>
  <c r="B640" i="1"/>
  <c r="B644" i="1"/>
  <c r="F13" i="1"/>
  <c r="G13" i="1" s="1"/>
  <c r="C16" i="1"/>
  <c r="B16" i="1" s="1"/>
  <c r="C17" i="1"/>
  <c r="B17" i="1" s="1"/>
  <c r="C18" i="1"/>
  <c r="B18" i="1" s="1"/>
  <c r="C19" i="1"/>
  <c r="B19" i="1" s="1"/>
  <c r="C20" i="1"/>
  <c r="B20" i="1" s="1"/>
  <c r="C21" i="1"/>
  <c r="B21" i="1" s="1"/>
  <c r="C22" i="1"/>
  <c r="B22" i="1" s="1"/>
  <c r="C23" i="1"/>
  <c r="B23" i="1" s="1"/>
  <c r="C24" i="1"/>
  <c r="B24" i="1" s="1"/>
  <c r="C25" i="1"/>
  <c r="B25" i="1" s="1"/>
  <c r="C26" i="1"/>
  <c r="B26" i="1" s="1"/>
  <c r="C27" i="1"/>
  <c r="B27" i="1" s="1"/>
  <c r="C28" i="1"/>
  <c r="C29" i="1"/>
  <c r="B29" i="1" s="1"/>
  <c r="C30" i="1"/>
  <c r="B30" i="1" s="1"/>
  <c r="C31" i="1"/>
  <c r="B31" i="1" s="1"/>
  <c r="C32" i="1"/>
  <c r="B32" i="1" s="1"/>
  <c r="C33" i="1"/>
  <c r="B33" i="1" s="1"/>
  <c r="C34" i="1"/>
  <c r="B34" i="1" s="1"/>
  <c r="C35" i="1"/>
  <c r="B35" i="1" s="1"/>
  <c r="C36" i="1"/>
  <c r="B36" i="1" s="1"/>
  <c r="C37" i="1"/>
  <c r="B37" i="1" s="1"/>
  <c r="C38" i="1"/>
  <c r="B38" i="1" s="1"/>
  <c r="C39" i="1"/>
  <c r="B39" i="1" s="1"/>
  <c r="C40" i="1"/>
  <c r="B40" i="1" s="1"/>
  <c r="C41" i="1"/>
  <c r="B41" i="1" s="1"/>
  <c r="C42" i="1"/>
  <c r="B42" i="1" s="1"/>
  <c r="C43" i="1"/>
  <c r="B43" i="1" s="1"/>
  <c r="C44" i="1"/>
  <c r="C45" i="1"/>
  <c r="B45" i="1" s="1"/>
  <c r="C46" i="1"/>
  <c r="B46" i="1" s="1"/>
  <c r="C47" i="1"/>
  <c r="B47" i="1" s="1"/>
  <c r="C48" i="1"/>
  <c r="B48" i="1" s="1"/>
  <c r="C49" i="1"/>
  <c r="B49" i="1" s="1"/>
  <c r="C50" i="1"/>
  <c r="B50" i="1" s="1"/>
  <c r="C51" i="1"/>
  <c r="B51" i="1" s="1"/>
  <c r="C52" i="1"/>
  <c r="B52" i="1" s="1"/>
  <c r="C53" i="1"/>
  <c r="B53" i="1" s="1"/>
  <c r="C54" i="1"/>
  <c r="B54" i="1" s="1"/>
  <c r="C55" i="1"/>
  <c r="B55" i="1" s="1"/>
  <c r="C56" i="1"/>
  <c r="B56" i="1" s="1"/>
  <c r="C57" i="1"/>
  <c r="B57" i="1" s="1"/>
  <c r="C58" i="1"/>
  <c r="B58" i="1" s="1"/>
  <c r="C59" i="1"/>
  <c r="B59" i="1" s="1"/>
  <c r="C60" i="1"/>
  <c r="C61" i="1"/>
  <c r="B61" i="1" s="1"/>
  <c r="C62" i="1"/>
  <c r="B62" i="1" s="1"/>
  <c r="C63" i="1"/>
  <c r="B63" i="1" s="1"/>
  <c r="C64" i="1"/>
  <c r="B64" i="1" s="1"/>
  <c r="C65" i="1"/>
  <c r="B65" i="1" s="1"/>
  <c r="C66" i="1"/>
  <c r="B66" i="1" s="1"/>
  <c r="C67" i="1"/>
  <c r="B67" i="1" s="1"/>
  <c r="C68" i="1"/>
  <c r="B68" i="1" s="1"/>
  <c r="C69" i="1"/>
  <c r="B69" i="1" s="1"/>
  <c r="C70" i="1"/>
  <c r="B70" i="1" s="1"/>
  <c r="C71" i="1"/>
  <c r="B71" i="1" s="1"/>
  <c r="C72" i="1"/>
  <c r="B72" i="1" s="1"/>
  <c r="C73" i="1"/>
  <c r="B73" i="1" s="1"/>
  <c r="C74" i="1"/>
  <c r="B74" i="1" s="1"/>
  <c r="C75" i="1"/>
  <c r="B75" i="1" s="1"/>
  <c r="C76" i="1"/>
  <c r="C77" i="1"/>
  <c r="B77" i="1" s="1"/>
  <c r="C78" i="1"/>
  <c r="B78" i="1" s="1"/>
  <c r="C79" i="1"/>
  <c r="B79" i="1" s="1"/>
  <c r="C80" i="1"/>
  <c r="B80" i="1" s="1"/>
  <c r="C81" i="1"/>
  <c r="B81" i="1" s="1"/>
  <c r="C82" i="1"/>
  <c r="B82" i="1" s="1"/>
  <c r="C83" i="1"/>
  <c r="B83" i="1" s="1"/>
  <c r="C84" i="1"/>
  <c r="B84" i="1" s="1"/>
  <c r="C85" i="1"/>
  <c r="B85" i="1" s="1"/>
  <c r="C86" i="1"/>
  <c r="B86" i="1" s="1"/>
  <c r="C87" i="1"/>
  <c r="B87" i="1" s="1"/>
  <c r="C88" i="1"/>
  <c r="B88" i="1" s="1"/>
  <c r="C89" i="1"/>
  <c r="B89" i="1" s="1"/>
  <c r="C90" i="1"/>
  <c r="B90" i="1" s="1"/>
  <c r="C91" i="1"/>
  <c r="B91" i="1" s="1"/>
  <c r="C92" i="1"/>
  <c r="C93" i="1"/>
  <c r="B93" i="1" s="1"/>
  <c r="C94" i="1"/>
  <c r="B94" i="1" s="1"/>
  <c r="C95" i="1"/>
  <c r="B95" i="1" s="1"/>
  <c r="C96" i="1"/>
  <c r="B96" i="1" s="1"/>
  <c r="C97" i="1"/>
  <c r="B97" i="1" s="1"/>
  <c r="C98" i="1"/>
  <c r="B98" i="1" s="1"/>
  <c r="C99" i="1"/>
  <c r="B99" i="1" s="1"/>
  <c r="C100" i="1"/>
  <c r="B100" i="1" s="1"/>
  <c r="C101" i="1"/>
  <c r="B101" i="1" s="1"/>
  <c r="C102" i="1"/>
  <c r="B102" i="1" s="1"/>
  <c r="C103" i="1"/>
  <c r="B103" i="1" s="1"/>
  <c r="C104" i="1"/>
  <c r="B104" i="1" s="1"/>
  <c r="C105" i="1"/>
  <c r="B105" i="1" s="1"/>
  <c r="C106" i="1"/>
  <c r="B106" i="1" s="1"/>
  <c r="C107" i="1"/>
  <c r="B107" i="1" s="1"/>
  <c r="C108" i="1"/>
  <c r="C109" i="1"/>
  <c r="B109" i="1" s="1"/>
  <c r="C110" i="1"/>
  <c r="B110" i="1" s="1"/>
  <c r="C111" i="1"/>
  <c r="B111" i="1" s="1"/>
  <c r="C112" i="1"/>
  <c r="B112" i="1" s="1"/>
  <c r="C113" i="1"/>
  <c r="B113" i="1" s="1"/>
  <c r="C114" i="1"/>
  <c r="B114" i="1" s="1"/>
  <c r="C115" i="1"/>
  <c r="B115" i="1" s="1"/>
  <c r="C116" i="1"/>
  <c r="B116" i="1" s="1"/>
  <c r="C117" i="1"/>
  <c r="B117" i="1" s="1"/>
  <c r="C118" i="1"/>
  <c r="B118" i="1" s="1"/>
  <c r="C119" i="1"/>
  <c r="B119" i="1" s="1"/>
  <c r="C120" i="1"/>
  <c r="B120" i="1" s="1"/>
  <c r="C121" i="1"/>
  <c r="B121" i="1" s="1"/>
  <c r="C122" i="1"/>
  <c r="B122" i="1" s="1"/>
  <c r="C123" i="1"/>
  <c r="B123" i="1" s="1"/>
  <c r="C124" i="1"/>
  <c r="C125" i="1"/>
  <c r="B125" i="1" s="1"/>
  <c r="C126" i="1"/>
  <c r="B126" i="1" s="1"/>
  <c r="C127" i="1"/>
  <c r="B127" i="1" s="1"/>
  <c r="C128" i="1"/>
  <c r="B128" i="1" s="1"/>
  <c r="C129" i="1"/>
  <c r="B129" i="1" s="1"/>
  <c r="C130" i="1"/>
  <c r="B130" i="1" s="1"/>
  <c r="C131" i="1"/>
  <c r="B131" i="1" s="1"/>
  <c r="C132" i="1"/>
  <c r="B132" i="1" s="1"/>
  <c r="C133" i="1"/>
  <c r="B133" i="1" s="1"/>
  <c r="C134" i="1"/>
  <c r="B134" i="1" s="1"/>
  <c r="C135" i="1"/>
  <c r="B135" i="1" s="1"/>
  <c r="C136" i="1"/>
  <c r="B136" i="1" s="1"/>
  <c r="C137" i="1"/>
  <c r="B137" i="1" s="1"/>
  <c r="C138" i="1"/>
  <c r="B138" i="1" s="1"/>
  <c r="C139" i="1"/>
  <c r="B139" i="1" s="1"/>
  <c r="C140" i="1"/>
  <c r="C141" i="1"/>
  <c r="B141" i="1" s="1"/>
  <c r="C142" i="1"/>
  <c r="B142" i="1" s="1"/>
  <c r="C143" i="1"/>
  <c r="B143" i="1" s="1"/>
  <c r="C144" i="1"/>
  <c r="B144" i="1" s="1"/>
  <c r="C145" i="1"/>
  <c r="B145" i="1" s="1"/>
  <c r="C146" i="1"/>
  <c r="B146" i="1" s="1"/>
  <c r="C147" i="1"/>
  <c r="B147" i="1" s="1"/>
  <c r="C148" i="1"/>
  <c r="B148" i="1" s="1"/>
  <c r="C149" i="1"/>
  <c r="B149" i="1" s="1"/>
  <c r="C150" i="1"/>
  <c r="B150" i="1" s="1"/>
  <c r="C151" i="1"/>
  <c r="B151" i="1" s="1"/>
  <c r="C152" i="1"/>
  <c r="B152" i="1" s="1"/>
  <c r="C153" i="1"/>
  <c r="B153" i="1" s="1"/>
  <c r="C154" i="1"/>
  <c r="B154" i="1" s="1"/>
  <c r="C155" i="1"/>
  <c r="B155" i="1" s="1"/>
  <c r="C156" i="1"/>
  <c r="C157" i="1"/>
  <c r="B157" i="1" s="1"/>
  <c r="C158" i="1"/>
  <c r="B158" i="1" s="1"/>
  <c r="C159" i="1"/>
  <c r="B159" i="1" s="1"/>
  <c r="C160" i="1"/>
  <c r="B160" i="1" s="1"/>
  <c r="C161" i="1"/>
  <c r="B161" i="1" s="1"/>
  <c r="C162" i="1"/>
  <c r="B162" i="1" s="1"/>
  <c r="C163" i="1"/>
  <c r="B163" i="1" s="1"/>
  <c r="C164" i="1"/>
  <c r="B164" i="1" s="1"/>
  <c r="C165" i="1"/>
  <c r="B165" i="1" s="1"/>
  <c r="C166" i="1"/>
  <c r="B166" i="1" s="1"/>
  <c r="C167" i="1"/>
  <c r="B167" i="1" s="1"/>
  <c r="C168" i="1"/>
  <c r="B168" i="1" s="1"/>
  <c r="C169" i="1"/>
  <c r="B169" i="1" s="1"/>
  <c r="C170" i="1"/>
  <c r="B170" i="1" s="1"/>
  <c r="C171" i="1"/>
  <c r="B171" i="1" s="1"/>
  <c r="C172" i="1"/>
  <c r="C173" i="1"/>
  <c r="B173" i="1" s="1"/>
  <c r="C174" i="1"/>
  <c r="B174" i="1" s="1"/>
  <c r="C175" i="1"/>
  <c r="B175" i="1" s="1"/>
  <c r="C176" i="1"/>
  <c r="B176" i="1" s="1"/>
  <c r="C177" i="1"/>
  <c r="B177" i="1" s="1"/>
  <c r="C178" i="1"/>
  <c r="B178" i="1" s="1"/>
  <c r="C179" i="1"/>
  <c r="B179" i="1" s="1"/>
  <c r="C180" i="1"/>
  <c r="B180" i="1" s="1"/>
  <c r="C181" i="1"/>
  <c r="B181" i="1" s="1"/>
  <c r="C182" i="1"/>
  <c r="B182" i="1" s="1"/>
  <c r="C183" i="1"/>
  <c r="B183" i="1" s="1"/>
  <c r="C184" i="1"/>
  <c r="B184" i="1" s="1"/>
  <c r="C185" i="1"/>
  <c r="B185" i="1" s="1"/>
  <c r="C186" i="1"/>
  <c r="B186" i="1" s="1"/>
  <c r="C187" i="1"/>
  <c r="B187" i="1" s="1"/>
  <c r="C188" i="1"/>
  <c r="C189" i="1"/>
  <c r="B189" i="1" s="1"/>
  <c r="C190" i="1"/>
  <c r="B190" i="1" s="1"/>
  <c r="C191" i="1"/>
  <c r="B191" i="1" s="1"/>
  <c r="C192" i="1"/>
  <c r="B192" i="1" s="1"/>
  <c r="C193" i="1"/>
  <c r="B193" i="1" s="1"/>
  <c r="C194" i="1"/>
  <c r="B194" i="1" s="1"/>
  <c r="C195" i="1"/>
  <c r="B195" i="1" s="1"/>
  <c r="C196" i="1"/>
  <c r="B196" i="1" s="1"/>
  <c r="C197" i="1"/>
  <c r="B197" i="1" s="1"/>
  <c r="C198" i="1"/>
  <c r="B198" i="1" s="1"/>
  <c r="C199" i="1"/>
  <c r="B199" i="1" s="1"/>
  <c r="C200" i="1"/>
  <c r="B200" i="1" s="1"/>
  <c r="C201" i="1"/>
  <c r="B201" i="1" s="1"/>
  <c r="C202" i="1"/>
  <c r="B202" i="1" s="1"/>
  <c r="C203" i="1"/>
  <c r="B203" i="1" s="1"/>
  <c r="C204" i="1"/>
  <c r="C205" i="1"/>
  <c r="B205" i="1" s="1"/>
  <c r="C206" i="1"/>
  <c r="B206" i="1" s="1"/>
  <c r="C207" i="1"/>
  <c r="B207" i="1" s="1"/>
  <c r="C208" i="1"/>
  <c r="B208" i="1" s="1"/>
  <c r="C209" i="1"/>
  <c r="B209" i="1" s="1"/>
  <c r="C210" i="1"/>
  <c r="B210" i="1" s="1"/>
  <c r="C211" i="1"/>
  <c r="B211" i="1" s="1"/>
  <c r="C212" i="1"/>
  <c r="B212" i="1" s="1"/>
  <c r="C213" i="1"/>
  <c r="B213" i="1" s="1"/>
  <c r="C214" i="1"/>
  <c r="B214" i="1" s="1"/>
  <c r="C215" i="1"/>
  <c r="B215" i="1" s="1"/>
  <c r="C216" i="1"/>
  <c r="C217" i="1"/>
  <c r="C218" i="1"/>
  <c r="B218" i="1" s="1"/>
  <c r="C219" i="1"/>
  <c r="B219" i="1" s="1"/>
  <c r="C220" i="1"/>
  <c r="B220" i="1" s="1"/>
  <c r="C221" i="1"/>
  <c r="B221" i="1" s="1"/>
  <c r="C222" i="1"/>
  <c r="B222" i="1" s="1"/>
  <c r="C223" i="1"/>
  <c r="B223" i="1" s="1"/>
  <c r="C224" i="1"/>
  <c r="C225" i="1"/>
  <c r="C226" i="1"/>
  <c r="B226" i="1" s="1"/>
  <c r="C227" i="1"/>
  <c r="B227" i="1" s="1"/>
  <c r="C228" i="1"/>
  <c r="B228" i="1" s="1"/>
  <c r="C229" i="1"/>
  <c r="B229" i="1" s="1"/>
  <c r="C230" i="1"/>
  <c r="B230" i="1" s="1"/>
  <c r="C231" i="1"/>
  <c r="B231" i="1" s="1"/>
  <c r="C232" i="1"/>
  <c r="C233" i="1"/>
  <c r="C234" i="1"/>
  <c r="B234" i="1" s="1"/>
  <c r="C235" i="1"/>
  <c r="B235" i="1" s="1"/>
  <c r="C236" i="1"/>
  <c r="B236" i="1" s="1"/>
  <c r="C237" i="1"/>
  <c r="B237" i="1" s="1"/>
  <c r="C238" i="1"/>
  <c r="B238" i="1" s="1"/>
  <c r="C239" i="1"/>
  <c r="B239" i="1" s="1"/>
  <c r="C240" i="1"/>
  <c r="C241" i="1"/>
  <c r="C242" i="1"/>
  <c r="B242" i="1" s="1"/>
  <c r="C243" i="1"/>
  <c r="B243" i="1" s="1"/>
  <c r="C244" i="1"/>
  <c r="B244" i="1" s="1"/>
  <c r="C245" i="1"/>
  <c r="B245" i="1" s="1"/>
  <c r="C246" i="1"/>
  <c r="B246" i="1" s="1"/>
  <c r="C247" i="1"/>
  <c r="B247" i="1" s="1"/>
  <c r="C248" i="1"/>
  <c r="C249" i="1"/>
  <c r="C250" i="1"/>
  <c r="B250" i="1" s="1"/>
  <c r="C251" i="1"/>
  <c r="B251" i="1" s="1"/>
  <c r="C252" i="1"/>
  <c r="B252" i="1" s="1"/>
  <c r="C253" i="1"/>
  <c r="B253" i="1" s="1"/>
  <c r="C254" i="1"/>
  <c r="B254" i="1" s="1"/>
  <c r="C255" i="1"/>
  <c r="B255" i="1" s="1"/>
  <c r="C256" i="1"/>
  <c r="C257" i="1"/>
  <c r="C258" i="1"/>
  <c r="B258" i="1" s="1"/>
  <c r="C259" i="1"/>
  <c r="B259" i="1" s="1"/>
  <c r="C260" i="1"/>
  <c r="B260" i="1" s="1"/>
  <c r="C261" i="1"/>
  <c r="B261" i="1" s="1"/>
  <c r="C262" i="1"/>
  <c r="B262" i="1" s="1"/>
  <c r="C263" i="1"/>
  <c r="B263" i="1" s="1"/>
  <c r="C264" i="1"/>
  <c r="C265" i="1"/>
  <c r="C266" i="1"/>
  <c r="B266" i="1" s="1"/>
  <c r="C267" i="1"/>
  <c r="B267" i="1" s="1"/>
  <c r="C268" i="1"/>
  <c r="B268" i="1" s="1"/>
  <c r="C269" i="1"/>
  <c r="B269" i="1" s="1"/>
  <c r="C270" i="1"/>
  <c r="B270" i="1" s="1"/>
  <c r="C271" i="1"/>
  <c r="B271" i="1" s="1"/>
  <c r="C272" i="1"/>
  <c r="C273" i="1"/>
  <c r="C274" i="1"/>
  <c r="B274" i="1" s="1"/>
  <c r="C275" i="1"/>
  <c r="B275" i="1" s="1"/>
  <c r="C276" i="1"/>
  <c r="B276" i="1" s="1"/>
  <c r="C277" i="1"/>
  <c r="B277" i="1" s="1"/>
  <c r="C278" i="1"/>
  <c r="B278" i="1" s="1"/>
  <c r="C279" i="1"/>
  <c r="B279" i="1" s="1"/>
  <c r="C280" i="1"/>
  <c r="C281" i="1"/>
  <c r="C282" i="1"/>
  <c r="B282" i="1" s="1"/>
  <c r="C283" i="1"/>
  <c r="B283" i="1" s="1"/>
  <c r="C284" i="1"/>
  <c r="B284" i="1" s="1"/>
  <c r="C285" i="1"/>
  <c r="B285" i="1" s="1"/>
  <c r="C286" i="1"/>
  <c r="B286" i="1" s="1"/>
  <c r="C287" i="1"/>
  <c r="B287" i="1" s="1"/>
  <c r="C288" i="1"/>
  <c r="C289" i="1"/>
  <c r="C290" i="1"/>
  <c r="B290" i="1" s="1"/>
  <c r="C291" i="1"/>
  <c r="B291" i="1" s="1"/>
  <c r="C292" i="1"/>
  <c r="B292" i="1" s="1"/>
  <c r="C293" i="1"/>
  <c r="B293" i="1" s="1"/>
  <c r="C294" i="1"/>
  <c r="B294" i="1" s="1"/>
  <c r="C295" i="1"/>
  <c r="B295" i="1" s="1"/>
  <c r="C296" i="1"/>
  <c r="C297" i="1"/>
  <c r="C298" i="1"/>
  <c r="B298" i="1" s="1"/>
  <c r="C299" i="1"/>
  <c r="B299" i="1" s="1"/>
  <c r="C300" i="1"/>
  <c r="B300" i="1" s="1"/>
  <c r="C301" i="1"/>
  <c r="B301" i="1" s="1"/>
  <c r="C302" i="1"/>
  <c r="B302" i="1" s="1"/>
  <c r="C303" i="1"/>
  <c r="B303" i="1" s="1"/>
  <c r="C304" i="1"/>
  <c r="C305" i="1"/>
  <c r="C306" i="1"/>
  <c r="B306" i="1" s="1"/>
  <c r="C307" i="1"/>
  <c r="B307" i="1" s="1"/>
  <c r="C308" i="1"/>
  <c r="B308" i="1" s="1"/>
  <c r="C309" i="1"/>
  <c r="B309" i="1" s="1"/>
  <c r="C310" i="1"/>
  <c r="B310" i="1" s="1"/>
  <c r="C311" i="1"/>
  <c r="B311" i="1" s="1"/>
  <c r="C312" i="1"/>
  <c r="C313" i="1"/>
  <c r="C314" i="1"/>
  <c r="B314" i="1" s="1"/>
  <c r="C315" i="1"/>
  <c r="B315" i="1" s="1"/>
  <c r="C316" i="1"/>
  <c r="B316" i="1" s="1"/>
  <c r="C317" i="1"/>
  <c r="B317" i="1" s="1"/>
  <c r="C318" i="1"/>
  <c r="B318" i="1" s="1"/>
  <c r="C319" i="1"/>
  <c r="B319" i="1" s="1"/>
  <c r="C320" i="1"/>
  <c r="C321" i="1"/>
  <c r="C322" i="1"/>
  <c r="B322" i="1" s="1"/>
  <c r="C323" i="1"/>
  <c r="B323" i="1" s="1"/>
  <c r="C324" i="1"/>
  <c r="B324" i="1" s="1"/>
  <c r="C325" i="1"/>
  <c r="B325" i="1" s="1"/>
  <c r="C326" i="1"/>
  <c r="B326" i="1" s="1"/>
  <c r="C327" i="1"/>
  <c r="B327" i="1" s="1"/>
  <c r="C328" i="1"/>
  <c r="C329" i="1"/>
  <c r="C330" i="1"/>
  <c r="B330" i="1" s="1"/>
  <c r="C331" i="1"/>
  <c r="B331" i="1" s="1"/>
  <c r="C332" i="1"/>
  <c r="B332" i="1" s="1"/>
  <c r="C333" i="1"/>
  <c r="B333" i="1" s="1"/>
  <c r="C334" i="1"/>
  <c r="B334" i="1" s="1"/>
  <c r="C335" i="1"/>
  <c r="B335" i="1" s="1"/>
  <c r="C336" i="1"/>
  <c r="C337" i="1"/>
  <c r="C338" i="1"/>
  <c r="B338" i="1" s="1"/>
  <c r="C339" i="1"/>
  <c r="B339" i="1" s="1"/>
  <c r="C340" i="1"/>
  <c r="B340" i="1" s="1"/>
  <c r="C341" i="1"/>
  <c r="B341" i="1" s="1"/>
  <c r="C342" i="1"/>
  <c r="B342" i="1" s="1"/>
  <c r="C343" i="1"/>
  <c r="B343" i="1" s="1"/>
  <c r="C344" i="1"/>
  <c r="C345" i="1"/>
  <c r="C346" i="1"/>
  <c r="B346" i="1" s="1"/>
  <c r="C347" i="1"/>
  <c r="B347" i="1" s="1"/>
  <c r="C348" i="1"/>
  <c r="B348" i="1" s="1"/>
  <c r="C349" i="1"/>
  <c r="B349" i="1" s="1"/>
  <c r="C350" i="1"/>
  <c r="B350" i="1" s="1"/>
  <c r="C351" i="1"/>
  <c r="B351" i="1" s="1"/>
  <c r="C352" i="1"/>
  <c r="C353" i="1"/>
  <c r="C354" i="1"/>
  <c r="B354" i="1" s="1"/>
  <c r="C355" i="1"/>
  <c r="B355" i="1" s="1"/>
  <c r="C356" i="1"/>
  <c r="B356" i="1" s="1"/>
  <c r="C357" i="1"/>
  <c r="B357" i="1" s="1"/>
  <c r="C358" i="1"/>
  <c r="B358" i="1" s="1"/>
  <c r="C359" i="1"/>
  <c r="B359" i="1" s="1"/>
  <c r="C360" i="1"/>
  <c r="C361" i="1"/>
  <c r="C362" i="1"/>
  <c r="B362" i="1" s="1"/>
  <c r="C363" i="1"/>
  <c r="B363" i="1" s="1"/>
  <c r="C364" i="1"/>
  <c r="B364" i="1" s="1"/>
  <c r="C365" i="1"/>
  <c r="B365" i="1" s="1"/>
  <c r="C366" i="1"/>
  <c r="B366" i="1" s="1"/>
  <c r="C367" i="1"/>
  <c r="B367" i="1" s="1"/>
  <c r="C368" i="1"/>
  <c r="C369" i="1"/>
  <c r="C370" i="1"/>
  <c r="B370" i="1" s="1"/>
  <c r="C371" i="1"/>
  <c r="B371" i="1" s="1"/>
  <c r="C372" i="1"/>
  <c r="B372" i="1" s="1"/>
  <c r="C373" i="1"/>
  <c r="B373" i="1" s="1"/>
  <c r="C374" i="1"/>
  <c r="B374" i="1" s="1"/>
  <c r="C375" i="1"/>
  <c r="B375" i="1" s="1"/>
  <c r="C376" i="1"/>
  <c r="C377" i="1"/>
  <c r="C378" i="1"/>
  <c r="B378" i="1" s="1"/>
  <c r="C379" i="1"/>
  <c r="B379" i="1" s="1"/>
  <c r="C380" i="1"/>
  <c r="B380" i="1" s="1"/>
  <c r="C381" i="1"/>
  <c r="B381" i="1" s="1"/>
  <c r="C382" i="1"/>
  <c r="B382" i="1" s="1"/>
  <c r="C383" i="1"/>
  <c r="B383" i="1" s="1"/>
  <c r="C384" i="1"/>
  <c r="C385" i="1"/>
  <c r="B385" i="1" s="1"/>
  <c r="C386" i="1"/>
  <c r="B386" i="1" s="1"/>
  <c r="C387" i="1"/>
  <c r="B387" i="1" s="1"/>
  <c r="C388" i="1"/>
  <c r="C389" i="1"/>
  <c r="B389" i="1" s="1"/>
  <c r="C390" i="1"/>
  <c r="B390" i="1" s="1"/>
  <c r="C391" i="1"/>
  <c r="B391" i="1" s="1"/>
  <c r="C392" i="1"/>
  <c r="C393" i="1"/>
  <c r="B393" i="1" s="1"/>
  <c r="C394" i="1"/>
  <c r="B394" i="1" s="1"/>
  <c r="C395" i="1"/>
  <c r="B395" i="1" s="1"/>
  <c r="C396" i="1"/>
  <c r="C397" i="1"/>
  <c r="B397" i="1" s="1"/>
  <c r="C398" i="1"/>
  <c r="B398" i="1" s="1"/>
  <c r="C399" i="1"/>
  <c r="B399" i="1" s="1"/>
  <c r="C400" i="1"/>
  <c r="C401" i="1"/>
  <c r="B401" i="1" s="1"/>
  <c r="C402" i="1"/>
  <c r="B402" i="1" s="1"/>
  <c r="C403" i="1"/>
  <c r="B403" i="1" s="1"/>
  <c r="C404" i="1"/>
  <c r="C405" i="1"/>
  <c r="B405" i="1" s="1"/>
  <c r="C406" i="1"/>
  <c r="B406" i="1" s="1"/>
  <c r="C407" i="1"/>
  <c r="B407" i="1" s="1"/>
  <c r="C408" i="1"/>
  <c r="C409" i="1"/>
  <c r="B409" i="1" s="1"/>
  <c r="C410" i="1"/>
  <c r="B410" i="1" s="1"/>
  <c r="C411" i="1"/>
  <c r="B411" i="1" s="1"/>
  <c r="C412" i="1"/>
  <c r="C413" i="1"/>
  <c r="B413" i="1" s="1"/>
  <c r="C414" i="1"/>
  <c r="B414" i="1" s="1"/>
  <c r="C415" i="1"/>
  <c r="B415" i="1" s="1"/>
  <c r="C416" i="1"/>
  <c r="C417" i="1"/>
  <c r="B417" i="1" s="1"/>
  <c r="C418" i="1"/>
  <c r="B418" i="1" s="1"/>
  <c r="C419" i="1"/>
  <c r="B419" i="1" s="1"/>
  <c r="C420" i="1"/>
  <c r="C421" i="1"/>
  <c r="B421" i="1" s="1"/>
  <c r="C422" i="1"/>
  <c r="B422" i="1" s="1"/>
  <c r="C423" i="1"/>
  <c r="B423" i="1" s="1"/>
  <c r="C424" i="1"/>
  <c r="C425" i="1"/>
  <c r="B425" i="1" s="1"/>
  <c r="C426" i="1"/>
  <c r="B426" i="1" s="1"/>
  <c r="C427" i="1"/>
  <c r="B427" i="1" s="1"/>
  <c r="C428" i="1"/>
  <c r="C429" i="1"/>
  <c r="B429" i="1" s="1"/>
  <c r="C430" i="1"/>
  <c r="B430" i="1" s="1"/>
  <c r="C431" i="1"/>
  <c r="B431" i="1" s="1"/>
  <c r="C432" i="1"/>
  <c r="C433" i="1"/>
  <c r="B433" i="1" s="1"/>
  <c r="C434" i="1"/>
  <c r="B434" i="1" s="1"/>
  <c r="C435" i="1"/>
  <c r="B435" i="1" s="1"/>
  <c r="C436" i="1"/>
  <c r="C437" i="1"/>
  <c r="B437" i="1" s="1"/>
  <c r="C438" i="1"/>
  <c r="B438" i="1" s="1"/>
  <c r="C439" i="1"/>
  <c r="B439" i="1" s="1"/>
  <c r="C440" i="1"/>
  <c r="C441" i="1"/>
  <c r="B441" i="1" s="1"/>
  <c r="C442" i="1"/>
  <c r="B442" i="1" s="1"/>
  <c r="C443" i="1"/>
  <c r="B443" i="1" s="1"/>
  <c r="C444" i="1"/>
  <c r="C445" i="1"/>
  <c r="B445" i="1" s="1"/>
  <c r="C446" i="1"/>
  <c r="B446" i="1" s="1"/>
  <c r="C447" i="1"/>
  <c r="B447" i="1" s="1"/>
  <c r="C448" i="1"/>
  <c r="C449" i="1"/>
  <c r="B449" i="1" s="1"/>
  <c r="C450" i="1"/>
  <c r="B450" i="1" s="1"/>
  <c r="C451" i="1"/>
  <c r="B451" i="1" s="1"/>
  <c r="C452" i="1"/>
  <c r="C453" i="1"/>
  <c r="B453" i="1" s="1"/>
  <c r="C454" i="1"/>
  <c r="B454" i="1" s="1"/>
  <c r="C455" i="1"/>
  <c r="B455" i="1" s="1"/>
  <c r="C456" i="1"/>
  <c r="C457" i="1"/>
  <c r="B457" i="1" s="1"/>
  <c r="C458" i="1"/>
  <c r="B458" i="1" s="1"/>
  <c r="C459" i="1"/>
  <c r="B459" i="1" s="1"/>
  <c r="C460" i="1"/>
  <c r="C461" i="1"/>
  <c r="B461" i="1" s="1"/>
  <c r="C462" i="1"/>
  <c r="B462" i="1" s="1"/>
  <c r="C463" i="1"/>
  <c r="B463" i="1" s="1"/>
  <c r="C464" i="1"/>
  <c r="C465" i="1"/>
  <c r="B465" i="1" s="1"/>
  <c r="C466" i="1"/>
  <c r="B466" i="1" s="1"/>
  <c r="C467" i="1"/>
  <c r="B467" i="1" s="1"/>
  <c r="C468" i="1"/>
  <c r="C469" i="1"/>
  <c r="B469" i="1" s="1"/>
  <c r="C470" i="1"/>
  <c r="B470" i="1" s="1"/>
  <c r="C471" i="1"/>
  <c r="B471" i="1" s="1"/>
  <c r="C472" i="1"/>
  <c r="C473" i="1"/>
  <c r="B473" i="1" s="1"/>
  <c r="C474" i="1"/>
  <c r="B474" i="1" s="1"/>
  <c r="C475" i="1"/>
  <c r="B475" i="1" s="1"/>
  <c r="C476" i="1"/>
  <c r="C477" i="1"/>
  <c r="B477" i="1" s="1"/>
  <c r="C478" i="1"/>
  <c r="B478" i="1" s="1"/>
  <c r="C479" i="1"/>
  <c r="B479" i="1" s="1"/>
  <c r="C480" i="1"/>
  <c r="C481" i="1"/>
  <c r="B481" i="1" s="1"/>
  <c r="C482" i="1"/>
  <c r="B482" i="1" s="1"/>
  <c r="C483" i="1"/>
  <c r="B483" i="1" s="1"/>
  <c r="C484" i="1"/>
  <c r="C485" i="1"/>
  <c r="B485" i="1" s="1"/>
  <c r="C486" i="1"/>
  <c r="B486" i="1" s="1"/>
  <c r="C487" i="1"/>
  <c r="B487" i="1" s="1"/>
  <c r="C488" i="1"/>
  <c r="C489" i="1"/>
  <c r="B489" i="1" s="1"/>
  <c r="C490" i="1"/>
  <c r="B490" i="1" s="1"/>
  <c r="C491" i="1"/>
  <c r="B491" i="1" s="1"/>
  <c r="C492" i="1"/>
  <c r="C493" i="1"/>
  <c r="B493" i="1" s="1"/>
  <c r="C494" i="1"/>
  <c r="B494" i="1" s="1"/>
  <c r="C495" i="1"/>
  <c r="B495" i="1" s="1"/>
  <c r="C496" i="1"/>
  <c r="C497" i="1"/>
  <c r="B497" i="1" s="1"/>
  <c r="C498" i="1"/>
  <c r="B498" i="1" s="1"/>
  <c r="C499" i="1"/>
  <c r="B499" i="1" s="1"/>
  <c r="C500" i="1"/>
  <c r="C501" i="1"/>
  <c r="B501" i="1" s="1"/>
  <c r="C502" i="1"/>
  <c r="B502" i="1" s="1"/>
  <c r="C503" i="1"/>
  <c r="B503" i="1" s="1"/>
  <c r="C504" i="1"/>
  <c r="C505" i="1"/>
  <c r="B505" i="1" s="1"/>
  <c r="C506" i="1"/>
  <c r="B506" i="1" s="1"/>
  <c r="C507" i="1"/>
  <c r="B507" i="1" s="1"/>
  <c r="C508" i="1"/>
  <c r="C509" i="1"/>
  <c r="B509" i="1" s="1"/>
  <c r="C510" i="1"/>
  <c r="B510" i="1" s="1"/>
  <c r="C511" i="1"/>
  <c r="B511" i="1" s="1"/>
  <c r="C512" i="1"/>
  <c r="C513" i="1"/>
  <c r="B513" i="1" s="1"/>
  <c r="C514" i="1"/>
  <c r="B514" i="1" s="1"/>
  <c r="C515" i="1"/>
  <c r="B515" i="1" s="1"/>
  <c r="C516" i="1"/>
  <c r="C517" i="1"/>
  <c r="B517" i="1" s="1"/>
  <c r="C518" i="1"/>
  <c r="B518" i="1" s="1"/>
  <c r="C519" i="1"/>
  <c r="B519" i="1" s="1"/>
  <c r="C520" i="1"/>
  <c r="C521" i="1"/>
  <c r="B521" i="1" s="1"/>
  <c r="C522" i="1"/>
  <c r="B522" i="1" s="1"/>
  <c r="C523" i="1"/>
  <c r="B523" i="1" s="1"/>
  <c r="C524" i="1"/>
  <c r="C525" i="1"/>
  <c r="B525" i="1" s="1"/>
  <c r="C526" i="1"/>
  <c r="B526" i="1" s="1"/>
  <c r="C527" i="1"/>
  <c r="B527" i="1" s="1"/>
  <c r="C528" i="1"/>
  <c r="C529" i="1"/>
  <c r="B529" i="1" s="1"/>
  <c r="C530" i="1"/>
  <c r="B530" i="1" s="1"/>
  <c r="C531" i="1"/>
  <c r="B531" i="1" s="1"/>
  <c r="C532" i="1"/>
  <c r="C533" i="1"/>
  <c r="B533" i="1" s="1"/>
  <c r="C534" i="1"/>
  <c r="B534" i="1" s="1"/>
  <c r="C535" i="1"/>
  <c r="B535" i="1" s="1"/>
  <c r="C536" i="1"/>
  <c r="C537" i="1"/>
  <c r="B537" i="1" s="1"/>
  <c r="C538" i="1"/>
  <c r="B538" i="1" s="1"/>
  <c r="C539" i="1"/>
  <c r="B539" i="1" s="1"/>
  <c r="C540" i="1"/>
  <c r="C541" i="1"/>
  <c r="B541" i="1" s="1"/>
  <c r="C542" i="1"/>
  <c r="B542" i="1" s="1"/>
  <c r="C543" i="1"/>
  <c r="B543" i="1" s="1"/>
  <c r="C544" i="1"/>
  <c r="C545" i="1"/>
  <c r="B545" i="1" s="1"/>
  <c r="C546" i="1"/>
  <c r="B546" i="1" s="1"/>
  <c r="C547" i="1"/>
  <c r="B547" i="1" s="1"/>
  <c r="C548" i="1"/>
  <c r="C549" i="1"/>
  <c r="B549" i="1" s="1"/>
  <c r="C550" i="1"/>
  <c r="B550" i="1" s="1"/>
  <c r="C551" i="1"/>
  <c r="B551" i="1" s="1"/>
  <c r="C552" i="1"/>
  <c r="C553" i="1"/>
  <c r="B553" i="1" s="1"/>
  <c r="C554" i="1"/>
  <c r="B554" i="1" s="1"/>
  <c r="C555" i="1"/>
  <c r="B555" i="1" s="1"/>
  <c r="C556" i="1"/>
  <c r="C557" i="1"/>
  <c r="B557" i="1" s="1"/>
  <c r="C558" i="1"/>
  <c r="B558" i="1" s="1"/>
  <c r="C559" i="1"/>
  <c r="B559" i="1" s="1"/>
  <c r="C560" i="1"/>
  <c r="C561" i="1"/>
  <c r="B561" i="1" s="1"/>
  <c r="C562" i="1"/>
  <c r="B562" i="1" s="1"/>
  <c r="C563" i="1"/>
  <c r="B563" i="1" s="1"/>
  <c r="C564" i="1"/>
  <c r="C565" i="1"/>
  <c r="B565" i="1" s="1"/>
  <c r="C566" i="1"/>
  <c r="B566" i="1" s="1"/>
  <c r="C567" i="1"/>
  <c r="B567" i="1" s="1"/>
  <c r="C568" i="1"/>
  <c r="C569" i="1"/>
  <c r="B569" i="1" s="1"/>
  <c r="C570" i="1"/>
  <c r="B570" i="1" s="1"/>
  <c r="C571" i="1"/>
  <c r="B571" i="1" s="1"/>
  <c r="C572" i="1"/>
  <c r="C573" i="1"/>
  <c r="B573" i="1" s="1"/>
  <c r="C574" i="1"/>
  <c r="B574" i="1" s="1"/>
  <c r="C575" i="1"/>
  <c r="B575" i="1" s="1"/>
  <c r="C576" i="1"/>
  <c r="C577" i="1"/>
  <c r="B577" i="1" s="1"/>
  <c r="C578" i="1"/>
  <c r="B578" i="1" s="1"/>
  <c r="C579" i="1"/>
  <c r="B579" i="1" s="1"/>
  <c r="C580" i="1"/>
  <c r="C581" i="1"/>
  <c r="B581" i="1" s="1"/>
  <c r="C582" i="1"/>
  <c r="B582" i="1" s="1"/>
  <c r="C583" i="1"/>
  <c r="B583" i="1" s="1"/>
  <c r="C584" i="1"/>
  <c r="C585" i="1"/>
  <c r="B585" i="1" s="1"/>
  <c r="C586" i="1"/>
  <c r="B586" i="1" s="1"/>
  <c r="C587" i="1"/>
  <c r="B587" i="1" s="1"/>
  <c r="C588" i="1"/>
  <c r="C589" i="1"/>
  <c r="B589" i="1" s="1"/>
  <c r="C590" i="1"/>
  <c r="B590" i="1" s="1"/>
  <c r="C591" i="1"/>
  <c r="B591" i="1" s="1"/>
  <c r="C592" i="1"/>
  <c r="C593" i="1"/>
  <c r="B593" i="1" s="1"/>
  <c r="C594" i="1"/>
  <c r="B594" i="1" s="1"/>
  <c r="C595" i="1"/>
  <c r="B595" i="1" s="1"/>
  <c r="C596" i="1"/>
  <c r="C597" i="1"/>
  <c r="B597" i="1" s="1"/>
  <c r="C598" i="1"/>
  <c r="B598" i="1" s="1"/>
  <c r="C599" i="1"/>
  <c r="B599" i="1" s="1"/>
  <c r="C600" i="1"/>
  <c r="C601" i="1"/>
  <c r="B601" i="1" s="1"/>
  <c r="C602" i="1"/>
  <c r="B602" i="1" s="1"/>
  <c r="C603" i="1"/>
  <c r="B603" i="1" s="1"/>
  <c r="C604" i="1"/>
  <c r="C605" i="1"/>
  <c r="B605" i="1" s="1"/>
  <c r="C606" i="1"/>
  <c r="B606" i="1" s="1"/>
  <c r="C607" i="1"/>
  <c r="B607" i="1" s="1"/>
  <c r="C608" i="1"/>
  <c r="C609" i="1"/>
  <c r="B609" i="1" s="1"/>
  <c r="C610" i="1"/>
  <c r="B610" i="1" s="1"/>
  <c r="C611" i="1"/>
  <c r="B611" i="1" s="1"/>
  <c r="C612" i="1"/>
  <c r="C613" i="1"/>
  <c r="B613" i="1" s="1"/>
  <c r="C614" i="1"/>
  <c r="B614" i="1" s="1"/>
  <c r="C615" i="1"/>
  <c r="B615" i="1" s="1"/>
  <c r="C616" i="1"/>
  <c r="C617" i="1"/>
  <c r="B617" i="1" s="1"/>
  <c r="C618" i="1"/>
  <c r="B618" i="1" s="1"/>
  <c r="C619" i="1"/>
  <c r="B619" i="1" s="1"/>
  <c r="C620" i="1"/>
  <c r="C621" i="1"/>
  <c r="B621" i="1" s="1"/>
  <c r="C622" i="1"/>
  <c r="B622" i="1" s="1"/>
  <c r="C623" i="1"/>
  <c r="B623" i="1" s="1"/>
  <c r="C624" i="1"/>
  <c r="C625" i="1"/>
  <c r="B625" i="1" s="1"/>
  <c r="C626" i="1"/>
  <c r="B626" i="1" s="1"/>
  <c r="C627" i="1"/>
  <c r="B627" i="1" s="1"/>
  <c r="C628" i="1"/>
  <c r="C629" i="1"/>
  <c r="B629" i="1" s="1"/>
  <c r="C630" i="1"/>
  <c r="B630" i="1" s="1"/>
  <c r="C631" i="1"/>
  <c r="B631" i="1" s="1"/>
  <c r="C632" i="1"/>
  <c r="C633" i="1"/>
  <c r="B633" i="1" s="1"/>
  <c r="C634" i="1"/>
  <c r="B634" i="1" s="1"/>
  <c r="C635" i="1"/>
  <c r="B635" i="1" s="1"/>
  <c r="C636" i="1"/>
  <c r="C637" i="1"/>
  <c r="B637" i="1" s="1"/>
  <c r="C638" i="1"/>
  <c r="B638" i="1" s="1"/>
  <c r="C639" i="1"/>
  <c r="B639" i="1" s="1"/>
  <c r="C640" i="1"/>
  <c r="C641" i="1"/>
  <c r="B641" i="1" s="1"/>
  <c r="C642" i="1"/>
  <c r="B642" i="1" s="1"/>
  <c r="C643" i="1"/>
  <c r="B643" i="1" s="1"/>
  <c r="C644" i="1"/>
  <c r="C645" i="1"/>
  <c r="B645" i="1" s="1"/>
  <c r="C646" i="1"/>
  <c r="B646" i="1" s="1"/>
  <c r="C15" i="1"/>
  <c r="B15" i="1" s="1"/>
  <c r="F15" i="1"/>
  <c r="F16" i="1"/>
  <c r="F17" i="1"/>
  <c r="G17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F24" i="1"/>
  <c r="F25" i="1"/>
  <c r="G25" i="1" s="1"/>
  <c r="F26" i="1"/>
  <c r="G26" i="1" s="1"/>
  <c r="F27" i="1"/>
  <c r="G27" i="1" s="1"/>
  <c r="F28" i="1"/>
  <c r="G28" i="1" s="1"/>
  <c r="F29" i="1"/>
  <c r="G29" i="1" s="1"/>
  <c r="F30" i="1"/>
  <c r="G30" i="1" s="1"/>
  <c r="F31" i="1"/>
  <c r="F32" i="1"/>
  <c r="F33" i="1"/>
  <c r="G33" i="1" s="1"/>
  <c r="F34" i="1"/>
  <c r="G34" i="1" s="1"/>
  <c r="F35" i="1"/>
  <c r="F36" i="1"/>
  <c r="G36" i="1" s="1"/>
  <c r="F37" i="1"/>
  <c r="G37" i="1" s="1"/>
  <c r="F38" i="1"/>
  <c r="G38" i="1" s="1"/>
  <c r="F39" i="1"/>
  <c r="F40" i="1"/>
  <c r="F41" i="1"/>
  <c r="G41" i="1" s="1"/>
  <c r="F42" i="1"/>
  <c r="G42" i="1" s="1"/>
  <c r="F43" i="1"/>
  <c r="G43" i="1" s="1"/>
  <c r="F44" i="1"/>
  <c r="G44" i="1" s="1"/>
  <c r="F45" i="1"/>
  <c r="G45" i="1" s="1"/>
  <c r="F46" i="1"/>
  <c r="G46" i="1" s="1"/>
  <c r="F47" i="1"/>
  <c r="F48" i="1"/>
  <c r="F49" i="1"/>
  <c r="G49" i="1" s="1"/>
  <c r="F50" i="1"/>
  <c r="G50" i="1" s="1"/>
  <c r="F51" i="1"/>
  <c r="F52" i="1"/>
  <c r="G52" i="1" s="1"/>
  <c r="F53" i="1"/>
  <c r="G53" i="1" s="1"/>
  <c r="F54" i="1"/>
  <c r="G54" i="1" s="1"/>
  <c r="F55" i="1"/>
  <c r="F56" i="1"/>
  <c r="F57" i="1"/>
  <c r="G57" i="1" s="1"/>
  <c r="F58" i="1"/>
  <c r="G58" i="1" s="1"/>
  <c r="F59" i="1"/>
  <c r="G59" i="1" s="1"/>
  <c r="F60" i="1"/>
  <c r="G60" i="1" s="1"/>
  <c r="F61" i="1"/>
  <c r="G61" i="1" s="1"/>
  <c r="F62" i="1"/>
  <c r="G62" i="1" s="1"/>
  <c r="F63" i="1"/>
  <c r="F64" i="1"/>
  <c r="F65" i="1"/>
  <c r="G65" i="1" s="1"/>
  <c r="F66" i="1"/>
  <c r="G66" i="1" s="1"/>
  <c r="F67" i="1"/>
  <c r="G67" i="1" s="1"/>
  <c r="F68" i="1"/>
  <c r="G68" i="1" s="1"/>
  <c r="F69" i="1"/>
  <c r="G69" i="1" s="1"/>
  <c r="F70" i="1"/>
  <c r="F71" i="1"/>
  <c r="F72" i="1"/>
  <c r="F73" i="1"/>
  <c r="G73" i="1" s="1"/>
  <c r="F74" i="1"/>
  <c r="G74" i="1" s="1"/>
  <c r="F75" i="1"/>
  <c r="G75" i="1" s="1"/>
  <c r="F76" i="1"/>
  <c r="G76" i="1" s="1"/>
  <c r="F77" i="1"/>
  <c r="G77" i="1" s="1"/>
  <c r="F78" i="1"/>
  <c r="G78" i="1" s="1"/>
  <c r="F79" i="1"/>
  <c r="F80" i="1"/>
  <c r="F81" i="1"/>
  <c r="F82" i="1"/>
  <c r="G82" i="1" s="1"/>
  <c r="F83" i="1"/>
  <c r="G83" i="1" s="1"/>
  <c r="F84" i="1"/>
  <c r="G84" i="1" s="1"/>
  <c r="F85" i="1"/>
  <c r="G85" i="1" s="1"/>
  <c r="F86" i="1"/>
  <c r="G86" i="1" s="1"/>
  <c r="F87" i="1"/>
  <c r="F88" i="1"/>
  <c r="F89" i="1"/>
  <c r="G89" i="1" s="1"/>
  <c r="F90" i="1"/>
  <c r="G90" i="1" s="1"/>
  <c r="F91" i="1"/>
  <c r="G91" i="1" s="1"/>
  <c r="F92" i="1"/>
  <c r="G92" i="1" s="1"/>
  <c r="F93" i="1"/>
  <c r="G93" i="1" s="1"/>
  <c r="F94" i="1"/>
  <c r="G94" i="1" s="1"/>
  <c r="F95" i="1"/>
  <c r="F96" i="1"/>
  <c r="F97" i="1"/>
  <c r="G97" i="1" s="1"/>
  <c r="F98" i="1"/>
  <c r="G98" i="1" s="1"/>
  <c r="F99" i="1"/>
  <c r="G99" i="1" s="1"/>
  <c r="F100" i="1"/>
  <c r="G100" i="1" s="1"/>
  <c r="F101" i="1"/>
  <c r="G101" i="1" s="1"/>
  <c r="F102" i="1"/>
  <c r="G102" i="1" s="1"/>
  <c r="F103" i="1"/>
  <c r="F104" i="1"/>
  <c r="F105" i="1"/>
  <c r="G105" i="1" s="1"/>
  <c r="F106" i="1"/>
  <c r="G106" i="1" s="1"/>
  <c r="F107" i="1"/>
  <c r="G107" i="1" s="1"/>
  <c r="F108" i="1"/>
  <c r="G108" i="1" s="1"/>
  <c r="F109" i="1"/>
  <c r="G109" i="1" s="1"/>
  <c r="F110" i="1"/>
  <c r="G110" i="1" s="1"/>
  <c r="F111" i="1"/>
  <c r="F112" i="1"/>
  <c r="F113" i="1"/>
  <c r="G113" i="1" s="1"/>
  <c r="F114" i="1"/>
  <c r="G114" i="1" s="1"/>
  <c r="F115" i="1"/>
  <c r="G115" i="1" s="1"/>
  <c r="F116" i="1"/>
  <c r="G116" i="1" s="1"/>
  <c r="F117" i="1"/>
  <c r="G117" i="1" s="1"/>
  <c r="F118" i="1"/>
  <c r="G118" i="1" s="1"/>
  <c r="F119" i="1"/>
  <c r="F120" i="1"/>
  <c r="F121" i="1"/>
  <c r="G121" i="1" s="1"/>
  <c r="F122" i="1"/>
  <c r="F123" i="1"/>
  <c r="G123" i="1" s="1"/>
  <c r="F124" i="1"/>
  <c r="G124" i="1" s="1"/>
  <c r="F125" i="1"/>
  <c r="G125" i="1" s="1"/>
  <c r="F126" i="1"/>
  <c r="G126" i="1" s="1"/>
  <c r="F127" i="1"/>
  <c r="F128" i="1"/>
  <c r="F129" i="1"/>
  <c r="G129" i="1" s="1"/>
  <c r="F130" i="1"/>
  <c r="G130" i="1" s="1"/>
  <c r="F131" i="1"/>
  <c r="G131" i="1" s="1"/>
  <c r="F132" i="1"/>
  <c r="G132" i="1" s="1"/>
  <c r="F133" i="1"/>
  <c r="G133" i="1" s="1"/>
  <c r="F134" i="1"/>
  <c r="G134" i="1" s="1"/>
  <c r="F135" i="1"/>
  <c r="F136" i="1"/>
  <c r="F137" i="1"/>
  <c r="G137" i="1" s="1"/>
  <c r="F138" i="1"/>
  <c r="G138" i="1" s="1"/>
  <c r="F139" i="1"/>
  <c r="G139" i="1" s="1"/>
  <c r="F140" i="1"/>
  <c r="G140" i="1" s="1"/>
  <c r="F141" i="1"/>
  <c r="G141" i="1" s="1"/>
  <c r="F142" i="1"/>
  <c r="G142" i="1" s="1"/>
  <c r="F143" i="1"/>
  <c r="F144" i="1"/>
  <c r="F145" i="1"/>
  <c r="F146" i="1"/>
  <c r="G146" i="1" s="1"/>
  <c r="F147" i="1"/>
  <c r="G147" i="1" s="1"/>
  <c r="F148" i="1"/>
  <c r="G148" i="1" s="1"/>
  <c r="F149" i="1"/>
  <c r="G149" i="1" s="1"/>
  <c r="F150" i="1"/>
  <c r="G150" i="1" s="1"/>
  <c r="F151" i="1"/>
  <c r="F152" i="1"/>
  <c r="F153" i="1"/>
  <c r="G153" i="1" s="1"/>
  <c r="F154" i="1"/>
  <c r="G154" i="1" s="1"/>
  <c r="F155" i="1"/>
  <c r="G155" i="1" s="1"/>
  <c r="F156" i="1"/>
  <c r="G156" i="1" s="1"/>
  <c r="F157" i="1"/>
  <c r="G157" i="1" s="1"/>
  <c r="F158" i="1"/>
  <c r="G158" i="1" s="1"/>
  <c r="F159" i="1"/>
  <c r="F160" i="1"/>
  <c r="G160" i="1" s="1"/>
  <c r="F161" i="1"/>
  <c r="G161" i="1" s="1"/>
  <c r="F162" i="1"/>
  <c r="G162" i="1" s="1"/>
  <c r="F163" i="1"/>
  <c r="G163" i="1" s="1"/>
  <c r="F164" i="1"/>
  <c r="G164" i="1" s="1"/>
  <c r="F165" i="1"/>
  <c r="G165" i="1" s="1"/>
  <c r="F166" i="1"/>
  <c r="G166" i="1" s="1"/>
  <c r="F167" i="1"/>
  <c r="F168" i="1"/>
  <c r="G168" i="1" s="1"/>
  <c r="F169" i="1"/>
  <c r="G169" i="1" s="1"/>
  <c r="F170" i="1"/>
  <c r="G170" i="1" s="1"/>
  <c r="F171" i="1"/>
  <c r="G171" i="1" s="1"/>
  <c r="F172" i="1"/>
  <c r="G172" i="1" s="1"/>
  <c r="F173" i="1"/>
  <c r="G173" i="1" s="1"/>
  <c r="F174" i="1"/>
  <c r="G174" i="1" s="1"/>
  <c r="F175" i="1"/>
  <c r="F176" i="1"/>
  <c r="G176" i="1" s="1"/>
  <c r="F177" i="1"/>
  <c r="G177" i="1" s="1"/>
  <c r="F178" i="1"/>
  <c r="G178" i="1" s="1"/>
  <c r="F179" i="1"/>
  <c r="G179" i="1" s="1"/>
  <c r="F180" i="1"/>
  <c r="G180" i="1" s="1"/>
  <c r="F181" i="1"/>
  <c r="G181" i="1" s="1"/>
  <c r="F182" i="1"/>
  <c r="G182" i="1" s="1"/>
  <c r="F183" i="1"/>
  <c r="F184" i="1"/>
  <c r="F185" i="1"/>
  <c r="G185" i="1" s="1"/>
  <c r="F186" i="1"/>
  <c r="G186" i="1" s="1"/>
  <c r="F187" i="1"/>
  <c r="G187" i="1" s="1"/>
  <c r="F188" i="1"/>
  <c r="G188" i="1" s="1"/>
  <c r="F189" i="1"/>
  <c r="G189" i="1" s="1"/>
  <c r="F190" i="1"/>
  <c r="G190" i="1" s="1"/>
  <c r="F191" i="1"/>
  <c r="F192" i="1"/>
  <c r="F193" i="1"/>
  <c r="G193" i="1" s="1"/>
  <c r="F194" i="1"/>
  <c r="F195" i="1"/>
  <c r="G195" i="1" s="1"/>
  <c r="F196" i="1"/>
  <c r="G196" i="1" s="1"/>
  <c r="F197" i="1"/>
  <c r="G197" i="1" s="1"/>
  <c r="F198" i="1"/>
  <c r="G198" i="1" s="1"/>
  <c r="F199" i="1"/>
  <c r="F200" i="1"/>
  <c r="G200" i="1" s="1"/>
  <c r="F201" i="1"/>
  <c r="G201" i="1" s="1"/>
  <c r="F202" i="1"/>
  <c r="G202" i="1" s="1"/>
  <c r="F203" i="1"/>
  <c r="G203" i="1" s="1"/>
  <c r="F204" i="1"/>
  <c r="G204" i="1" s="1"/>
  <c r="F205" i="1"/>
  <c r="G205" i="1" s="1"/>
  <c r="F206" i="1"/>
  <c r="G206" i="1" s="1"/>
  <c r="F207" i="1"/>
  <c r="F208" i="1"/>
  <c r="G208" i="1" s="1"/>
  <c r="F209" i="1"/>
  <c r="G209" i="1" s="1"/>
  <c r="F210" i="1"/>
  <c r="G210" i="1" s="1"/>
  <c r="F211" i="1"/>
  <c r="G211" i="1" s="1"/>
  <c r="F212" i="1"/>
  <c r="G212" i="1" s="1"/>
  <c r="F213" i="1"/>
  <c r="G213" i="1" s="1"/>
  <c r="F214" i="1"/>
  <c r="G214" i="1" s="1"/>
  <c r="F215" i="1"/>
  <c r="F216" i="1"/>
  <c r="F217" i="1"/>
  <c r="G217" i="1" s="1"/>
  <c r="F218" i="1"/>
  <c r="G218" i="1" s="1"/>
  <c r="F219" i="1"/>
  <c r="G219" i="1" s="1"/>
  <c r="F220" i="1"/>
  <c r="G220" i="1" s="1"/>
  <c r="F221" i="1"/>
  <c r="G221" i="1" s="1"/>
  <c r="F222" i="1"/>
  <c r="G222" i="1" s="1"/>
  <c r="F223" i="1"/>
  <c r="F224" i="1"/>
  <c r="G224" i="1" s="1"/>
  <c r="F225" i="1"/>
  <c r="G225" i="1" s="1"/>
  <c r="F226" i="1"/>
  <c r="G226" i="1" s="1"/>
  <c r="F227" i="1"/>
  <c r="G227" i="1" s="1"/>
  <c r="F228" i="1"/>
  <c r="G228" i="1" s="1"/>
  <c r="F229" i="1"/>
  <c r="G229" i="1" s="1"/>
  <c r="F230" i="1"/>
  <c r="G230" i="1" s="1"/>
  <c r="F231" i="1"/>
  <c r="F232" i="1"/>
  <c r="F233" i="1"/>
  <c r="G233" i="1" s="1"/>
  <c r="F234" i="1"/>
  <c r="G234" i="1" s="1"/>
  <c r="F235" i="1"/>
  <c r="G235" i="1" s="1"/>
  <c r="F236" i="1"/>
  <c r="G236" i="1" s="1"/>
  <c r="F237" i="1"/>
  <c r="G237" i="1" s="1"/>
  <c r="F238" i="1"/>
  <c r="G238" i="1" s="1"/>
  <c r="F239" i="1"/>
  <c r="F240" i="1"/>
  <c r="G240" i="1" s="1"/>
  <c r="F241" i="1"/>
  <c r="G241" i="1" s="1"/>
  <c r="F242" i="1"/>
  <c r="F243" i="1"/>
  <c r="G243" i="1" s="1"/>
  <c r="F244" i="1"/>
  <c r="G244" i="1" s="1"/>
  <c r="F245" i="1"/>
  <c r="G245" i="1" s="1"/>
  <c r="F246" i="1"/>
  <c r="G246" i="1" s="1"/>
  <c r="F247" i="1"/>
  <c r="F248" i="1"/>
  <c r="G248" i="1" s="1"/>
  <c r="F249" i="1"/>
  <c r="G249" i="1" s="1"/>
  <c r="F250" i="1"/>
  <c r="G250" i="1" s="1"/>
  <c r="F251" i="1"/>
  <c r="G251" i="1" s="1"/>
  <c r="F252" i="1"/>
  <c r="G252" i="1" s="1"/>
  <c r="F253" i="1"/>
  <c r="G253" i="1" s="1"/>
  <c r="F254" i="1"/>
  <c r="G254" i="1" s="1"/>
  <c r="F255" i="1"/>
  <c r="F256" i="1"/>
  <c r="G256" i="1" s="1"/>
  <c r="F257" i="1"/>
  <c r="G257" i="1" s="1"/>
  <c r="F258" i="1"/>
  <c r="G258" i="1" s="1"/>
  <c r="F259" i="1"/>
  <c r="G259" i="1" s="1"/>
  <c r="F260" i="1"/>
  <c r="G260" i="1" s="1"/>
  <c r="F261" i="1"/>
  <c r="G261" i="1" s="1"/>
  <c r="F262" i="1"/>
  <c r="G262" i="1" s="1"/>
  <c r="F263" i="1"/>
  <c r="F264" i="1"/>
  <c r="G264" i="1" s="1"/>
  <c r="F265" i="1"/>
  <c r="G265" i="1" s="1"/>
  <c r="F266" i="1"/>
  <c r="G266" i="1" s="1"/>
  <c r="F267" i="1"/>
  <c r="G267" i="1" s="1"/>
  <c r="F268" i="1"/>
  <c r="G268" i="1" s="1"/>
  <c r="F269" i="1"/>
  <c r="G269" i="1" s="1"/>
  <c r="F270" i="1"/>
  <c r="G270" i="1" s="1"/>
  <c r="F271" i="1"/>
  <c r="F272" i="1"/>
  <c r="G272" i="1" s="1"/>
  <c r="F273" i="1"/>
  <c r="G273" i="1" s="1"/>
  <c r="F274" i="1"/>
  <c r="G274" i="1" s="1"/>
  <c r="F275" i="1"/>
  <c r="G275" i="1" s="1"/>
  <c r="F276" i="1"/>
  <c r="G276" i="1" s="1"/>
  <c r="F277" i="1"/>
  <c r="G277" i="1" s="1"/>
  <c r="F278" i="1"/>
  <c r="G278" i="1" s="1"/>
  <c r="F279" i="1"/>
  <c r="F280" i="1"/>
  <c r="G280" i="1" s="1"/>
  <c r="F281" i="1"/>
  <c r="G281" i="1" s="1"/>
  <c r="F282" i="1"/>
  <c r="G282" i="1" s="1"/>
  <c r="F283" i="1"/>
  <c r="G283" i="1" s="1"/>
  <c r="F284" i="1"/>
  <c r="G284" i="1" s="1"/>
  <c r="F285" i="1"/>
  <c r="G285" i="1" s="1"/>
  <c r="F286" i="1"/>
  <c r="G286" i="1" s="1"/>
  <c r="F287" i="1"/>
  <c r="F288" i="1"/>
  <c r="G288" i="1" s="1"/>
  <c r="F289" i="1"/>
  <c r="G289" i="1" s="1"/>
  <c r="F290" i="1"/>
  <c r="G290" i="1" s="1"/>
  <c r="F291" i="1"/>
  <c r="G291" i="1" s="1"/>
  <c r="F292" i="1"/>
  <c r="G292" i="1" s="1"/>
  <c r="F293" i="1"/>
  <c r="G293" i="1" s="1"/>
  <c r="F294" i="1"/>
  <c r="G294" i="1" s="1"/>
  <c r="F295" i="1"/>
  <c r="F296" i="1"/>
  <c r="G296" i="1" s="1"/>
  <c r="F297" i="1"/>
  <c r="G297" i="1" s="1"/>
  <c r="F298" i="1"/>
  <c r="G298" i="1" s="1"/>
  <c r="F299" i="1"/>
  <c r="G299" i="1" s="1"/>
  <c r="F300" i="1"/>
  <c r="G300" i="1" s="1"/>
  <c r="F301" i="1"/>
  <c r="G301" i="1" s="1"/>
  <c r="F302" i="1"/>
  <c r="G302" i="1" s="1"/>
  <c r="F303" i="1"/>
  <c r="F304" i="1"/>
  <c r="G304" i="1" s="1"/>
  <c r="F305" i="1"/>
  <c r="G305" i="1" s="1"/>
  <c r="F306" i="1"/>
  <c r="G306" i="1" s="1"/>
  <c r="F307" i="1"/>
  <c r="G307" i="1" s="1"/>
  <c r="F308" i="1"/>
  <c r="G308" i="1" s="1"/>
  <c r="F309" i="1"/>
  <c r="G309" i="1" s="1"/>
  <c r="F310" i="1"/>
  <c r="G310" i="1" s="1"/>
  <c r="F311" i="1"/>
  <c r="F312" i="1"/>
  <c r="G312" i="1" s="1"/>
  <c r="F313" i="1"/>
  <c r="G313" i="1" s="1"/>
  <c r="F314" i="1"/>
  <c r="G314" i="1" s="1"/>
  <c r="F315" i="1"/>
  <c r="G315" i="1" s="1"/>
  <c r="F316" i="1"/>
  <c r="G316" i="1" s="1"/>
  <c r="F317" i="1"/>
  <c r="G317" i="1" s="1"/>
  <c r="F318" i="1"/>
  <c r="G318" i="1" s="1"/>
  <c r="F319" i="1"/>
  <c r="F320" i="1"/>
  <c r="G320" i="1" s="1"/>
  <c r="F321" i="1"/>
  <c r="G321" i="1" s="1"/>
  <c r="F322" i="1"/>
  <c r="G322" i="1" s="1"/>
  <c r="F323" i="1"/>
  <c r="G323" i="1" s="1"/>
  <c r="F324" i="1"/>
  <c r="G324" i="1" s="1"/>
  <c r="F325" i="1"/>
  <c r="G325" i="1" s="1"/>
  <c r="F326" i="1"/>
  <c r="G326" i="1" s="1"/>
  <c r="F327" i="1"/>
  <c r="F328" i="1"/>
  <c r="G328" i="1" s="1"/>
  <c r="F329" i="1"/>
  <c r="G329" i="1" s="1"/>
  <c r="F330" i="1"/>
  <c r="G330" i="1" s="1"/>
  <c r="F331" i="1"/>
  <c r="G331" i="1" s="1"/>
  <c r="F332" i="1"/>
  <c r="G332" i="1" s="1"/>
  <c r="F333" i="1"/>
  <c r="G333" i="1" s="1"/>
  <c r="F334" i="1"/>
  <c r="G334" i="1" s="1"/>
  <c r="F335" i="1"/>
  <c r="G335" i="1" s="1"/>
  <c r="F336" i="1"/>
  <c r="G336" i="1" s="1"/>
  <c r="F337" i="1"/>
  <c r="G337" i="1" s="1"/>
  <c r="F338" i="1"/>
  <c r="G338" i="1" s="1"/>
  <c r="F339" i="1"/>
  <c r="G339" i="1" s="1"/>
  <c r="F340" i="1"/>
  <c r="G340" i="1" s="1"/>
  <c r="F341" i="1"/>
  <c r="G341" i="1" s="1"/>
  <c r="F342" i="1"/>
  <c r="G342" i="1" s="1"/>
  <c r="F343" i="1"/>
  <c r="G343" i="1" s="1"/>
  <c r="F344" i="1"/>
  <c r="G344" i="1" s="1"/>
  <c r="F345" i="1"/>
  <c r="G345" i="1" s="1"/>
  <c r="F346" i="1"/>
  <c r="G346" i="1" s="1"/>
  <c r="F347" i="1"/>
  <c r="G347" i="1" s="1"/>
  <c r="F348" i="1"/>
  <c r="G348" i="1" s="1"/>
  <c r="F349" i="1"/>
  <c r="G349" i="1" s="1"/>
  <c r="F350" i="1"/>
  <c r="G350" i="1" s="1"/>
  <c r="F351" i="1"/>
  <c r="G351" i="1" s="1"/>
  <c r="F352" i="1"/>
  <c r="G352" i="1" s="1"/>
  <c r="F353" i="1"/>
  <c r="G353" i="1" s="1"/>
  <c r="F354" i="1"/>
  <c r="G354" i="1" s="1"/>
  <c r="F355" i="1"/>
  <c r="G355" i="1" s="1"/>
  <c r="F356" i="1"/>
  <c r="G356" i="1" s="1"/>
  <c r="F357" i="1"/>
  <c r="G357" i="1" s="1"/>
  <c r="F358" i="1"/>
  <c r="G358" i="1" s="1"/>
  <c r="F359" i="1"/>
  <c r="F360" i="1"/>
  <c r="G360" i="1" s="1"/>
  <c r="F361" i="1"/>
  <c r="G361" i="1" s="1"/>
  <c r="F362" i="1"/>
  <c r="G362" i="1" s="1"/>
  <c r="F363" i="1"/>
  <c r="G363" i="1" s="1"/>
  <c r="F364" i="1"/>
  <c r="G364" i="1" s="1"/>
  <c r="F365" i="1"/>
  <c r="G365" i="1" s="1"/>
  <c r="F366" i="1"/>
  <c r="G366" i="1" s="1"/>
  <c r="F367" i="1"/>
  <c r="G367" i="1" s="1"/>
  <c r="F368" i="1"/>
  <c r="G368" i="1" s="1"/>
  <c r="F369" i="1"/>
  <c r="G369" i="1" s="1"/>
  <c r="F370" i="1"/>
  <c r="G370" i="1" s="1"/>
  <c r="F371" i="1"/>
  <c r="G371" i="1" s="1"/>
  <c r="F372" i="1"/>
  <c r="G372" i="1" s="1"/>
  <c r="F373" i="1"/>
  <c r="G373" i="1" s="1"/>
  <c r="F374" i="1"/>
  <c r="G374" i="1" s="1"/>
  <c r="F375" i="1"/>
  <c r="G375" i="1" s="1"/>
  <c r="F376" i="1"/>
  <c r="G376" i="1" s="1"/>
  <c r="F377" i="1"/>
  <c r="G377" i="1" s="1"/>
  <c r="F378" i="1"/>
  <c r="G378" i="1" s="1"/>
  <c r="F379" i="1"/>
  <c r="G379" i="1" s="1"/>
  <c r="F380" i="1"/>
  <c r="G380" i="1" s="1"/>
  <c r="F381" i="1"/>
  <c r="G381" i="1" s="1"/>
  <c r="F382" i="1"/>
  <c r="G382" i="1" s="1"/>
  <c r="F383" i="1"/>
  <c r="G383" i="1" s="1"/>
  <c r="F384" i="1"/>
  <c r="G384" i="1" s="1"/>
  <c r="F385" i="1"/>
  <c r="G385" i="1" s="1"/>
  <c r="F386" i="1"/>
  <c r="G386" i="1" s="1"/>
  <c r="F387" i="1"/>
  <c r="G387" i="1" s="1"/>
  <c r="F388" i="1"/>
  <c r="G388" i="1" s="1"/>
  <c r="F389" i="1"/>
  <c r="G389" i="1" s="1"/>
  <c r="F390" i="1"/>
  <c r="G390" i="1" s="1"/>
  <c r="F391" i="1"/>
  <c r="G391" i="1" s="1"/>
  <c r="F392" i="1"/>
  <c r="G392" i="1" s="1"/>
  <c r="F393" i="1"/>
  <c r="G393" i="1" s="1"/>
  <c r="F394" i="1"/>
  <c r="G394" i="1" s="1"/>
  <c r="F395" i="1"/>
  <c r="G395" i="1" s="1"/>
  <c r="F396" i="1"/>
  <c r="G396" i="1" s="1"/>
  <c r="F397" i="1"/>
  <c r="G397" i="1" s="1"/>
  <c r="F398" i="1"/>
  <c r="G398" i="1" s="1"/>
  <c r="F399" i="1"/>
  <c r="F400" i="1"/>
  <c r="G400" i="1" s="1"/>
  <c r="F401" i="1"/>
  <c r="G401" i="1" s="1"/>
  <c r="F402" i="1"/>
  <c r="G402" i="1" s="1"/>
  <c r="F403" i="1"/>
  <c r="G403" i="1" s="1"/>
  <c r="F404" i="1"/>
  <c r="G404" i="1" s="1"/>
  <c r="F405" i="1"/>
  <c r="G405" i="1" s="1"/>
  <c r="F406" i="1"/>
  <c r="G406" i="1" s="1"/>
  <c r="F407" i="1"/>
  <c r="G407" i="1" s="1"/>
  <c r="F408" i="1"/>
  <c r="G408" i="1" s="1"/>
  <c r="F409" i="1"/>
  <c r="G409" i="1" s="1"/>
  <c r="F410" i="1"/>
  <c r="G410" i="1" s="1"/>
  <c r="F411" i="1"/>
  <c r="G411" i="1" s="1"/>
  <c r="F412" i="1"/>
  <c r="G412" i="1" s="1"/>
  <c r="F413" i="1"/>
  <c r="G413" i="1" s="1"/>
  <c r="F414" i="1"/>
  <c r="G414" i="1" s="1"/>
  <c r="F415" i="1"/>
  <c r="G415" i="1" s="1"/>
  <c r="F416" i="1"/>
  <c r="G416" i="1" s="1"/>
  <c r="F417" i="1"/>
  <c r="G417" i="1" s="1"/>
  <c r="F418" i="1"/>
  <c r="G418" i="1" s="1"/>
  <c r="F419" i="1"/>
  <c r="G419" i="1" s="1"/>
  <c r="F420" i="1"/>
  <c r="G420" i="1" s="1"/>
  <c r="F421" i="1"/>
  <c r="G421" i="1" s="1"/>
  <c r="F422" i="1"/>
  <c r="G422" i="1" s="1"/>
  <c r="F423" i="1"/>
  <c r="G423" i="1" s="1"/>
  <c r="F424" i="1"/>
  <c r="G424" i="1" s="1"/>
  <c r="F425" i="1"/>
  <c r="G425" i="1" s="1"/>
  <c r="F426" i="1"/>
  <c r="G426" i="1" s="1"/>
  <c r="F427" i="1"/>
  <c r="G427" i="1" s="1"/>
  <c r="F428" i="1"/>
  <c r="G428" i="1" s="1"/>
  <c r="F429" i="1"/>
  <c r="G429" i="1" s="1"/>
  <c r="F430" i="1"/>
  <c r="G430" i="1" s="1"/>
  <c r="F431" i="1"/>
  <c r="G431" i="1" s="1"/>
  <c r="F432" i="1"/>
  <c r="G432" i="1" s="1"/>
  <c r="F433" i="1"/>
  <c r="G433" i="1" s="1"/>
  <c r="F434" i="1"/>
  <c r="G434" i="1" s="1"/>
  <c r="F435" i="1"/>
  <c r="G435" i="1" s="1"/>
  <c r="F436" i="1"/>
  <c r="G436" i="1" s="1"/>
  <c r="F437" i="1"/>
  <c r="G437" i="1" s="1"/>
  <c r="F438" i="1"/>
  <c r="G438" i="1" s="1"/>
  <c r="F439" i="1"/>
  <c r="G439" i="1" s="1"/>
  <c r="F440" i="1"/>
  <c r="G440" i="1" s="1"/>
  <c r="F441" i="1"/>
  <c r="G441" i="1" s="1"/>
  <c r="F442" i="1"/>
  <c r="G442" i="1" s="1"/>
  <c r="F443" i="1"/>
  <c r="G443" i="1" s="1"/>
  <c r="F444" i="1"/>
  <c r="G444" i="1" s="1"/>
  <c r="F445" i="1"/>
  <c r="G445" i="1" s="1"/>
  <c r="F446" i="1"/>
  <c r="G446" i="1" s="1"/>
  <c r="F447" i="1"/>
  <c r="G447" i="1" s="1"/>
  <c r="F448" i="1"/>
  <c r="G448" i="1" s="1"/>
  <c r="F449" i="1"/>
  <c r="G449" i="1" s="1"/>
  <c r="F450" i="1"/>
  <c r="G450" i="1" s="1"/>
  <c r="F451" i="1"/>
  <c r="G451" i="1" s="1"/>
  <c r="F452" i="1"/>
  <c r="G452" i="1" s="1"/>
  <c r="F453" i="1"/>
  <c r="G453" i="1" s="1"/>
  <c r="F454" i="1"/>
  <c r="G454" i="1" s="1"/>
  <c r="F455" i="1"/>
  <c r="G455" i="1" s="1"/>
  <c r="F456" i="1"/>
  <c r="G456" i="1" s="1"/>
  <c r="F457" i="1"/>
  <c r="G457" i="1" s="1"/>
  <c r="F458" i="1"/>
  <c r="G458" i="1" s="1"/>
  <c r="F459" i="1"/>
  <c r="G459" i="1" s="1"/>
  <c r="F460" i="1"/>
  <c r="G460" i="1" s="1"/>
  <c r="F461" i="1"/>
  <c r="G461" i="1" s="1"/>
  <c r="F462" i="1"/>
  <c r="G462" i="1" s="1"/>
  <c r="F463" i="1"/>
  <c r="G463" i="1" s="1"/>
  <c r="F464" i="1"/>
  <c r="G464" i="1" s="1"/>
  <c r="F465" i="1"/>
  <c r="G465" i="1" s="1"/>
  <c r="F466" i="1"/>
  <c r="G466" i="1" s="1"/>
  <c r="F467" i="1"/>
  <c r="G467" i="1" s="1"/>
  <c r="F468" i="1"/>
  <c r="G468" i="1" s="1"/>
  <c r="F469" i="1"/>
  <c r="G469" i="1" s="1"/>
  <c r="F470" i="1"/>
  <c r="G470" i="1" s="1"/>
  <c r="F471" i="1"/>
  <c r="G471" i="1" s="1"/>
  <c r="F472" i="1"/>
  <c r="G472" i="1" s="1"/>
  <c r="F473" i="1"/>
  <c r="G473" i="1" s="1"/>
  <c r="F474" i="1"/>
  <c r="G474" i="1" s="1"/>
  <c r="F475" i="1"/>
  <c r="G475" i="1" s="1"/>
  <c r="F476" i="1"/>
  <c r="G476" i="1" s="1"/>
  <c r="F477" i="1"/>
  <c r="G477" i="1" s="1"/>
  <c r="F478" i="1"/>
  <c r="G478" i="1" s="1"/>
  <c r="F479" i="1"/>
  <c r="G479" i="1" s="1"/>
  <c r="F480" i="1"/>
  <c r="G480" i="1" s="1"/>
  <c r="F481" i="1"/>
  <c r="G481" i="1" s="1"/>
  <c r="F482" i="1"/>
  <c r="G482" i="1" s="1"/>
  <c r="F483" i="1"/>
  <c r="G483" i="1" s="1"/>
  <c r="F484" i="1"/>
  <c r="G484" i="1" s="1"/>
  <c r="F485" i="1"/>
  <c r="G485" i="1" s="1"/>
  <c r="F486" i="1"/>
  <c r="G486" i="1" s="1"/>
  <c r="F487" i="1"/>
  <c r="G487" i="1" s="1"/>
  <c r="F488" i="1"/>
  <c r="G488" i="1" s="1"/>
  <c r="F489" i="1"/>
  <c r="G489" i="1" s="1"/>
  <c r="F490" i="1"/>
  <c r="G490" i="1" s="1"/>
  <c r="F491" i="1"/>
  <c r="G491" i="1" s="1"/>
  <c r="F492" i="1"/>
  <c r="G492" i="1" s="1"/>
  <c r="F493" i="1"/>
  <c r="G493" i="1" s="1"/>
  <c r="F494" i="1"/>
  <c r="G494" i="1" s="1"/>
  <c r="F495" i="1"/>
  <c r="G495" i="1" s="1"/>
  <c r="F496" i="1"/>
  <c r="G496" i="1" s="1"/>
  <c r="F497" i="1"/>
  <c r="G497" i="1" s="1"/>
  <c r="F498" i="1"/>
  <c r="G498" i="1" s="1"/>
  <c r="F499" i="1"/>
  <c r="G499" i="1" s="1"/>
  <c r="F500" i="1"/>
  <c r="G500" i="1" s="1"/>
  <c r="F501" i="1"/>
  <c r="G501" i="1" s="1"/>
  <c r="F502" i="1"/>
  <c r="G502" i="1" s="1"/>
  <c r="F503" i="1"/>
  <c r="G503" i="1" s="1"/>
  <c r="F504" i="1"/>
  <c r="G504" i="1" s="1"/>
  <c r="F505" i="1"/>
  <c r="G505" i="1" s="1"/>
  <c r="F506" i="1"/>
  <c r="G506" i="1" s="1"/>
  <c r="F507" i="1"/>
  <c r="G507" i="1" s="1"/>
  <c r="F508" i="1"/>
  <c r="G508" i="1" s="1"/>
  <c r="F509" i="1"/>
  <c r="G509" i="1" s="1"/>
  <c r="F510" i="1"/>
  <c r="G510" i="1" s="1"/>
  <c r="F511" i="1"/>
  <c r="G511" i="1" s="1"/>
  <c r="F512" i="1"/>
  <c r="G512" i="1" s="1"/>
  <c r="F513" i="1"/>
  <c r="G513" i="1" s="1"/>
  <c r="F514" i="1"/>
  <c r="G514" i="1" s="1"/>
  <c r="F515" i="1"/>
  <c r="G515" i="1" s="1"/>
  <c r="F516" i="1"/>
  <c r="G516" i="1" s="1"/>
  <c r="F517" i="1"/>
  <c r="G517" i="1" s="1"/>
  <c r="F518" i="1"/>
  <c r="G518" i="1" s="1"/>
  <c r="F519" i="1"/>
  <c r="G519" i="1" s="1"/>
  <c r="F520" i="1"/>
  <c r="G520" i="1" s="1"/>
  <c r="F521" i="1"/>
  <c r="G521" i="1" s="1"/>
  <c r="F522" i="1"/>
  <c r="G522" i="1" s="1"/>
  <c r="F523" i="1"/>
  <c r="G523" i="1" s="1"/>
  <c r="F524" i="1"/>
  <c r="G524" i="1" s="1"/>
  <c r="F525" i="1"/>
  <c r="G525" i="1" s="1"/>
  <c r="F526" i="1"/>
  <c r="G526" i="1" s="1"/>
  <c r="F527" i="1"/>
  <c r="G527" i="1" s="1"/>
  <c r="F528" i="1"/>
  <c r="G528" i="1" s="1"/>
  <c r="F529" i="1"/>
  <c r="G529" i="1" s="1"/>
  <c r="F530" i="1"/>
  <c r="G530" i="1" s="1"/>
  <c r="F531" i="1"/>
  <c r="G531" i="1" s="1"/>
  <c r="F532" i="1"/>
  <c r="G532" i="1" s="1"/>
  <c r="F533" i="1"/>
  <c r="G533" i="1" s="1"/>
  <c r="F534" i="1"/>
  <c r="G534" i="1" s="1"/>
  <c r="F535" i="1"/>
  <c r="G535" i="1" s="1"/>
  <c r="F536" i="1"/>
  <c r="G536" i="1" s="1"/>
  <c r="F537" i="1"/>
  <c r="G537" i="1" s="1"/>
  <c r="F538" i="1"/>
  <c r="G538" i="1" s="1"/>
  <c r="F539" i="1"/>
  <c r="G539" i="1" s="1"/>
  <c r="F540" i="1"/>
  <c r="G540" i="1" s="1"/>
  <c r="F541" i="1"/>
  <c r="G541" i="1" s="1"/>
  <c r="F542" i="1"/>
  <c r="G542" i="1" s="1"/>
  <c r="F543" i="1"/>
  <c r="G543" i="1" s="1"/>
  <c r="F544" i="1"/>
  <c r="G544" i="1" s="1"/>
  <c r="F545" i="1"/>
  <c r="G545" i="1" s="1"/>
  <c r="F546" i="1"/>
  <c r="G546" i="1" s="1"/>
  <c r="F547" i="1"/>
  <c r="G547" i="1" s="1"/>
  <c r="F548" i="1"/>
  <c r="G548" i="1" s="1"/>
  <c r="F549" i="1"/>
  <c r="G549" i="1" s="1"/>
  <c r="F550" i="1"/>
  <c r="G550" i="1" s="1"/>
  <c r="F551" i="1"/>
  <c r="G551" i="1" s="1"/>
  <c r="F552" i="1"/>
  <c r="G552" i="1" s="1"/>
  <c r="F553" i="1"/>
  <c r="G553" i="1" s="1"/>
  <c r="F554" i="1"/>
  <c r="G554" i="1" s="1"/>
  <c r="F555" i="1"/>
  <c r="G555" i="1" s="1"/>
  <c r="F556" i="1"/>
  <c r="G556" i="1" s="1"/>
  <c r="F557" i="1"/>
  <c r="G557" i="1" s="1"/>
  <c r="F558" i="1"/>
  <c r="G558" i="1" s="1"/>
  <c r="F559" i="1"/>
  <c r="G559" i="1" s="1"/>
  <c r="F560" i="1"/>
  <c r="G560" i="1" s="1"/>
  <c r="F561" i="1"/>
  <c r="G561" i="1" s="1"/>
  <c r="F562" i="1"/>
  <c r="G562" i="1" s="1"/>
  <c r="F563" i="1"/>
  <c r="G563" i="1" s="1"/>
  <c r="F564" i="1"/>
  <c r="G564" i="1" s="1"/>
  <c r="F565" i="1"/>
  <c r="G565" i="1" s="1"/>
  <c r="F566" i="1"/>
  <c r="G566" i="1" s="1"/>
  <c r="F567" i="1"/>
  <c r="G567" i="1" s="1"/>
  <c r="F568" i="1"/>
  <c r="G568" i="1" s="1"/>
  <c r="F569" i="1"/>
  <c r="G569" i="1" s="1"/>
  <c r="F570" i="1"/>
  <c r="G570" i="1" s="1"/>
  <c r="F571" i="1"/>
  <c r="G571" i="1" s="1"/>
  <c r="F572" i="1"/>
  <c r="G572" i="1" s="1"/>
  <c r="F573" i="1"/>
  <c r="G573" i="1" s="1"/>
  <c r="F574" i="1"/>
  <c r="G574" i="1" s="1"/>
  <c r="F575" i="1"/>
  <c r="G575" i="1" s="1"/>
  <c r="F576" i="1"/>
  <c r="G576" i="1" s="1"/>
  <c r="F577" i="1"/>
  <c r="G577" i="1" s="1"/>
  <c r="F578" i="1"/>
  <c r="G578" i="1" s="1"/>
  <c r="F579" i="1"/>
  <c r="G579" i="1" s="1"/>
  <c r="F580" i="1"/>
  <c r="G580" i="1" s="1"/>
  <c r="F581" i="1"/>
  <c r="G581" i="1" s="1"/>
  <c r="F582" i="1"/>
  <c r="G582" i="1" s="1"/>
  <c r="F583" i="1"/>
  <c r="G583" i="1" s="1"/>
  <c r="F584" i="1"/>
  <c r="G584" i="1" s="1"/>
  <c r="F585" i="1"/>
  <c r="G585" i="1" s="1"/>
  <c r="F586" i="1"/>
  <c r="G586" i="1" s="1"/>
  <c r="F587" i="1"/>
  <c r="G587" i="1" s="1"/>
  <c r="F588" i="1"/>
  <c r="G588" i="1" s="1"/>
  <c r="F589" i="1"/>
  <c r="G589" i="1" s="1"/>
  <c r="F590" i="1"/>
  <c r="G590" i="1" s="1"/>
  <c r="F591" i="1"/>
  <c r="G591" i="1" s="1"/>
  <c r="F592" i="1"/>
  <c r="G592" i="1" s="1"/>
  <c r="F593" i="1"/>
  <c r="G593" i="1" s="1"/>
  <c r="F594" i="1"/>
  <c r="G594" i="1" s="1"/>
  <c r="F595" i="1"/>
  <c r="G595" i="1" s="1"/>
  <c r="F596" i="1"/>
  <c r="G596" i="1" s="1"/>
  <c r="F597" i="1"/>
  <c r="G597" i="1" s="1"/>
  <c r="F598" i="1"/>
  <c r="G598" i="1" s="1"/>
  <c r="F599" i="1"/>
  <c r="G599" i="1" s="1"/>
  <c r="F600" i="1"/>
  <c r="G600" i="1" s="1"/>
  <c r="F601" i="1"/>
  <c r="G601" i="1" s="1"/>
  <c r="F602" i="1"/>
  <c r="G602" i="1" s="1"/>
  <c r="F603" i="1"/>
  <c r="G603" i="1" s="1"/>
  <c r="F604" i="1"/>
  <c r="G604" i="1" s="1"/>
  <c r="F605" i="1"/>
  <c r="G605" i="1" s="1"/>
  <c r="F606" i="1"/>
  <c r="G606" i="1" s="1"/>
  <c r="F607" i="1"/>
  <c r="G607" i="1" s="1"/>
  <c r="F608" i="1"/>
  <c r="G608" i="1" s="1"/>
  <c r="F609" i="1"/>
  <c r="G609" i="1" s="1"/>
  <c r="F610" i="1"/>
  <c r="G610" i="1" s="1"/>
  <c r="F611" i="1"/>
  <c r="G611" i="1" s="1"/>
  <c r="F612" i="1"/>
  <c r="G612" i="1" s="1"/>
  <c r="F613" i="1"/>
  <c r="G613" i="1" s="1"/>
  <c r="F614" i="1"/>
  <c r="G614" i="1" s="1"/>
  <c r="F615" i="1"/>
  <c r="G615" i="1" s="1"/>
  <c r="F616" i="1"/>
  <c r="G616" i="1" s="1"/>
  <c r="F617" i="1"/>
  <c r="G617" i="1" s="1"/>
  <c r="F618" i="1"/>
  <c r="G618" i="1" s="1"/>
  <c r="F619" i="1"/>
  <c r="G619" i="1" s="1"/>
  <c r="F620" i="1"/>
  <c r="G620" i="1" s="1"/>
  <c r="F621" i="1"/>
  <c r="G621" i="1" s="1"/>
  <c r="F622" i="1"/>
  <c r="G622" i="1" s="1"/>
  <c r="F623" i="1"/>
  <c r="G623" i="1" s="1"/>
  <c r="F624" i="1"/>
  <c r="G624" i="1" s="1"/>
  <c r="F625" i="1"/>
  <c r="G625" i="1" s="1"/>
  <c r="F626" i="1"/>
  <c r="G626" i="1" s="1"/>
  <c r="F627" i="1"/>
  <c r="G627" i="1" s="1"/>
  <c r="F628" i="1"/>
  <c r="G628" i="1" s="1"/>
  <c r="F629" i="1"/>
  <c r="G629" i="1" s="1"/>
  <c r="F630" i="1"/>
  <c r="G630" i="1" s="1"/>
  <c r="F631" i="1"/>
  <c r="G631" i="1" s="1"/>
  <c r="F632" i="1"/>
  <c r="G632" i="1" s="1"/>
  <c r="F633" i="1"/>
  <c r="G633" i="1" s="1"/>
  <c r="F634" i="1"/>
  <c r="G634" i="1" s="1"/>
  <c r="F635" i="1"/>
  <c r="G635" i="1" s="1"/>
  <c r="F636" i="1"/>
  <c r="G636" i="1" s="1"/>
  <c r="F637" i="1"/>
  <c r="G637" i="1" s="1"/>
  <c r="F638" i="1"/>
  <c r="G638" i="1" s="1"/>
  <c r="F639" i="1"/>
  <c r="G639" i="1" s="1"/>
  <c r="F640" i="1"/>
  <c r="G640" i="1" s="1"/>
  <c r="F641" i="1"/>
  <c r="G641" i="1" s="1"/>
  <c r="F642" i="1"/>
  <c r="G642" i="1" s="1"/>
  <c r="F643" i="1"/>
  <c r="G643" i="1" s="1"/>
  <c r="F644" i="1"/>
  <c r="G644" i="1" s="1"/>
  <c r="F645" i="1"/>
  <c r="G645" i="1" s="1"/>
  <c r="F646" i="1"/>
  <c r="G646" i="1" s="1"/>
  <c r="F14" i="1"/>
  <c r="G14" i="1" s="1"/>
  <c r="G24" i="1"/>
  <c r="D14" i="1"/>
  <c r="J14" i="1" s="1"/>
  <c r="I14" i="1" s="1"/>
  <c r="D15" i="1"/>
  <c r="J15" i="1" s="1"/>
  <c r="I15" i="1" s="1"/>
  <c r="D16" i="1"/>
  <c r="J16" i="1" s="1"/>
  <c r="I16" i="1" s="1"/>
  <c r="D17" i="1"/>
  <c r="J17" i="1" s="1"/>
  <c r="I17" i="1" s="1"/>
  <c r="D18" i="1"/>
  <c r="J18" i="1" s="1"/>
  <c r="I18" i="1" s="1"/>
  <c r="D19" i="1"/>
  <c r="J19" i="1" s="1"/>
  <c r="I19" i="1" s="1"/>
  <c r="D20" i="1"/>
  <c r="J20" i="1" s="1"/>
  <c r="I20" i="1" s="1"/>
  <c r="D21" i="1"/>
  <c r="J21" i="1" s="1"/>
  <c r="I21" i="1" s="1"/>
  <c r="D22" i="1"/>
  <c r="J22" i="1" s="1"/>
  <c r="I22" i="1" s="1"/>
  <c r="D23" i="1"/>
  <c r="J23" i="1" s="1"/>
  <c r="I23" i="1" s="1"/>
  <c r="D24" i="1"/>
  <c r="J24" i="1" s="1"/>
  <c r="I24" i="1" s="1"/>
  <c r="D25" i="1"/>
  <c r="J25" i="1" s="1"/>
  <c r="I25" i="1" s="1"/>
  <c r="D26" i="1"/>
  <c r="J26" i="1" s="1"/>
  <c r="I26" i="1" s="1"/>
  <c r="D27" i="1"/>
  <c r="J27" i="1" s="1"/>
  <c r="I27" i="1" s="1"/>
  <c r="D28" i="1"/>
  <c r="J28" i="1" s="1"/>
  <c r="I28" i="1" s="1"/>
  <c r="D29" i="1"/>
  <c r="J29" i="1" s="1"/>
  <c r="I29" i="1" s="1"/>
  <c r="D30" i="1"/>
  <c r="J30" i="1" s="1"/>
  <c r="I30" i="1" s="1"/>
  <c r="D31" i="1"/>
  <c r="J31" i="1" s="1"/>
  <c r="I31" i="1" s="1"/>
  <c r="D32" i="1"/>
  <c r="J32" i="1" s="1"/>
  <c r="I32" i="1" s="1"/>
  <c r="D33" i="1"/>
  <c r="J33" i="1" s="1"/>
  <c r="I33" i="1" s="1"/>
  <c r="D34" i="1"/>
  <c r="J34" i="1" s="1"/>
  <c r="I34" i="1" s="1"/>
  <c r="D35" i="1"/>
  <c r="J35" i="1" s="1"/>
  <c r="I35" i="1" s="1"/>
  <c r="D36" i="1"/>
  <c r="J36" i="1" s="1"/>
  <c r="I36" i="1" s="1"/>
  <c r="D37" i="1"/>
  <c r="J37" i="1" s="1"/>
  <c r="I37" i="1" s="1"/>
  <c r="D38" i="1"/>
  <c r="J38" i="1" s="1"/>
  <c r="I38" i="1" s="1"/>
  <c r="D39" i="1"/>
  <c r="J39" i="1" s="1"/>
  <c r="I39" i="1" s="1"/>
  <c r="D40" i="1"/>
  <c r="J40" i="1" s="1"/>
  <c r="I40" i="1" s="1"/>
  <c r="D41" i="1"/>
  <c r="J41" i="1" s="1"/>
  <c r="I41" i="1" s="1"/>
  <c r="D42" i="1"/>
  <c r="J42" i="1" s="1"/>
  <c r="I42" i="1" s="1"/>
  <c r="D43" i="1"/>
  <c r="J43" i="1" s="1"/>
  <c r="I43" i="1" s="1"/>
  <c r="D44" i="1"/>
  <c r="J44" i="1" s="1"/>
  <c r="I44" i="1" s="1"/>
  <c r="D45" i="1"/>
  <c r="J45" i="1" s="1"/>
  <c r="I45" i="1" s="1"/>
  <c r="D46" i="1"/>
  <c r="J46" i="1" s="1"/>
  <c r="I46" i="1" s="1"/>
  <c r="D47" i="1"/>
  <c r="J47" i="1" s="1"/>
  <c r="I47" i="1" s="1"/>
  <c r="D48" i="1"/>
  <c r="J48" i="1" s="1"/>
  <c r="I48" i="1" s="1"/>
  <c r="D49" i="1"/>
  <c r="J49" i="1" s="1"/>
  <c r="I49" i="1" s="1"/>
  <c r="D50" i="1"/>
  <c r="J50" i="1" s="1"/>
  <c r="I50" i="1" s="1"/>
  <c r="D51" i="1"/>
  <c r="J51" i="1" s="1"/>
  <c r="I51" i="1" s="1"/>
  <c r="D52" i="1"/>
  <c r="J52" i="1" s="1"/>
  <c r="I52" i="1" s="1"/>
  <c r="D53" i="1"/>
  <c r="J53" i="1" s="1"/>
  <c r="I53" i="1" s="1"/>
  <c r="D54" i="1"/>
  <c r="J54" i="1" s="1"/>
  <c r="I54" i="1" s="1"/>
  <c r="D55" i="1"/>
  <c r="J55" i="1" s="1"/>
  <c r="I55" i="1" s="1"/>
  <c r="D56" i="1"/>
  <c r="J56" i="1" s="1"/>
  <c r="I56" i="1" s="1"/>
  <c r="D57" i="1"/>
  <c r="J57" i="1" s="1"/>
  <c r="I57" i="1" s="1"/>
  <c r="D58" i="1"/>
  <c r="J58" i="1" s="1"/>
  <c r="I58" i="1" s="1"/>
  <c r="D59" i="1"/>
  <c r="J59" i="1" s="1"/>
  <c r="I59" i="1" s="1"/>
  <c r="D60" i="1"/>
  <c r="J60" i="1" s="1"/>
  <c r="I60" i="1" s="1"/>
  <c r="D61" i="1"/>
  <c r="J61" i="1" s="1"/>
  <c r="I61" i="1" s="1"/>
  <c r="D62" i="1"/>
  <c r="J62" i="1" s="1"/>
  <c r="I62" i="1" s="1"/>
  <c r="D63" i="1"/>
  <c r="J63" i="1" s="1"/>
  <c r="I63" i="1" s="1"/>
  <c r="D64" i="1"/>
  <c r="J64" i="1" s="1"/>
  <c r="I64" i="1" s="1"/>
  <c r="D65" i="1"/>
  <c r="J65" i="1" s="1"/>
  <c r="I65" i="1" s="1"/>
  <c r="D66" i="1"/>
  <c r="J66" i="1" s="1"/>
  <c r="I66" i="1" s="1"/>
  <c r="D67" i="1"/>
  <c r="J67" i="1" s="1"/>
  <c r="I67" i="1" s="1"/>
  <c r="D68" i="1"/>
  <c r="J68" i="1" s="1"/>
  <c r="I68" i="1" s="1"/>
  <c r="D69" i="1"/>
  <c r="J69" i="1" s="1"/>
  <c r="I69" i="1" s="1"/>
  <c r="D70" i="1"/>
  <c r="J70" i="1" s="1"/>
  <c r="I70" i="1" s="1"/>
  <c r="D71" i="1"/>
  <c r="J71" i="1" s="1"/>
  <c r="I71" i="1" s="1"/>
  <c r="D72" i="1"/>
  <c r="J72" i="1" s="1"/>
  <c r="I72" i="1" s="1"/>
  <c r="D73" i="1"/>
  <c r="J73" i="1" s="1"/>
  <c r="I73" i="1" s="1"/>
  <c r="D74" i="1"/>
  <c r="J74" i="1" s="1"/>
  <c r="I74" i="1" s="1"/>
  <c r="D75" i="1"/>
  <c r="J75" i="1" s="1"/>
  <c r="I75" i="1" s="1"/>
  <c r="D76" i="1"/>
  <c r="J76" i="1" s="1"/>
  <c r="I76" i="1" s="1"/>
  <c r="D77" i="1"/>
  <c r="J77" i="1" s="1"/>
  <c r="I77" i="1" s="1"/>
  <c r="D78" i="1"/>
  <c r="J78" i="1" s="1"/>
  <c r="I78" i="1" s="1"/>
  <c r="D79" i="1"/>
  <c r="J79" i="1" s="1"/>
  <c r="I79" i="1" s="1"/>
  <c r="D80" i="1"/>
  <c r="J80" i="1" s="1"/>
  <c r="I80" i="1" s="1"/>
  <c r="D81" i="1"/>
  <c r="J81" i="1" s="1"/>
  <c r="I81" i="1" s="1"/>
  <c r="D82" i="1"/>
  <c r="J82" i="1" s="1"/>
  <c r="I82" i="1" s="1"/>
  <c r="D83" i="1"/>
  <c r="J83" i="1" s="1"/>
  <c r="I83" i="1" s="1"/>
  <c r="D84" i="1"/>
  <c r="J84" i="1" s="1"/>
  <c r="I84" i="1" s="1"/>
  <c r="D85" i="1"/>
  <c r="J85" i="1" s="1"/>
  <c r="I85" i="1" s="1"/>
  <c r="D86" i="1"/>
  <c r="J86" i="1" s="1"/>
  <c r="I86" i="1" s="1"/>
  <c r="D87" i="1"/>
  <c r="J87" i="1" s="1"/>
  <c r="I87" i="1" s="1"/>
  <c r="D88" i="1"/>
  <c r="J88" i="1" s="1"/>
  <c r="I88" i="1" s="1"/>
  <c r="D89" i="1"/>
  <c r="J89" i="1" s="1"/>
  <c r="I89" i="1" s="1"/>
  <c r="D90" i="1"/>
  <c r="J90" i="1" s="1"/>
  <c r="I90" i="1" s="1"/>
  <c r="D91" i="1"/>
  <c r="J91" i="1" s="1"/>
  <c r="I91" i="1" s="1"/>
  <c r="D92" i="1"/>
  <c r="J92" i="1" s="1"/>
  <c r="I92" i="1" s="1"/>
  <c r="D93" i="1"/>
  <c r="J93" i="1" s="1"/>
  <c r="I93" i="1" s="1"/>
  <c r="D94" i="1"/>
  <c r="J94" i="1" s="1"/>
  <c r="I94" i="1" s="1"/>
  <c r="D95" i="1"/>
  <c r="J95" i="1" s="1"/>
  <c r="I95" i="1" s="1"/>
  <c r="D96" i="1"/>
  <c r="J96" i="1" s="1"/>
  <c r="I96" i="1" s="1"/>
  <c r="D97" i="1"/>
  <c r="J97" i="1" s="1"/>
  <c r="I97" i="1" s="1"/>
  <c r="D98" i="1"/>
  <c r="J98" i="1" s="1"/>
  <c r="I98" i="1" s="1"/>
  <c r="D99" i="1"/>
  <c r="J99" i="1" s="1"/>
  <c r="I99" i="1" s="1"/>
  <c r="D100" i="1"/>
  <c r="J100" i="1" s="1"/>
  <c r="I100" i="1" s="1"/>
  <c r="D101" i="1"/>
  <c r="J101" i="1" s="1"/>
  <c r="I101" i="1" s="1"/>
  <c r="D102" i="1"/>
  <c r="J102" i="1" s="1"/>
  <c r="I102" i="1" s="1"/>
  <c r="D103" i="1"/>
  <c r="J103" i="1" s="1"/>
  <c r="I103" i="1" s="1"/>
  <c r="D104" i="1"/>
  <c r="J104" i="1" s="1"/>
  <c r="I104" i="1" s="1"/>
  <c r="D105" i="1"/>
  <c r="J105" i="1" s="1"/>
  <c r="I105" i="1" s="1"/>
  <c r="D106" i="1"/>
  <c r="J106" i="1" s="1"/>
  <c r="I106" i="1" s="1"/>
  <c r="D107" i="1"/>
  <c r="J107" i="1" s="1"/>
  <c r="I107" i="1" s="1"/>
  <c r="D108" i="1"/>
  <c r="J108" i="1" s="1"/>
  <c r="I108" i="1" s="1"/>
  <c r="D109" i="1"/>
  <c r="J109" i="1" s="1"/>
  <c r="I109" i="1" s="1"/>
  <c r="D110" i="1"/>
  <c r="J110" i="1" s="1"/>
  <c r="I110" i="1" s="1"/>
  <c r="D111" i="1"/>
  <c r="J111" i="1" s="1"/>
  <c r="I111" i="1" s="1"/>
  <c r="D112" i="1"/>
  <c r="J112" i="1" s="1"/>
  <c r="I112" i="1" s="1"/>
  <c r="D113" i="1"/>
  <c r="J113" i="1" s="1"/>
  <c r="I113" i="1" s="1"/>
  <c r="D114" i="1"/>
  <c r="J114" i="1" s="1"/>
  <c r="I114" i="1" s="1"/>
  <c r="D115" i="1"/>
  <c r="J115" i="1" s="1"/>
  <c r="I115" i="1" s="1"/>
  <c r="D116" i="1"/>
  <c r="J116" i="1" s="1"/>
  <c r="I116" i="1" s="1"/>
  <c r="D117" i="1"/>
  <c r="J117" i="1" s="1"/>
  <c r="I117" i="1" s="1"/>
  <c r="D118" i="1"/>
  <c r="J118" i="1" s="1"/>
  <c r="I118" i="1" s="1"/>
  <c r="D119" i="1"/>
  <c r="J119" i="1" s="1"/>
  <c r="I119" i="1" s="1"/>
  <c r="D120" i="1"/>
  <c r="J120" i="1" s="1"/>
  <c r="I120" i="1" s="1"/>
  <c r="D121" i="1"/>
  <c r="J121" i="1" s="1"/>
  <c r="I121" i="1" s="1"/>
  <c r="D122" i="1"/>
  <c r="J122" i="1" s="1"/>
  <c r="I122" i="1" s="1"/>
  <c r="D123" i="1"/>
  <c r="J123" i="1" s="1"/>
  <c r="I123" i="1" s="1"/>
  <c r="D124" i="1"/>
  <c r="J124" i="1" s="1"/>
  <c r="I124" i="1" s="1"/>
  <c r="D125" i="1"/>
  <c r="J125" i="1" s="1"/>
  <c r="I125" i="1" s="1"/>
  <c r="D126" i="1"/>
  <c r="J126" i="1" s="1"/>
  <c r="I126" i="1" s="1"/>
  <c r="D127" i="1"/>
  <c r="J127" i="1" s="1"/>
  <c r="I127" i="1" s="1"/>
  <c r="D128" i="1"/>
  <c r="J128" i="1" s="1"/>
  <c r="I128" i="1" s="1"/>
  <c r="D129" i="1"/>
  <c r="J129" i="1" s="1"/>
  <c r="I129" i="1" s="1"/>
  <c r="D130" i="1"/>
  <c r="J130" i="1" s="1"/>
  <c r="I130" i="1" s="1"/>
  <c r="D131" i="1"/>
  <c r="J131" i="1" s="1"/>
  <c r="I131" i="1" s="1"/>
  <c r="D132" i="1"/>
  <c r="J132" i="1" s="1"/>
  <c r="I132" i="1" s="1"/>
  <c r="D133" i="1"/>
  <c r="J133" i="1" s="1"/>
  <c r="I133" i="1" s="1"/>
  <c r="D134" i="1"/>
  <c r="J134" i="1" s="1"/>
  <c r="I134" i="1" s="1"/>
  <c r="D135" i="1"/>
  <c r="J135" i="1" s="1"/>
  <c r="I135" i="1" s="1"/>
  <c r="D136" i="1"/>
  <c r="J136" i="1" s="1"/>
  <c r="I136" i="1" s="1"/>
  <c r="D137" i="1"/>
  <c r="J137" i="1" s="1"/>
  <c r="I137" i="1" s="1"/>
  <c r="D138" i="1"/>
  <c r="J138" i="1" s="1"/>
  <c r="I138" i="1" s="1"/>
  <c r="D139" i="1"/>
  <c r="J139" i="1" s="1"/>
  <c r="I139" i="1" s="1"/>
  <c r="D140" i="1"/>
  <c r="J140" i="1" s="1"/>
  <c r="I140" i="1" s="1"/>
  <c r="D141" i="1"/>
  <c r="J141" i="1" s="1"/>
  <c r="I141" i="1" s="1"/>
  <c r="D142" i="1"/>
  <c r="J142" i="1" s="1"/>
  <c r="I142" i="1" s="1"/>
  <c r="D143" i="1"/>
  <c r="J143" i="1" s="1"/>
  <c r="I143" i="1" s="1"/>
  <c r="D144" i="1"/>
  <c r="J144" i="1" s="1"/>
  <c r="I144" i="1" s="1"/>
  <c r="D145" i="1"/>
  <c r="J145" i="1" s="1"/>
  <c r="I145" i="1" s="1"/>
  <c r="D146" i="1"/>
  <c r="J146" i="1" s="1"/>
  <c r="I146" i="1" s="1"/>
  <c r="D147" i="1"/>
  <c r="J147" i="1" s="1"/>
  <c r="I147" i="1" s="1"/>
  <c r="D148" i="1"/>
  <c r="J148" i="1" s="1"/>
  <c r="I148" i="1" s="1"/>
  <c r="D149" i="1"/>
  <c r="J149" i="1" s="1"/>
  <c r="I149" i="1" s="1"/>
  <c r="D150" i="1"/>
  <c r="J150" i="1" s="1"/>
  <c r="I150" i="1" s="1"/>
  <c r="D151" i="1"/>
  <c r="J151" i="1" s="1"/>
  <c r="I151" i="1" s="1"/>
  <c r="D152" i="1"/>
  <c r="J152" i="1"/>
  <c r="I152" i="1" s="1"/>
  <c r="D153" i="1"/>
  <c r="J153" i="1" s="1"/>
  <c r="I153" i="1" s="1"/>
  <c r="D154" i="1"/>
  <c r="J154" i="1" s="1"/>
  <c r="I154" i="1" s="1"/>
  <c r="D155" i="1"/>
  <c r="J155" i="1" s="1"/>
  <c r="I155" i="1" s="1"/>
  <c r="D156" i="1"/>
  <c r="J156" i="1" s="1"/>
  <c r="I156" i="1" s="1"/>
  <c r="D157" i="1"/>
  <c r="J157" i="1" s="1"/>
  <c r="I157" i="1" s="1"/>
  <c r="D158" i="1"/>
  <c r="J158" i="1" s="1"/>
  <c r="I158" i="1" s="1"/>
  <c r="D159" i="1"/>
  <c r="J159" i="1" s="1"/>
  <c r="I159" i="1" s="1"/>
  <c r="D160" i="1"/>
  <c r="J160" i="1" s="1"/>
  <c r="I160" i="1" s="1"/>
  <c r="D161" i="1"/>
  <c r="J161" i="1" s="1"/>
  <c r="I161" i="1" s="1"/>
  <c r="D162" i="1"/>
  <c r="J162" i="1" s="1"/>
  <c r="I162" i="1" s="1"/>
  <c r="D163" i="1"/>
  <c r="J163" i="1" s="1"/>
  <c r="I163" i="1" s="1"/>
  <c r="D164" i="1"/>
  <c r="J164" i="1" s="1"/>
  <c r="I164" i="1" s="1"/>
  <c r="D165" i="1"/>
  <c r="J165" i="1" s="1"/>
  <c r="I165" i="1" s="1"/>
  <c r="D166" i="1"/>
  <c r="J166" i="1" s="1"/>
  <c r="I166" i="1" s="1"/>
  <c r="D167" i="1"/>
  <c r="J167" i="1" s="1"/>
  <c r="I167" i="1" s="1"/>
  <c r="D168" i="1"/>
  <c r="J168" i="1" s="1"/>
  <c r="I168" i="1" s="1"/>
  <c r="D169" i="1"/>
  <c r="J169" i="1" s="1"/>
  <c r="I169" i="1" s="1"/>
  <c r="D170" i="1"/>
  <c r="J170" i="1" s="1"/>
  <c r="I170" i="1" s="1"/>
  <c r="D171" i="1"/>
  <c r="J171" i="1" s="1"/>
  <c r="I171" i="1" s="1"/>
  <c r="D172" i="1"/>
  <c r="J172" i="1" s="1"/>
  <c r="I172" i="1" s="1"/>
  <c r="D173" i="1"/>
  <c r="J173" i="1" s="1"/>
  <c r="I173" i="1" s="1"/>
  <c r="D174" i="1"/>
  <c r="J174" i="1" s="1"/>
  <c r="I174" i="1" s="1"/>
  <c r="D175" i="1"/>
  <c r="J175" i="1" s="1"/>
  <c r="I175" i="1" s="1"/>
  <c r="D176" i="1"/>
  <c r="J176" i="1" s="1"/>
  <c r="I176" i="1" s="1"/>
  <c r="D177" i="1"/>
  <c r="J177" i="1" s="1"/>
  <c r="I177" i="1" s="1"/>
  <c r="D178" i="1"/>
  <c r="J178" i="1" s="1"/>
  <c r="I178" i="1" s="1"/>
  <c r="D179" i="1"/>
  <c r="J179" i="1" s="1"/>
  <c r="I179" i="1" s="1"/>
  <c r="D180" i="1"/>
  <c r="J180" i="1" s="1"/>
  <c r="I180" i="1" s="1"/>
  <c r="D181" i="1"/>
  <c r="J181" i="1" s="1"/>
  <c r="I181" i="1" s="1"/>
  <c r="D182" i="1"/>
  <c r="J182" i="1" s="1"/>
  <c r="I182" i="1" s="1"/>
  <c r="D183" i="1"/>
  <c r="J183" i="1" s="1"/>
  <c r="I183" i="1" s="1"/>
  <c r="D184" i="1"/>
  <c r="J184" i="1" s="1"/>
  <c r="I184" i="1" s="1"/>
  <c r="D185" i="1"/>
  <c r="J185" i="1" s="1"/>
  <c r="I185" i="1" s="1"/>
  <c r="D186" i="1"/>
  <c r="J186" i="1" s="1"/>
  <c r="I186" i="1" s="1"/>
  <c r="D187" i="1"/>
  <c r="J187" i="1" s="1"/>
  <c r="I187" i="1" s="1"/>
  <c r="D188" i="1"/>
  <c r="J188" i="1" s="1"/>
  <c r="I188" i="1" s="1"/>
  <c r="D189" i="1"/>
  <c r="J189" i="1" s="1"/>
  <c r="I189" i="1" s="1"/>
  <c r="D190" i="1"/>
  <c r="J190" i="1" s="1"/>
  <c r="I190" i="1" s="1"/>
  <c r="D191" i="1"/>
  <c r="J191" i="1" s="1"/>
  <c r="I191" i="1" s="1"/>
  <c r="D192" i="1"/>
  <c r="J192" i="1" s="1"/>
  <c r="I192" i="1" s="1"/>
  <c r="D193" i="1"/>
  <c r="J193" i="1" s="1"/>
  <c r="I193" i="1" s="1"/>
  <c r="D194" i="1"/>
  <c r="J194" i="1" s="1"/>
  <c r="I194" i="1" s="1"/>
  <c r="D195" i="1"/>
  <c r="J195" i="1" s="1"/>
  <c r="I195" i="1" s="1"/>
  <c r="D196" i="1"/>
  <c r="J196" i="1" s="1"/>
  <c r="I196" i="1" s="1"/>
  <c r="D197" i="1"/>
  <c r="J197" i="1" s="1"/>
  <c r="I197" i="1" s="1"/>
  <c r="D198" i="1"/>
  <c r="J198" i="1" s="1"/>
  <c r="I198" i="1" s="1"/>
  <c r="D199" i="1"/>
  <c r="J199" i="1" s="1"/>
  <c r="I199" i="1" s="1"/>
  <c r="D200" i="1"/>
  <c r="J200" i="1" s="1"/>
  <c r="I200" i="1" s="1"/>
  <c r="D201" i="1"/>
  <c r="J201" i="1" s="1"/>
  <c r="I201" i="1" s="1"/>
  <c r="D202" i="1"/>
  <c r="J202" i="1" s="1"/>
  <c r="I202" i="1" s="1"/>
  <c r="D203" i="1"/>
  <c r="J203" i="1" s="1"/>
  <c r="I203" i="1" s="1"/>
  <c r="D204" i="1"/>
  <c r="J204" i="1" s="1"/>
  <c r="I204" i="1" s="1"/>
  <c r="D205" i="1"/>
  <c r="J205" i="1" s="1"/>
  <c r="I205" i="1" s="1"/>
  <c r="D206" i="1"/>
  <c r="J206" i="1" s="1"/>
  <c r="I206" i="1" s="1"/>
  <c r="D207" i="1"/>
  <c r="J207" i="1" s="1"/>
  <c r="I207" i="1" s="1"/>
  <c r="D208" i="1"/>
  <c r="J208" i="1" s="1"/>
  <c r="I208" i="1" s="1"/>
  <c r="D209" i="1"/>
  <c r="J209" i="1" s="1"/>
  <c r="I209" i="1" s="1"/>
  <c r="D210" i="1"/>
  <c r="J210" i="1" s="1"/>
  <c r="I210" i="1" s="1"/>
  <c r="D211" i="1"/>
  <c r="J211" i="1" s="1"/>
  <c r="I211" i="1" s="1"/>
  <c r="D212" i="1"/>
  <c r="J212" i="1" s="1"/>
  <c r="I212" i="1" s="1"/>
  <c r="D213" i="1"/>
  <c r="J213" i="1" s="1"/>
  <c r="I213" i="1" s="1"/>
  <c r="D214" i="1"/>
  <c r="J214" i="1" s="1"/>
  <c r="I214" i="1" s="1"/>
  <c r="D215" i="1"/>
  <c r="J215" i="1" s="1"/>
  <c r="I215" i="1" s="1"/>
  <c r="D216" i="1"/>
  <c r="J216" i="1" s="1"/>
  <c r="I216" i="1" s="1"/>
  <c r="D217" i="1"/>
  <c r="J217" i="1" s="1"/>
  <c r="I217" i="1" s="1"/>
  <c r="D218" i="1"/>
  <c r="J218" i="1" s="1"/>
  <c r="I218" i="1" s="1"/>
  <c r="D219" i="1"/>
  <c r="J219" i="1" s="1"/>
  <c r="I219" i="1" s="1"/>
  <c r="D220" i="1"/>
  <c r="J220" i="1" s="1"/>
  <c r="I220" i="1" s="1"/>
  <c r="D221" i="1"/>
  <c r="J221" i="1" s="1"/>
  <c r="I221" i="1" s="1"/>
  <c r="D222" i="1"/>
  <c r="J222" i="1" s="1"/>
  <c r="I222" i="1" s="1"/>
  <c r="D223" i="1"/>
  <c r="J223" i="1" s="1"/>
  <c r="I223" i="1" s="1"/>
  <c r="D224" i="1"/>
  <c r="J224" i="1" s="1"/>
  <c r="I224" i="1" s="1"/>
  <c r="D225" i="1"/>
  <c r="J225" i="1" s="1"/>
  <c r="I225" i="1" s="1"/>
  <c r="D226" i="1"/>
  <c r="J226" i="1" s="1"/>
  <c r="I226" i="1" s="1"/>
  <c r="D227" i="1"/>
  <c r="J227" i="1" s="1"/>
  <c r="I227" i="1" s="1"/>
  <c r="D228" i="1"/>
  <c r="J228" i="1" s="1"/>
  <c r="I228" i="1" s="1"/>
  <c r="D229" i="1"/>
  <c r="J229" i="1" s="1"/>
  <c r="I229" i="1" s="1"/>
  <c r="D230" i="1"/>
  <c r="J230" i="1" s="1"/>
  <c r="I230" i="1" s="1"/>
  <c r="D231" i="1"/>
  <c r="J231" i="1" s="1"/>
  <c r="I231" i="1" s="1"/>
  <c r="D232" i="1"/>
  <c r="J232" i="1" s="1"/>
  <c r="I232" i="1" s="1"/>
  <c r="D233" i="1"/>
  <c r="J233" i="1" s="1"/>
  <c r="I233" i="1" s="1"/>
  <c r="D234" i="1"/>
  <c r="J234" i="1" s="1"/>
  <c r="I234" i="1" s="1"/>
  <c r="D235" i="1"/>
  <c r="J235" i="1" s="1"/>
  <c r="I235" i="1" s="1"/>
  <c r="D236" i="1"/>
  <c r="J236" i="1" s="1"/>
  <c r="I236" i="1" s="1"/>
  <c r="D237" i="1"/>
  <c r="J237" i="1" s="1"/>
  <c r="I237" i="1" s="1"/>
  <c r="D238" i="1"/>
  <c r="J238" i="1" s="1"/>
  <c r="I238" i="1" s="1"/>
  <c r="D239" i="1"/>
  <c r="J239" i="1" s="1"/>
  <c r="D240" i="1"/>
  <c r="J240" i="1" s="1"/>
  <c r="I240" i="1" s="1"/>
  <c r="D241" i="1"/>
  <c r="J241" i="1" s="1"/>
  <c r="I241" i="1" s="1"/>
  <c r="D242" i="1"/>
  <c r="J242" i="1" s="1"/>
  <c r="I242" i="1" s="1"/>
  <c r="D243" i="1"/>
  <c r="J243" i="1" s="1"/>
  <c r="I243" i="1" s="1"/>
  <c r="C13" i="1"/>
  <c r="B13" i="1" s="1"/>
  <c r="C14" i="1"/>
  <c r="B14" i="1" s="1"/>
  <c r="G15" i="1"/>
  <c r="G16" i="1"/>
  <c r="G23" i="1"/>
  <c r="G31" i="1"/>
  <c r="G32" i="1"/>
  <c r="G35" i="1"/>
  <c r="G39" i="1"/>
  <c r="G40" i="1"/>
  <c r="G47" i="1"/>
  <c r="G48" i="1"/>
  <c r="G51" i="1"/>
  <c r="G55" i="1"/>
  <c r="G56" i="1"/>
  <c r="G63" i="1"/>
  <c r="G64" i="1"/>
  <c r="G70" i="1"/>
  <c r="G71" i="1"/>
  <c r="G72" i="1"/>
  <c r="G79" i="1"/>
  <c r="G80" i="1"/>
  <c r="G81" i="1"/>
  <c r="G87" i="1"/>
  <c r="G88" i="1"/>
  <c r="G95" i="1"/>
  <c r="G96" i="1"/>
  <c r="G103" i="1"/>
  <c r="G104" i="1"/>
  <c r="G111" i="1"/>
  <c r="G112" i="1"/>
  <c r="G119" i="1"/>
  <c r="G120" i="1"/>
  <c r="G122" i="1"/>
  <c r="G127" i="1"/>
  <c r="G128" i="1"/>
  <c r="G135" i="1"/>
  <c r="G136" i="1"/>
  <c r="G143" i="1"/>
  <c r="G144" i="1"/>
  <c r="G145" i="1"/>
  <c r="G151" i="1"/>
  <c r="G152" i="1"/>
  <c r="G159" i="1"/>
  <c r="G167" i="1"/>
  <c r="G175" i="1"/>
  <c r="G183" i="1"/>
  <c r="G184" i="1"/>
  <c r="G191" i="1"/>
  <c r="G192" i="1"/>
  <c r="G194" i="1"/>
  <c r="G199" i="1"/>
  <c r="G207" i="1"/>
  <c r="G215" i="1"/>
  <c r="G216" i="1"/>
  <c r="G223" i="1"/>
  <c r="G231" i="1"/>
  <c r="G232" i="1"/>
  <c r="G239" i="1"/>
  <c r="D276" i="1"/>
  <c r="J276" i="1" s="1"/>
  <c r="I276" i="1" s="1"/>
  <c r="D277" i="1"/>
  <c r="J277" i="1" s="1"/>
  <c r="I277" i="1" s="1"/>
  <c r="D278" i="1"/>
  <c r="J278" i="1" s="1"/>
  <c r="I278" i="1" s="1"/>
  <c r="D279" i="1"/>
  <c r="J279" i="1" s="1"/>
  <c r="I279" i="1" s="1"/>
  <c r="G279" i="1"/>
  <c r="D280" i="1"/>
  <c r="J280" i="1" s="1"/>
  <c r="I280" i="1" s="1"/>
  <c r="D281" i="1"/>
  <c r="J281" i="1" s="1"/>
  <c r="I281" i="1" s="1"/>
  <c r="D282" i="1"/>
  <c r="J282" i="1" s="1"/>
  <c r="I282" i="1" s="1"/>
  <c r="D283" i="1"/>
  <c r="J283" i="1" s="1"/>
  <c r="I283" i="1" s="1"/>
  <c r="D284" i="1"/>
  <c r="J284" i="1" s="1"/>
  <c r="I284" i="1" s="1"/>
  <c r="D285" i="1"/>
  <c r="J285" i="1" s="1"/>
  <c r="I285" i="1" s="1"/>
  <c r="D286" i="1"/>
  <c r="J286" i="1" s="1"/>
  <c r="I286" i="1" s="1"/>
  <c r="D287" i="1"/>
  <c r="J287" i="1" s="1"/>
  <c r="I287" i="1" s="1"/>
  <c r="G287" i="1"/>
  <c r="D288" i="1"/>
  <c r="J288" i="1" s="1"/>
  <c r="I288" i="1" s="1"/>
  <c r="D289" i="1"/>
  <c r="J289" i="1" s="1"/>
  <c r="I289" i="1" s="1"/>
  <c r="D290" i="1"/>
  <c r="J290" i="1" s="1"/>
  <c r="I290" i="1" s="1"/>
  <c r="D291" i="1"/>
  <c r="J291" i="1" s="1"/>
  <c r="I291" i="1" s="1"/>
  <c r="D292" i="1"/>
  <c r="J292" i="1" s="1"/>
  <c r="I292" i="1" s="1"/>
  <c r="D293" i="1"/>
  <c r="J293" i="1" s="1"/>
  <c r="I293" i="1" s="1"/>
  <c r="D294" i="1"/>
  <c r="J294" i="1" s="1"/>
  <c r="I294" i="1" s="1"/>
  <c r="D295" i="1"/>
  <c r="J295" i="1" s="1"/>
  <c r="I295" i="1" s="1"/>
  <c r="G295" i="1"/>
  <c r="D296" i="1"/>
  <c r="J296" i="1" s="1"/>
  <c r="I296" i="1" s="1"/>
  <c r="D297" i="1"/>
  <c r="J297" i="1" s="1"/>
  <c r="I297" i="1" s="1"/>
  <c r="D298" i="1"/>
  <c r="J298" i="1" s="1"/>
  <c r="I298" i="1" s="1"/>
  <c r="D299" i="1"/>
  <c r="J299" i="1" s="1"/>
  <c r="I299" i="1" s="1"/>
  <c r="D300" i="1"/>
  <c r="J300" i="1" s="1"/>
  <c r="I300" i="1" s="1"/>
  <c r="D301" i="1"/>
  <c r="J301" i="1" s="1"/>
  <c r="I301" i="1" s="1"/>
  <c r="D302" i="1"/>
  <c r="J302" i="1" s="1"/>
  <c r="I302" i="1" s="1"/>
  <c r="D303" i="1"/>
  <c r="J303" i="1" s="1"/>
  <c r="I303" i="1" s="1"/>
  <c r="G303" i="1"/>
  <c r="D304" i="1"/>
  <c r="J304" i="1" s="1"/>
  <c r="I304" i="1" s="1"/>
  <c r="D305" i="1"/>
  <c r="J305" i="1" s="1"/>
  <c r="I305" i="1" s="1"/>
  <c r="D306" i="1"/>
  <c r="J306" i="1" s="1"/>
  <c r="I306" i="1" s="1"/>
  <c r="D307" i="1"/>
  <c r="J307" i="1" s="1"/>
  <c r="I307" i="1" s="1"/>
  <c r="D308" i="1"/>
  <c r="J308" i="1" s="1"/>
  <c r="I308" i="1" s="1"/>
  <c r="D309" i="1"/>
  <c r="J309" i="1" s="1"/>
  <c r="I309" i="1" s="1"/>
  <c r="D310" i="1"/>
  <c r="J310" i="1" s="1"/>
  <c r="I310" i="1" s="1"/>
  <c r="D311" i="1"/>
  <c r="J311" i="1" s="1"/>
  <c r="I311" i="1" s="1"/>
  <c r="G311" i="1"/>
  <c r="D312" i="1"/>
  <c r="J312" i="1" s="1"/>
  <c r="I312" i="1" s="1"/>
  <c r="D313" i="1"/>
  <c r="J313" i="1" s="1"/>
  <c r="I313" i="1" s="1"/>
  <c r="D314" i="1"/>
  <c r="J314" i="1" s="1"/>
  <c r="I314" i="1" s="1"/>
  <c r="D315" i="1"/>
  <c r="J315" i="1" s="1"/>
  <c r="I315" i="1" s="1"/>
  <c r="D316" i="1"/>
  <c r="J316" i="1" s="1"/>
  <c r="I316" i="1" s="1"/>
  <c r="D317" i="1"/>
  <c r="J317" i="1" s="1"/>
  <c r="I317" i="1" s="1"/>
  <c r="D318" i="1"/>
  <c r="J318" i="1" s="1"/>
  <c r="I318" i="1" s="1"/>
  <c r="D319" i="1"/>
  <c r="J319" i="1" s="1"/>
  <c r="I319" i="1" s="1"/>
  <c r="G319" i="1"/>
  <c r="D320" i="1"/>
  <c r="J320" i="1" s="1"/>
  <c r="I320" i="1" s="1"/>
  <c r="D321" i="1"/>
  <c r="J321" i="1" s="1"/>
  <c r="I321" i="1" s="1"/>
  <c r="D322" i="1"/>
  <c r="J322" i="1" s="1"/>
  <c r="I322" i="1" s="1"/>
  <c r="D323" i="1"/>
  <c r="J323" i="1" s="1"/>
  <c r="I323" i="1" s="1"/>
  <c r="D324" i="1"/>
  <c r="J324" i="1" s="1"/>
  <c r="I324" i="1" s="1"/>
  <c r="D325" i="1"/>
  <c r="J325" i="1" s="1"/>
  <c r="I325" i="1" s="1"/>
  <c r="D326" i="1"/>
  <c r="J326" i="1" s="1"/>
  <c r="I326" i="1" s="1"/>
  <c r="D327" i="1"/>
  <c r="J327" i="1" s="1"/>
  <c r="I327" i="1" s="1"/>
  <c r="G327" i="1"/>
  <c r="D328" i="1"/>
  <c r="J328" i="1" s="1"/>
  <c r="I328" i="1" s="1"/>
  <c r="D329" i="1"/>
  <c r="J329" i="1" s="1"/>
  <c r="I329" i="1" s="1"/>
  <c r="D330" i="1"/>
  <c r="J330" i="1" s="1"/>
  <c r="I330" i="1" s="1"/>
  <c r="D331" i="1"/>
  <c r="J331" i="1" s="1"/>
  <c r="I331" i="1" s="1"/>
  <c r="D332" i="1"/>
  <c r="J332" i="1" s="1"/>
  <c r="I332" i="1" s="1"/>
  <c r="D333" i="1"/>
  <c r="J333" i="1" s="1"/>
  <c r="I333" i="1" s="1"/>
  <c r="D334" i="1"/>
  <c r="J334" i="1" s="1"/>
  <c r="I334" i="1" s="1"/>
  <c r="D335" i="1"/>
  <c r="J335" i="1" s="1"/>
  <c r="I335" i="1" s="1"/>
  <c r="D336" i="1"/>
  <c r="J336" i="1" s="1"/>
  <c r="I336" i="1" s="1"/>
  <c r="D337" i="1"/>
  <c r="J337" i="1" s="1"/>
  <c r="I337" i="1" s="1"/>
  <c r="D338" i="1"/>
  <c r="J338" i="1" s="1"/>
  <c r="I338" i="1" s="1"/>
  <c r="D339" i="1"/>
  <c r="J339" i="1" s="1"/>
  <c r="I339" i="1" s="1"/>
  <c r="D340" i="1"/>
  <c r="J340" i="1" s="1"/>
  <c r="I340" i="1" s="1"/>
  <c r="D341" i="1"/>
  <c r="J341" i="1" s="1"/>
  <c r="I341" i="1" s="1"/>
  <c r="D342" i="1"/>
  <c r="J342" i="1" s="1"/>
  <c r="I342" i="1" s="1"/>
  <c r="D343" i="1"/>
  <c r="J343" i="1" s="1"/>
  <c r="I343" i="1" s="1"/>
  <c r="D344" i="1"/>
  <c r="J344" i="1" s="1"/>
  <c r="I344" i="1" s="1"/>
  <c r="D345" i="1"/>
  <c r="J345" i="1" s="1"/>
  <c r="I345" i="1" s="1"/>
  <c r="D346" i="1"/>
  <c r="J346" i="1" s="1"/>
  <c r="I346" i="1" s="1"/>
  <c r="D347" i="1"/>
  <c r="J347" i="1" s="1"/>
  <c r="I347" i="1" s="1"/>
  <c r="D348" i="1"/>
  <c r="J348" i="1" s="1"/>
  <c r="I348" i="1" s="1"/>
  <c r="D349" i="1"/>
  <c r="J349" i="1" s="1"/>
  <c r="I349" i="1" s="1"/>
  <c r="D350" i="1"/>
  <c r="J350" i="1" s="1"/>
  <c r="I350" i="1" s="1"/>
  <c r="D351" i="1"/>
  <c r="J351" i="1" s="1"/>
  <c r="I351" i="1" s="1"/>
  <c r="D352" i="1"/>
  <c r="J352" i="1" s="1"/>
  <c r="I352" i="1" s="1"/>
  <c r="D353" i="1"/>
  <c r="J353" i="1" s="1"/>
  <c r="I353" i="1" s="1"/>
  <c r="D354" i="1"/>
  <c r="J354" i="1" s="1"/>
  <c r="I354" i="1" s="1"/>
  <c r="D355" i="1"/>
  <c r="J355" i="1" s="1"/>
  <c r="I355" i="1" s="1"/>
  <c r="D356" i="1"/>
  <c r="J356" i="1" s="1"/>
  <c r="I356" i="1" s="1"/>
  <c r="D357" i="1"/>
  <c r="J357" i="1" s="1"/>
  <c r="I357" i="1" s="1"/>
  <c r="D358" i="1"/>
  <c r="J358" i="1" s="1"/>
  <c r="I358" i="1" s="1"/>
  <c r="D359" i="1"/>
  <c r="J359" i="1" s="1"/>
  <c r="I359" i="1" s="1"/>
  <c r="G359" i="1"/>
  <c r="D360" i="1"/>
  <c r="J360" i="1" s="1"/>
  <c r="I360" i="1" s="1"/>
  <c r="D361" i="1"/>
  <c r="J361" i="1" s="1"/>
  <c r="I361" i="1" s="1"/>
  <c r="D362" i="1"/>
  <c r="J362" i="1" s="1"/>
  <c r="I362" i="1" s="1"/>
  <c r="D363" i="1"/>
  <c r="J363" i="1" s="1"/>
  <c r="I363" i="1" s="1"/>
  <c r="D364" i="1"/>
  <c r="J364" i="1" s="1"/>
  <c r="I364" i="1" s="1"/>
  <c r="D365" i="1"/>
  <c r="J365" i="1" s="1"/>
  <c r="I365" i="1" s="1"/>
  <c r="D366" i="1"/>
  <c r="J366" i="1" s="1"/>
  <c r="I366" i="1" s="1"/>
  <c r="D367" i="1"/>
  <c r="J367" i="1" s="1"/>
  <c r="I367" i="1" s="1"/>
  <c r="D368" i="1"/>
  <c r="J368" i="1" s="1"/>
  <c r="I368" i="1" s="1"/>
  <c r="D369" i="1"/>
  <c r="J369" i="1" s="1"/>
  <c r="I369" i="1" s="1"/>
  <c r="D370" i="1"/>
  <c r="J370" i="1" s="1"/>
  <c r="I370" i="1" s="1"/>
  <c r="D371" i="1"/>
  <c r="J371" i="1" s="1"/>
  <c r="I371" i="1" s="1"/>
  <c r="D372" i="1"/>
  <c r="J372" i="1" s="1"/>
  <c r="D373" i="1"/>
  <c r="J373" i="1" s="1"/>
  <c r="I373" i="1" s="1"/>
  <c r="D374" i="1"/>
  <c r="J374" i="1" s="1"/>
  <c r="I374" i="1" s="1"/>
  <c r="D375" i="1"/>
  <c r="J375" i="1" s="1"/>
  <c r="I375" i="1" s="1"/>
  <c r="D376" i="1"/>
  <c r="J376" i="1" s="1"/>
  <c r="I376" i="1" s="1"/>
  <c r="D377" i="1"/>
  <c r="J377" i="1" s="1"/>
  <c r="I377" i="1" s="1"/>
  <c r="D378" i="1"/>
  <c r="J378" i="1" s="1"/>
  <c r="I378" i="1" s="1"/>
  <c r="D379" i="1"/>
  <c r="J379" i="1" s="1"/>
  <c r="I379" i="1" s="1"/>
  <c r="D380" i="1"/>
  <c r="J380" i="1" s="1"/>
  <c r="I380" i="1" s="1"/>
  <c r="D381" i="1"/>
  <c r="J381" i="1" s="1"/>
  <c r="I381" i="1" s="1"/>
  <c r="D382" i="1"/>
  <c r="J382" i="1" s="1"/>
  <c r="I382" i="1" s="1"/>
  <c r="D383" i="1"/>
  <c r="J383" i="1" s="1"/>
  <c r="I383" i="1" s="1"/>
  <c r="D384" i="1"/>
  <c r="J384" i="1" s="1"/>
  <c r="I384" i="1" s="1"/>
  <c r="D385" i="1"/>
  <c r="J385" i="1" s="1"/>
  <c r="I385" i="1" s="1"/>
  <c r="D386" i="1"/>
  <c r="J386" i="1" s="1"/>
  <c r="I386" i="1" s="1"/>
  <c r="D387" i="1"/>
  <c r="J387" i="1" s="1"/>
  <c r="I387" i="1" s="1"/>
  <c r="D388" i="1"/>
  <c r="J388" i="1" s="1"/>
  <c r="I388" i="1" s="1"/>
  <c r="D389" i="1"/>
  <c r="J389" i="1" s="1"/>
  <c r="I389" i="1" s="1"/>
  <c r="D390" i="1"/>
  <c r="J390" i="1" s="1"/>
  <c r="I390" i="1" s="1"/>
  <c r="D391" i="1"/>
  <c r="J391" i="1" s="1"/>
  <c r="I391" i="1" s="1"/>
  <c r="D392" i="1"/>
  <c r="J392" i="1" s="1"/>
  <c r="I392" i="1" s="1"/>
  <c r="D393" i="1"/>
  <c r="J393" i="1" s="1"/>
  <c r="I393" i="1" s="1"/>
  <c r="D394" i="1"/>
  <c r="J394" i="1" s="1"/>
  <c r="I394" i="1" s="1"/>
  <c r="D395" i="1"/>
  <c r="J395" i="1" s="1"/>
  <c r="I395" i="1" s="1"/>
  <c r="D396" i="1"/>
  <c r="J396" i="1" s="1"/>
  <c r="I396" i="1" s="1"/>
  <c r="D397" i="1"/>
  <c r="J397" i="1" s="1"/>
  <c r="I397" i="1" s="1"/>
  <c r="D398" i="1"/>
  <c r="J398" i="1" s="1"/>
  <c r="I398" i="1" s="1"/>
  <c r="D399" i="1"/>
  <c r="J399" i="1" s="1"/>
  <c r="I399" i="1" s="1"/>
  <c r="G399" i="1"/>
  <c r="D400" i="1"/>
  <c r="J400" i="1" s="1"/>
  <c r="I400" i="1" s="1"/>
  <c r="D401" i="1"/>
  <c r="J401" i="1" s="1"/>
  <c r="I401" i="1" s="1"/>
  <c r="D402" i="1"/>
  <c r="J402" i="1" s="1"/>
  <c r="I402" i="1" s="1"/>
  <c r="D403" i="1"/>
  <c r="J403" i="1" s="1"/>
  <c r="I403" i="1" s="1"/>
  <c r="D404" i="1"/>
  <c r="J404" i="1" s="1"/>
  <c r="I404" i="1" s="1"/>
  <c r="D405" i="1"/>
  <c r="J405" i="1" s="1"/>
  <c r="I405" i="1" s="1"/>
  <c r="D406" i="1"/>
  <c r="J406" i="1" s="1"/>
  <c r="I406" i="1" s="1"/>
  <c r="D407" i="1"/>
  <c r="J407" i="1" s="1"/>
  <c r="I407" i="1" s="1"/>
  <c r="D408" i="1"/>
  <c r="J408" i="1" s="1"/>
  <c r="I408" i="1" s="1"/>
  <c r="D409" i="1"/>
  <c r="J409" i="1" s="1"/>
  <c r="I409" i="1" s="1"/>
  <c r="D410" i="1"/>
  <c r="J410" i="1" s="1"/>
  <c r="I410" i="1" s="1"/>
  <c r="D411" i="1"/>
  <c r="J411" i="1" s="1"/>
  <c r="I411" i="1" s="1"/>
  <c r="D412" i="1"/>
  <c r="J412" i="1" s="1"/>
  <c r="I412" i="1" s="1"/>
  <c r="D413" i="1"/>
  <c r="J413" i="1" s="1"/>
  <c r="I413" i="1" s="1"/>
  <c r="D414" i="1"/>
  <c r="J414" i="1" s="1"/>
  <c r="I414" i="1" s="1"/>
  <c r="D415" i="1"/>
  <c r="J415" i="1" s="1"/>
  <c r="I415" i="1" s="1"/>
  <c r="D416" i="1"/>
  <c r="J416" i="1" s="1"/>
  <c r="I416" i="1" s="1"/>
  <c r="D417" i="1"/>
  <c r="J417" i="1" s="1"/>
  <c r="I417" i="1" s="1"/>
  <c r="D418" i="1"/>
  <c r="J418" i="1" s="1"/>
  <c r="I418" i="1" s="1"/>
  <c r="D419" i="1"/>
  <c r="J419" i="1" s="1"/>
  <c r="I419" i="1" s="1"/>
  <c r="D420" i="1"/>
  <c r="J420" i="1" s="1"/>
  <c r="I420" i="1" s="1"/>
  <c r="D421" i="1"/>
  <c r="J421" i="1" s="1"/>
  <c r="I421" i="1" s="1"/>
  <c r="D422" i="1"/>
  <c r="J422" i="1" s="1"/>
  <c r="I422" i="1" s="1"/>
  <c r="D423" i="1"/>
  <c r="J423" i="1" s="1"/>
  <c r="I423" i="1" s="1"/>
  <c r="D424" i="1"/>
  <c r="J424" i="1" s="1"/>
  <c r="I424" i="1" s="1"/>
  <c r="D425" i="1"/>
  <c r="J425" i="1" s="1"/>
  <c r="I425" i="1" s="1"/>
  <c r="D426" i="1"/>
  <c r="J426" i="1" s="1"/>
  <c r="I426" i="1" s="1"/>
  <c r="D427" i="1"/>
  <c r="J427" i="1" s="1"/>
  <c r="I427" i="1" s="1"/>
  <c r="D428" i="1"/>
  <c r="J428" i="1" s="1"/>
  <c r="I428" i="1" s="1"/>
  <c r="D429" i="1"/>
  <c r="J429" i="1" s="1"/>
  <c r="I429" i="1" s="1"/>
  <c r="D430" i="1"/>
  <c r="J430" i="1" s="1"/>
  <c r="I430" i="1" s="1"/>
  <c r="D431" i="1"/>
  <c r="J431" i="1" s="1"/>
  <c r="I431" i="1" s="1"/>
  <c r="D432" i="1"/>
  <c r="J432" i="1" s="1"/>
  <c r="I432" i="1" s="1"/>
  <c r="D433" i="1"/>
  <c r="J433" i="1" s="1"/>
  <c r="I433" i="1" s="1"/>
  <c r="D434" i="1"/>
  <c r="J434" i="1" s="1"/>
  <c r="I434" i="1" s="1"/>
  <c r="D435" i="1"/>
  <c r="J435" i="1" s="1"/>
  <c r="I435" i="1" s="1"/>
  <c r="D436" i="1"/>
  <c r="J436" i="1" s="1"/>
  <c r="D437" i="1"/>
  <c r="J437" i="1" s="1"/>
  <c r="I437" i="1" s="1"/>
  <c r="D438" i="1"/>
  <c r="J438" i="1" s="1"/>
  <c r="I438" i="1" s="1"/>
  <c r="D439" i="1"/>
  <c r="J439" i="1" s="1"/>
  <c r="I439" i="1" s="1"/>
  <c r="D440" i="1"/>
  <c r="J440" i="1" s="1"/>
  <c r="I440" i="1" s="1"/>
  <c r="D441" i="1"/>
  <c r="J441" i="1" s="1"/>
  <c r="I441" i="1" s="1"/>
  <c r="D442" i="1"/>
  <c r="J442" i="1" s="1"/>
  <c r="I442" i="1" s="1"/>
  <c r="D443" i="1"/>
  <c r="J443" i="1" s="1"/>
  <c r="I443" i="1" s="1"/>
  <c r="D444" i="1"/>
  <c r="J444" i="1" s="1"/>
  <c r="I444" i="1" s="1"/>
  <c r="D445" i="1"/>
  <c r="J445" i="1" s="1"/>
  <c r="I445" i="1" s="1"/>
  <c r="D446" i="1"/>
  <c r="J446" i="1" s="1"/>
  <c r="I446" i="1" s="1"/>
  <c r="D447" i="1"/>
  <c r="J447" i="1" s="1"/>
  <c r="I447" i="1" s="1"/>
  <c r="D448" i="1"/>
  <c r="J448" i="1" s="1"/>
  <c r="I448" i="1" s="1"/>
  <c r="D449" i="1"/>
  <c r="J449" i="1" s="1"/>
  <c r="I449" i="1" s="1"/>
  <c r="D450" i="1"/>
  <c r="J450" i="1" s="1"/>
  <c r="I450" i="1" s="1"/>
  <c r="D451" i="1"/>
  <c r="J451" i="1" s="1"/>
  <c r="I451" i="1" s="1"/>
  <c r="D452" i="1"/>
  <c r="J452" i="1" s="1"/>
  <c r="I452" i="1" s="1"/>
  <c r="D453" i="1"/>
  <c r="J453" i="1" s="1"/>
  <c r="I453" i="1" s="1"/>
  <c r="D454" i="1"/>
  <c r="J454" i="1" s="1"/>
  <c r="I454" i="1" s="1"/>
  <c r="D455" i="1"/>
  <c r="J455" i="1" s="1"/>
  <c r="I455" i="1" s="1"/>
  <c r="D456" i="1"/>
  <c r="J456" i="1" s="1"/>
  <c r="I456" i="1" s="1"/>
  <c r="D457" i="1"/>
  <c r="J457" i="1" s="1"/>
  <c r="I457" i="1" s="1"/>
  <c r="D458" i="1"/>
  <c r="J458" i="1" s="1"/>
  <c r="I458" i="1" s="1"/>
  <c r="D459" i="1"/>
  <c r="J459" i="1" s="1"/>
  <c r="I459" i="1" s="1"/>
  <c r="D460" i="1"/>
  <c r="J460" i="1" s="1"/>
  <c r="I460" i="1" s="1"/>
  <c r="D461" i="1"/>
  <c r="J461" i="1" s="1"/>
  <c r="I461" i="1" s="1"/>
  <c r="D462" i="1"/>
  <c r="J462" i="1" s="1"/>
  <c r="I462" i="1" s="1"/>
  <c r="D463" i="1"/>
  <c r="J463" i="1" s="1"/>
  <c r="I463" i="1" s="1"/>
  <c r="D464" i="1"/>
  <c r="J464" i="1" s="1"/>
  <c r="I464" i="1" s="1"/>
  <c r="D465" i="1"/>
  <c r="J465" i="1" s="1"/>
  <c r="I465" i="1" s="1"/>
  <c r="D466" i="1"/>
  <c r="J466" i="1" s="1"/>
  <c r="I466" i="1" s="1"/>
  <c r="D467" i="1"/>
  <c r="J467" i="1" s="1"/>
  <c r="I467" i="1" s="1"/>
  <c r="D468" i="1"/>
  <c r="J468" i="1" s="1"/>
  <c r="I468" i="1" s="1"/>
  <c r="D469" i="1"/>
  <c r="J469" i="1" s="1"/>
  <c r="I469" i="1" s="1"/>
  <c r="D470" i="1"/>
  <c r="J470" i="1" s="1"/>
  <c r="I470" i="1" s="1"/>
  <c r="D471" i="1"/>
  <c r="J471" i="1" s="1"/>
  <c r="I471" i="1" s="1"/>
  <c r="D472" i="1"/>
  <c r="J472" i="1" s="1"/>
  <c r="I472" i="1" s="1"/>
  <c r="D473" i="1"/>
  <c r="J473" i="1" s="1"/>
  <c r="I473" i="1" s="1"/>
  <c r="D474" i="1"/>
  <c r="J474" i="1" s="1"/>
  <c r="I474" i="1" s="1"/>
  <c r="D475" i="1"/>
  <c r="J475" i="1" s="1"/>
  <c r="I475" i="1" s="1"/>
  <c r="D476" i="1"/>
  <c r="J476" i="1" s="1"/>
  <c r="I476" i="1" s="1"/>
  <c r="D477" i="1"/>
  <c r="J477" i="1" s="1"/>
  <c r="I477" i="1" s="1"/>
  <c r="D478" i="1"/>
  <c r="J478" i="1" s="1"/>
  <c r="I478" i="1" s="1"/>
  <c r="D479" i="1"/>
  <c r="J479" i="1" s="1"/>
  <c r="I479" i="1" s="1"/>
  <c r="D480" i="1"/>
  <c r="J480" i="1" s="1"/>
  <c r="I480" i="1" s="1"/>
  <c r="D481" i="1"/>
  <c r="J481" i="1" s="1"/>
  <c r="I481" i="1" s="1"/>
  <c r="D482" i="1"/>
  <c r="J482" i="1" s="1"/>
  <c r="I482" i="1" s="1"/>
  <c r="D483" i="1"/>
  <c r="J483" i="1" s="1"/>
  <c r="I483" i="1" s="1"/>
  <c r="D484" i="1"/>
  <c r="J484" i="1" s="1"/>
  <c r="I484" i="1" s="1"/>
  <c r="D485" i="1"/>
  <c r="J485" i="1" s="1"/>
  <c r="I485" i="1" s="1"/>
  <c r="D486" i="1"/>
  <c r="J486" i="1" s="1"/>
  <c r="I486" i="1" s="1"/>
  <c r="D487" i="1"/>
  <c r="J487" i="1" s="1"/>
  <c r="I487" i="1" s="1"/>
  <c r="D488" i="1"/>
  <c r="J488" i="1" s="1"/>
  <c r="I488" i="1" s="1"/>
  <c r="D489" i="1"/>
  <c r="J489" i="1" s="1"/>
  <c r="I489" i="1" s="1"/>
  <c r="D490" i="1"/>
  <c r="J490" i="1" s="1"/>
  <c r="I490" i="1" s="1"/>
  <c r="D491" i="1"/>
  <c r="J491" i="1" s="1"/>
  <c r="I491" i="1" s="1"/>
  <c r="D492" i="1"/>
  <c r="J492" i="1" s="1"/>
  <c r="I492" i="1" s="1"/>
  <c r="D493" i="1"/>
  <c r="J493" i="1" s="1"/>
  <c r="I493" i="1" s="1"/>
  <c r="D494" i="1"/>
  <c r="J494" i="1" s="1"/>
  <c r="I494" i="1" s="1"/>
  <c r="D495" i="1"/>
  <c r="J495" i="1" s="1"/>
  <c r="I495" i="1" s="1"/>
  <c r="D496" i="1"/>
  <c r="J496" i="1" s="1"/>
  <c r="I496" i="1" s="1"/>
  <c r="D497" i="1"/>
  <c r="J497" i="1" s="1"/>
  <c r="I497" i="1" s="1"/>
  <c r="D498" i="1"/>
  <c r="J498" i="1" s="1"/>
  <c r="I498" i="1" s="1"/>
  <c r="D499" i="1"/>
  <c r="J499" i="1" s="1"/>
  <c r="I499" i="1" s="1"/>
  <c r="D500" i="1"/>
  <c r="J500" i="1" s="1"/>
  <c r="D501" i="1"/>
  <c r="J501" i="1" s="1"/>
  <c r="I501" i="1" s="1"/>
  <c r="D502" i="1"/>
  <c r="J502" i="1" s="1"/>
  <c r="I502" i="1" s="1"/>
  <c r="D503" i="1"/>
  <c r="J503" i="1" s="1"/>
  <c r="I503" i="1" s="1"/>
  <c r="D504" i="1"/>
  <c r="J504" i="1" s="1"/>
  <c r="I504" i="1" s="1"/>
  <c r="D505" i="1"/>
  <c r="J505" i="1" s="1"/>
  <c r="I505" i="1" s="1"/>
  <c r="D506" i="1"/>
  <c r="J506" i="1" s="1"/>
  <c r="I506" i="1" s="1"/>
  <c r="D507" i="1"/>
  <c r="J507" i="1" s="1"/>
  <c r="I507" i="1" s="1"/>
  <c r="D508" i="1"/>
  <c r="J508" i="1" s="1"/>
  <c r="I508" i="1" s="1"/>
  <c r="D509" i="1"/>
  <c r="J509" i="1" s="1"/>
  <c r="I509" i="1" s="1"/>
  <c r="D510" i="1"/>
  <c r="J510" i="1" s="1"/>
  <c r="I510" i="1" s="1"/>
  <c r="D511" i="1"/>
  <c r="J511" i="1" s="1"/>
  <c r="I511" i="1" s="1"/>
  <c r="D512" i="1"/>
  <c r="J512" i="1" s="1"/>
  <c r="I512" i="1" s="1"/>
  <c r="D513" i="1"/>
  <c r="J513" i="1" s="1"/>
  <c r="I513" i="1" s="1"/>
  <c r="D514" i="1"/>
  <c r="J514" i="1" s="1"/>
  <c r="I514" i="1" s="1"/>
  <c r="D515" i="1"/>
  <c r="J515" i="1" s="1"/>
  <c r="I515" i="1" s="1"/>
  <c r="D516" i="1"/>
  <c r="J516" i="1" s="1"/>
  <c r="I516" i="1" s="1"/>
  <c r="D517" i="1"/>
  <c r="J517" i="1" s="1"/>
  <c r="I517" i="1" s="1"/>
  <c r="D518" i="1"/>
  <c r="J518" i="1" s="1"/>
  <c r="I518" i="1" s="1"/>
  <c r="D519" i="1"/>
  <c r="J519" i="1" s="1"/>
  <c r="I519" i="1" s="1"/>
  <c r="D520" i="1"/>
  <c r="J520" i="1" s="1"/>
  <c r="I520" i="1" s="1"/>
  <c r="D521" i="1"/>
  <c r="J521" i="1" s="1"/>
  <c r="I521" i="1" s="1"/>
  <c r="D522" i="1"/>
  <c r="J522" i="1" s="1"/>
  <c r="I522" i="1" s="1"/>
  <c r="D523" i="1"/>
  <c r="J523" i="1" s="1"/>
  <c r="I523" i="1" s="1"/>
  <c r="D524" i="1"/>
  <c r="J524" i="1" s="1"/>
  <c r="I524" i="1" s="1"/>
  <c r="D525" i="1"/>
  <c r="J525" i="1" s="1"/>
  <c r="I525" i="1" s="1"/>
  <c r="D526" i="1"/>
  <c r="J526" i="1" s="1"/>
  <c r="I526" i="1" s="1"/>
  <c r="D527" i="1"/>
  <c r="J527" i="1" s="1"/>
  <c r="I527" i="1" s="1"/>
  <c r="D528" i="1"/>
  <c r="J528" i="1" s="1"/>
  <c r="I528" i="1" s="1"/>
  <c r="D529" i="1"/>
  <c r="J529" i="1" s="1"/>
  <c r="I529" i="1" s="1"/>
  <c r="D530" i="1"/>
  <c r="J530" i="1" s="1"/>
  <c r="I530" i="1" s="1"/>
  <c r="D531" i="1"/>
  <c r="J531" i="1" s="1"/>
  <c r="I531" i="1" s="1"/>
  <c r="D532" i="1"/>
  <c r="J532" i="1" s="1"/>
  <c r="I532" i="1" s="1"/>
  <c r="D533" i="1"/>
  <c r="J533" i="1" s="1"/>
  <c r="I533" i="1" s="1"/>
  <c r="D534" i="1"/>
  <c r="J534" i="1" s="1"/>
  <c r="I534" i="1" s="1"/>
  <c r="D535" i="1"/>
  <c r="J535" i="1" s="1"/>
  <c r="I535" i="1" s="1"/>
  <c r="D536" i="1"/>
  <c r="J536" i="1" s="1"/>
  <c r="I536" i="1" s="1"/>
  <c r="D537" i="1"/>
  <c r="J537" i="1" s="1"/>
  <c r="I537" i="1" s="1"/>
  <c r="D538" i="1"/>
  <c r="J538" i="1" s="1"/>
  <c r="I538" i="1" s="1"/>
  <c r="D539" i="1"/>
  <c r="J539" i="1" s="1"/>
  <c r="I539" i="1" s="1"/>
  <c r="D540" i="1"/>
  <c r="J540" i="1" s="1"/>
  <c r="I540" i="1" s="1"/>
  <c r="D541" i="1"/>
  <c r="J541" i="1" s="1"/>
  <c r="I541" i="1" s="1"/>
  <c r="D542" i="1"/>
  <c r="J542" i="1" s="1"/>
  <c r="I542" i="1" s="1"/>
  <c r="D543" i="1"/>
  <c r="J543" i="1" s="1"/>
  <c r="I543" i="1" s="1"/>
  <c r="D544" i="1"/>
  <c r="J544" i="1" s="1"/>
  <c r="I544" i="1" s="1"/>
  <c r="D545" i="1"/>
  <c r="J545" i="1" s="1"/>
  <c r="I545" i="1" s="1"/>
  <c r="D546" i="1"/>
  <c r="J546" i="1" s="1"/>
  <c r="I546" i="1" s="1"/>
  <c r="D547" i="1"/>
  <c r="J547" i="1" s="1"/>
  <c r="I547" i="1" s="1"/>
  <c r="D548" i="1"/>
  <c r="J548" i="1" s="1"/>
  <c r="I548" i="1" s="1"/>
  <c r="D549" i="1"/>
  <c r="J549" i="1" s="1"/>
  <c r="I549" i="1" s="1"/>
  <c r="D550" i="1"/>
  <c r="J550" i="1" s="1"/>
  <c r="I550" i="1" s="1"/>
  <c r="D551" i="1"/>
  <c r="J551" i="1" s="1"/>
  <c r="I551" i="1" s="1"/>
  <c r="D552" i="1"/>
  <c r="J552" i="1" s="1"/>
  <c r="I552" i="1" s="1"/>
  <c r="D553" i="1"/>
  <c r="J553" i="1" s="1"/>
  <c r="I553" i="1" s="1"/>
  <c r="D554" i="1"/>
  <c r="J554" i="1" s="1"/>
  <c r="I554" i="1" s="1"/>
  <c r="D555" i="1"/>
  <c r="J555" i="1" s="1"/>
  <c r="I555" i="1" s="1"/>
  <c r="D556" i="1"/>
  <c r="J556" i="1" s="1"/>
  <c r="I556" i="1" s="1"/>
  <c r="D557" i="1"/>
  <c r="J557" i="1" s="1"/>
  <c r="I557" i="1" s="1"/>
  <c r="D558" i="1"/>
  <c r="J558" i="1" s="1"/>
  <c r="I558" i="1" s="1"/>
  <c r="D559" i="1"/>
  <c r="J559" i="1" s="1"/>
  <c r="I559" i="1" s="1"/>
  <c r="D560" i="1"/>
  <c r="J560" i="1" s="1"/>
  <c r="I560" i="1" s="1"/>
  <c r="D561" i="1"/>
  <c r="J561" i="1" s="1"/>
  <c r="I561" i="1" s="1"/>
  <c r="D562" i="1"/>
  <c r="J562" i="1" s="1"/>
  <c r="I562" i="1" s="1"/>
  <c r="D563" i="1"/>
  <c r="J563" i="1" s="1"/>
  <c r="I563" i="1" s="1"/>
  <c r="D564" i="1"/>
  <c r="J564" i="1" s="1"/>
  <c r="D565" i="1"/>
  <c r="J565" i="1" s="1"/>
  <c r="I565" i="1" s="1"/>
  <c r="D566" i="1"/>
  <c r="J566" i="1" s="1"/>
  <c r="I566" i="1" s="1"/>
  <c r="D567" i="1"/>
  <c r="J567" i="1" s="1"/>
  <c r="I567" i="1" s="1"/>
  <c r="D568" i="1"/>
  <c r="J568" i="1" s="1"/>
  <c r="I568" i="1" s="1"/>
  <c r="D569" i="1"/>
  <c r="J569" i="1" s="1"/>
  <c r="I569" i="1" s="1"/>
  <c r="D570" i="1"/>
  <c r="J570" i="1" s="1"/>
  <c r="I570" i="1" s="1"/>
  <c r="D571" i="1"/>
  <c r="J571" i="1" s="1"/>
  <c r="I571" i="1" s="1"/>
  <c r="D572" i="1"/>
  <c r="J572" i="1" s="1"/>
  <c r="I572" i="1" s="1"/>
  <c r="D573" i="1"/>
  <c r="J573" i="1" s="1"/>
  <c r="I573" i="1" s="1"/>
  <c r="D574" i="1"/>
  <c r="J574" i="1" s="1"/>
  <c r="I574" i="1" s="1"/>
  <c r="D575" i="1"/>
  <c r="J575" i="1" s="1"/>
  <c r="I575" i="1" s="1"/>
  <c r="D576" i="1"/>
  <c r="J576" i="1" s="1"/>
  <c r="I576" i="1" s="1"/>
  <c r="D577" i="1"/>
  <c r="J577" i="1" s="1"/>
  <c r="I577" i="1" s="1"/>
  <c r="D578" i="1"/>
  <c r="J578" i="1" s="1"/>
  <c r="I578" i="1" s="1"/>
  <c r="D579" i="1"/>
  <c r="J579" i="1" s="1"/>
  <c r="I579" i="1" s="1"/>
  <c r="D580" i="1"/>
  <c r="J580" i="1" s="1"/>
  <c r="I580" i="1" s="1"/>
  <c r="D581" i="1"/>
  <c r="J581" i="1" s="1"/>
  <c r="I581" i="1" s="1"/>
  <c r="D582" i="1"/>
  <c r="J582" i="1" s="1"/>
  <c r="I582" i="1" s="1"/>
  <c r="D583" i="1"/>
  <c r="J583" i="1" s="1"/>
  <c r="I583" i="1" s="1"/>
  <c r="D584" i="1"/>
  <c r="J584" i="1" s="1"/>
  <c r="I584" i="1" s="1"/>
  <c r="D585" i="1"/>
  <c r="J585" i="1" s="1"/>
  <c r="I585" i="1" s="1"/>
  <c r="D586" i="1"/>
  <c r="J586" i="1" s="1"/>
  <c r="I586" i="1" s="1"/>
  <c r="D587" i="1"/>
  <c r="J587" i="1" s="1"/>
  <c r="I587" i="1" s="1"/>
  <c r="D588" i="1"/>
  <c r="J588" i="1" s="1"/>
  <c r="I588" i="1" s="1"/>
  <c r="D589" i="1"/>
  <c r="J589" i="1" s="1"/>
  <c r="I589" i="1" s="1"/>
  <c r="D590" i="1"/>
  <c r="J590" i="1" s="1"/>
  <c r="I590" i="1" s="1"/>
  <c r="D591" i="1"/>
  <c r="J591" i="1" s="1"/>
  <c r="I591" i="1" s="1"/>
  <c r="D592" i="1"/>
  <c r="J592" i="1" s="1"/>
  <c r="I592" i="1" s="1"/>
  <c r="D593" i="1"/>
  <c r="J593" i="1" s="1"/>
  <c r="I593" i="1" s="1"/>
  <c r="D594" i="1"/>
  <c r="J594" i="1" s="1"/>
  <c r="I594" i="1" s="1"/>
  <c r="D595" i="1"/>
  <c r="J595" i="1" s="1"/>
  <c r="I595" i="1" s="1"/>
  <c r="D596" i="1"/>
  <c r="J596" i="1" s="1"/>
  <c r="I596" i="1" s="1"/>
  <c r="D597" i="1"/>
  <c r="J597" i="1" s="1"/>
  <c r="I597" i="1" s="1"/>
  <c r="D598" i="1"/>
  <c r="J598" i="1" s="1"/>
  <c r="I598" i="1" s="1"/>
  <c r="D599" i="1"/>
  <c r="J599" i="1" s="1"/>
  <c r="I599" i="1" s="1"/>
  <c r="D600" i="1"/>
  <c r="J600" i="1" s="1"/>
  <c r="D601" i="1"/>
  <c r="J601" i="1" s="1"/>
  <c r="I601" i="1" s="1"/>
  <c r="D602" i="1"/>
  <c r="J602" i="1" s="1"/>
  <c r="I602" i="1" s="1"/>
  <c r="D603" i="1"/>
  <c r="J603" i="1" s="1"/>
  <c r="I603" i="1" s="1"/>
  <c r="D604" i="1"/>
  <c r="J604" i="1" s="1"/>
  <c r="I604" i="1" s="1"/>
  <c r="D605" i="1"/>
  <c r="J605" i="1" s="1"/>
  <c r="I605" i="1" s="1"/>
  <c r="D606" i="1"/>
  <c r="J606" i="1" s="1"/>
  <c r="I606" i="1" s="1"/>
  <c r="D607" i="1"/>
  <c r="J607" i="1" s="1"/>
  <c r="I607" i="1" s="1"/>
  <c r="D608" i="1"/>
  <c r="J608" i="1" s="1"/>
  <c r="I608" i="1" s="1"/>
  <c r="D609" i="1"/>
  <c r="J609" i="1" s="1"/>
  <c r="I609" i="1" s="1"/>
  <c r="D610" i="1"/>
  <c r="J610" i="1" s="1"/>
  <c r="I610" i="1" s="1"/>
  <c r="D611" i="1"/>
  <c r="J611" i="1" s="1"/>
  <c r="I611" i="1" s="1"/>
  <c r="D612" i="1"/>
  <c r="J612" i="1" s="1"/>
  <c r="I612" i="1" s="1"/>
  <c r="D613" i="1"/>
  <c r="J613" i="1" s="1"/>
  <c r="I613" i="1" s="1"/>
  <c r="D614" i="1"/>
  <c r="J614" i="1" s="1"/>
  <c r="I614" i="1" s="1"/>
  <c r="D615" i="1"/>
  <c r="J615" i="1" s="1"/>
  <c r="I615" i="1" s="1"/>
  <c r="D616" i="1"/>
  <c r="J616" i="1" s="1"/>
  <c r="D617" i="1"/>
  <c r="J617" i="1" s="1"/>
  <c r="I617" i="1" s="1"/>
  <c r="D618" i="1"/>
  <c r="J618" i="1" s="1"/>
  <c r="I618" i="1" s="1"/>
  <c r="D619" i="1"/>
  <c r="J619" i="1" s="1"/>
  <c r="I619" i="1" s="1"/>
  <c r="D620" i="1"/>
  <c r="J620" i="1" s="1"/>
  <c r="I620" i="1" s="1"/>
  <c r="D621" i="1"/>
  <c r="J621" i="1" s="1"/>
  <c r="I621" i="1" s="1"/>
  <c r="D622" i="1"/>
  <c r="J622" i="1" s="1"/>
  <c r="I622" i="1" s="1"/>
  <c r="D623" i="1"/>
  <c r="J623" i="1" s="1"/>
  <c r="I623" i="1" s="1"/>
  <c r="D624" i="1"/>
  <c r="J624" i="1" s="1"/>
  <c r="I624" i="1" s="1"/>
  <c r="D625" i="1"/>
  <c r="J625" i="1" s="1"/>
  <c r="I625" i="1" s="1"/>
  <c r="D626" i="1"/>
  <c r="J626" i="1" s="1"/>
  <c r="I626" i="1" s="1"/>
  <c r="D627" i="1"/>
  <c r="J627" i="1" s="1"/>
  <c r="I627" i="1" s="1"/>
  <c r="D628" i="1"/>
  <c r="J628" i="1" s="1"/>
  <c r="I628" i="1" s="1"/>
  <c r="D629" i="1"/>
  <c r="J629" i="1" s="1"/>
  <c r="I629" i="1" s="1"/>
  <c r="D630" i="1"/>
  <c r="J630" i="1" s="1"/>
  <c r="I630" i="1" s="1"/>
  <c r="D631" i="1"/>
  <c r="J631" i="1" s="1"/>
  <c r="I631" i="1" s="1"/>
  <c r="D632" i="1"/>
  <c r="J632" i="1" s="1"/>
  <c r="D633" i="1"/>
  <c r="J633" i="1" s="1"/>
  <c r="I633" i="1" s="1"/>
  <c r="D634" i="1"/>
  <c r="J634" i="1" s="1"/>
  <c r="I634" i="1" s="1"/>
  <c r="D635" i="1"/>
  <c r="J635" i="1" s="1"/>
  <c r="I635" i="1" s="1"/>
  <c r="D636" i="1"/>
  <c r="J636" i="1" s="1"/>
  <c r="I636" i="1" s="1"/>
  <c r="D637" i="1"/>
  <c r="J637" i="1" s="1"/>
  <c r="I637" i="1" s="1"/>
  <c r="D638" i="1"/>
  <c r="J638" i="1" s="1"/>
  <c r="I638" i="1" s="1"/>
  <c r="D639" i="1"/>
  <c r="J639" i="1" s="1"/>
  <c r="I639" i="1" s="1"/>
  <c r="D640" i="1"/>
  <c r="J640" i="1" s="1"/>
  <c r="I640" i="1" s="1"/>
  <c r="D641" i="1"/>
  <c r="J641" i="1" s="1"/>
  <c r="I641" i="1" s="1"/>
  <c r="D642" i="1"/>
  <c r="J642" i="1" s="1"/>
  <c r="I642" i="1" s="1"/>
  <c r="D643" i="1"/>
  <c r="J643" i="1" s="1"/>
  <c r="I643" i="1" s="1"/>
  <c r="D644" i="1"/>
  <c r="J644" i="1" s="1"/>
  <c r="I644" i="1" s="1"/>
  <c r="D645" i="1"/>
  <c r="J645" i="1" s="1"/>
  <c r="I645" i="1" s="1"/>
  <c r="D646" i="1"/>
  <c r="J646" i="1" s="1"/>
  <c r="I646" i="1" s="1"/>
  <c r="D245" i="1"/>
  <c r="J245" i="1" s="1"/>
  <c r="I245" i="1" s="1"/>
  <c r="D246" i="1"/>
  <c r="J246" i="1" s="1"/>
  <c r="I246" i="1" s="1"/>
  <c r="D247" i="1"/>
  <c r="J247" i="1" s="1"/>
  <c r="I247" i="1" s="1"/>
  <c r="G247" i="1"/>
  <c r="D248" i="1"/>
  <c r="J248" i="1" s="1"/>
  <c r="I248" i="1" s="1"/>
  <c r="D249" i="1"/>
  <c r="J249" i="1" s="1"/>
  <c r="I249" i="1" s="1"/>
  <c r="D250" i="1"/>
  <c r="J250" i="1" s="1"/>
  <c r="I250" i="1" s="1"/>
  <c r="D251" i="1"/>
  <c r="J251" i="1" s="1"/>
  <c r="I251" i="1" s="1"/>
  <c r="D252" i="1"/>
  <c r="J252" i="1" s="1"/>
  <c r="I252" i="1" s="1"/>
  <c r="D253" i="1"/>
  <c r="J253" i="1" s="1"/>
  <c r="I253" i="1" s="1"/>
  <c r="D254" i="1"/>
  <c r="J254" i="1" s="1"/>
  <c r="I254" i="1" s="1"/>
  <c r="D255" i="1"/>
  <c r="J255" i="1" s="1"/>
  <c r="I255" i="1" s="1"/>
  <c r="G255" i="1"/>
  <c r="D256" i="1"/>
  <c r="J256" i="1" s="1"/>
  <c r="I256" i="1" s="1"/>
  <c r="D257" i="1"/>
  <c r="J257" i="1" s="1"/>
  <c r="I257" i="1" s="1"/>
  <c r="D258" i="1"/>
  <c r="J258" i="1" s="1"/>
  <c r="I258" i="1" s="1"/>
  <c r="D259" i="1"/>
  <c r="J259" i="1" s="1"/>
  <c r="I259" i="1" s="1"/>
  <c r="D260" i="1"/>
  <c r="J260" i="1" s="1"/>
  <c r="I260" i="1" s="1"/>
  <c r="D261" i="1"/>
  <c r="J261" i="1" s="1"/>
  <c r="I261" i="1" s="1"/>
  <c r="D262" i="1"/>
  <c r="J262" i="1" s="1"/>
  <c r="I262" i="1" s="1"/>
  <c r="D263" i="1"/>
  <c r="J263" i="1" s="1"/>
  <c r="I263" i="1" s="1"/>
  <c r="G263" i="1"/>
  <c r="D264" i="1"/>
  <c r="J264" i="1" s="1"/>
  <c r="I264" i="1" s="1"/>
  <c r="D265" i="1"/>
  <c r="J265" i="1" s="1"/>
  <c r="I265" i="1" s="1"/>
  <c r="D266" i="1"/>
  <c r="J266" i="1" s="1"/>
  <c r="I266" i="1" s="1"/>
  <c r="D267" i="1"/>
  <c r="J267" i="1" s="1"/>
  <c r="I267" i="1" s="1"/>
  <c r="D268" i="1"/>
  <c r="J268" i="1" s="1"/>
  <c r="I268" i="1" s="1"/>
  <c r="D269" i="1"/>
  <c r="J269" i="1" s="1"/>
  <c r="I269" i="1" s="1"/>
  <c r="D270" i="1"/>
  <c r="J270" i="1" s="1"/>
  <c r="I270" i="1" s="1"/>
  <c r="D271" i="1"/>
  <c r="J271" i="1" s="1"/>
  <c r="I271" i="1" s="1"/>
  <c r="G271" i="1"/>
  <c r="D272" i="1"/>
  <c r="J272" i="1" s="1"/>
  <c r="I272" i="1" s="1"/>
  <c r="D273" i="1"/>
  <c r="J273" i="1" s="1"/>
  <c r="I273" i="1" s="1"/>
  <c r="D274" i="1"/>
  <c r="J274" i="1" s="1"/>
  <c r="I274" i="1" s="1"/>
  <c r="D275" i="1"/>
  <c r="J275" i="1" s="1"/>
  <c r="I275" i="1" s="1"/>
  <c r="G242" i="1"/>
  <c r="G8" i="1"/>
  <c r="D5" i="1"/>
  <c r="H266" i="1" s="1"/>
  <c r="N266" i="1" s="1"/>
  <c r="L5" i="1"/>
  <c r="D6" i="1"/>
  <c r="L6" i="1"/>
  <c r="D7" i="1"/>
  <c r="L7" i="1"/>
  <c r="D8" i="1"/>
  <c r="D244" i="1"/>
  <c r="J244" i="1" s="1"/>
  <c r="I244" i="1" s="1"/>
  <c r="H138" i="1"/>
  <c r="H433" i="1" l="1"/>
  <c r="N433" i="1" s="1"/>
  <c r="H563" i="1"/>
  <c r="K563" i="1" s="1"/>
  <c r="O563" i="1" s="1"/>
  <c r="H504" i="1"/>
  <c r="N504" i="1" s="1"/>
  <c r="H576" i="1"/>
  <c r="N576" i="1" s="1"/>
  <c r="H356" i="1"/>
  <c r="N356" i="1" s="1"/>
  <c r="H599" i="1"/>
  <c r="K599" i="1" s="1"/>
  <c r="O599" i="1" s="1"/>
  <c r="H312" i="1"/>
  <c r="N312" i="1" s="1"/>
  <c r="L8" i="1"/>
  <c r="H518" i="1"/>
  <c r="K518" i="1" s="1"/>
  <c r="O518" i="1" s="1"/>
  <c r="H619" i="1"/>
  <c r="N619" i="1" s="1"/>
  <c r="H525" i="1"/>
  <c r="N525" i="1" s="1"/>
  <c r="H374" i="1"/>
  <c r="N374" i="1" s="1"/>
  <c r="H567" i="1"/>
  <c r="K138" i="1"/>
  <c r="O138" i="1" s="1"/>
  <c r="N138" i="1"/>
  <c r="H70" i="1"/>
  <c r="K70" i="1" s="1"/>
  <c r="O70" i="1" s="1"/>
  <c r="H230" i="1"/>
  <c r="H169" i="1"/>
  <c r="N169" i="1" s="1"/>
  <c r="H160" i="1"/>
  <c r="H34" i="1"/>
  <c r="N34" i="1" s="1"/>
  <c r="H256" i="1"/>
  <c r="N256" i="1" s="1"/>
  <c r="H278" i="1"/>
  <c r="N278" i="1" s="1"/>
  <c r="H323" i="1"/>
  <c r="N323" i="1" s="1"/>
  <c r="H300" i="1"/>
  <c r="N300" i="1" s="1"/>
  <c r="H311" i="1"/>
  <c r="N311" i="1" s="1"/>
  <c r="H344" i="1"/>
  <c r="H346" i="1"/>
  <c r="H390" i="1"/>
  <c r="N390" i="1" s="1"/>
  <c r="H332" i="1"/>
  <c r="N332" i="1" s="1"/>
  <c r="H371" i="1"/>
  <c r="N371" i="1" s="1"/>
  <c r="H408" i="1"/>
  <c r="H342" i="1"/>
  <c r="H339" i="1"/>
  <c r="N339" i="1" s="1"/>
  <c r="H296" i="1"/>
  <c r="H362" i="1"/>
  <c r="H405" i="1"/>
  <c r="N405" i="1" s="1"/>
  <c r="H429" i="1"/>
  <c r="K429" i="1" s="1"/>
  <c r="O429" i="1" s="1"/>
  <c r="H461" i="1"/>
  <c r="N461" i="1" s="1"/>
  <c r="H493" i="1"/>
  <c r="H402" i="1"/>
  <c r="H286" i="1"/>
  <c r="H436" i="1"/>
  <c r="N436" i="1" s="1"/>
  <c r="H478" i="1"/>
  <c r="H510" i="1"/>
  <c r="N510" i="1" s="1"/>
  <c r="H538" i="1"/>
  <c r="N538" i="1" s="1"/>
  <c r="H434" i="1"/>
  <c r="N434" i="1" s="1"/>
  <c r="H488" i="1"/>
  <c r="H441" i="1"/>
  <c r="H418" i="1"/>
  <c r="N418" i="1" s="1"/>
  <c r="H459" i="1"/>
  <c r="N459" i="1" s="1"/>
  <c r="H491" i="1"/>
  <c r="N491" i="1" s="1"/>
  <c r="H522" i="1"/>
  <c r="N522" i="1" s="1"/>
  <c r="H608" i="1"/>
  <c r="N608" i="1" s="1"/>
  <c r="H553" i="1"/>
  <c r="H547" i="1"/>
  <c r="N547" i="1" s="1"/>
  <c r="H604" i="1"/>
  <c r="N604" i="1" s="1"/>
  <c r="H561" i="1"/>
  <c r="N561" i="1" s="1"/>
  <c r="H600" i="1"/>
  <c r="N600" i="1" s="1"/>
  <c r="H579" i="1"/>
  <c r="N579" i="1" s="1"/>
  <c r="H590" i="1"/>
  <c r="H555" i="1"/>
  <c r="N555" i="1" s="1"/>
  <c r="H629" i="1"/>
  <c r="K629" i="1" s="1"/>
  <c r="O629" i="1" s="1"/>
  <c r="H620" i="1"/>
  <c r="H603" i="1"/>
  <c r="H639" i="1"/>
  <c r="N639" i="1" s="1"/>
  <c r="H615" i="1"/>
  <c r="H598" i="1"/>
  <c r="N598" i="1" s="1"/>
  <c r="H111" i="1"/>
  <c r="H110" i="1"/>
  <c r="H152" i="1"/>
  <c r="N152" i="1" s="1"/>
  <c r="H29" i="1"/>
  <c r="H275" i="1"/>
  <c r="H279" i="1"/>
  <c r="N279" i="1" s="1"/>
  <c r="H331" i="1"/>
  <c r="N331" i="1" s="1"/>
  <c r="H308" i="1"/>
  <c r="N308" i="1" s="1"/>
  <c r="H319" i="1"/>
  <c r="H349" i="1"/>
  <c r="H391" i="1"/>
  <c r="H347" i="1"/>
  <c r="N347" i="1" s="1"/>
  <c r="H379" i="1"/>
  <c r="N379" i="1" s="1"/>
  <c r="H409" i="1"/>
  <c r="N409" i="1" s="1"/>
  <c r="H353" i="1"/>
  <c r="H340" i="1"/>
  <c r="H304" i="1"/>
  <c r="N304" i="1" s="1"/>
  <c r="H375" i="1"/>
  <c r="H412" i="1"/>
  <c r="H431" i="1"/>
  <c r="N431" i="1" s="1"/>
  <c r="H468" i="1"/>
  <c r="N468" i="1" s="1"/>
  <c r="H500" i="1"/>
  <c r="N500" i="1" s="1"/>
  <c r="H414" i="1"/>
  <c r="N414" i="1" s="1"/>
  <c r="H334" i="1"/>
  <c r="N334" i="1" s="1"/>
  <c r="H443" i="1"/>
  <c r="N443" i="1" s="1"/>
  <c r="H479" i="1"/>
  <c r="N479" i="1" s="1"/>
  <c r="H511" i="1"/>
  <c r="N511" i="1" s="1"/>
  <c r="H546" i="1"/>
  <c r="H442" i="1"/>
  <c r="H489" i="1"/>
  <c r="N489" i="1" s="1"/>
  <c r="H453" i="1"/>
  <c r="K453" i="1" s="1"/>
  <c r="O453" i="1" s="1"/>
  <c r="H451" i="1"/>
  <c r="H466" i="1"/>
  <c r="H498" i="1"/>
  <c r="H523" i="1"/>
  <c r="H613" i="1"/>
  <c r="N613" i="1" s="1"/>
  <c r="H572" i="1"/>
  <c r="H550" i="1"/>
  <c r="H609" i="1"/>
  <c r="H564" i="1"/>
  <c r="H521" i="1"/>
  <c r="N521" i="1" s="1"/>
  <c r="H596" i="1"/>
  <c r="N596" i="1" s="1"/>
  <c r="H454" i="1"/>
  <c r="H556" i="1"/>
  <c r="N556" i="1" s="1"/>
  <c r="H634" i="1"/>
  <c r="N634" i="1" s="1"/>
  <c r="H627" i="1"/>
  <c r="H612" i="1"/>
  <c r="N612" i="1" s="1"/>
  <c r="H520" i="1"/>
  <c r="H625" i="1"/>
  <c r="H601" i="1"/>
  <c r="H252" i="1"/>
  <c r="H246" i="1"/>
  <c r="H91" i="1"/>
  <c r="H19" i="1"/>
  <c r="H25" i="1"/>
  <c r="N25" i="1" s="1"/>
  <c r="H109" i="1"/>
  <c r="K109" i="1" s="1"/>
  <c r="O109" i="1" s="1"/>
  <c r="H257" i="1"/>
  <c r="N257" i="1" s="1"/>
  <c r="H298" i="1"/>
  <c r="H289" i="1"/>
  <c r="H276" i="1"/>
  <c r="N276" i="1" s="1"/>
  <c r="H343" i="1"/>
  <c r="N343" i="1" s="1"/>
  <c r="H360" i="1"/>
  <c r="N360" i="1" s="1"/>
  <c r="H365" i="1"/>
  <c r="N365" i="1" s="1"/>
  <c r="H370" i="1"/>
  <c r="H392" i="1"/>
  <c r="H417" i="1"/>
  <c r="N417" i="1" s="1"/>
  <c r="H380" i="1"/>
  <c r="H361" i="1"/>
  <c r="N361" i="1" s="1"/>
  <c r="H329" i="1"/>
  <c r="N329" i="1" s="1"/>
  <c r="H388" i="1"/>
  <c r="H420" i="1"/>
  <c r="H437" i="1"/>
  <c r="H476" i="1"/>
  <c r="N476" i="1" s="1"/>
  <c r="H508" i="1"/>
  <c r="N508" i="1" s="1"/>
  <c r="H438" i="1"/>
  <c r="H376" i="1"/>
  <c r="N376" i="1" s="1"/>
  <c r="H447" i="1"/>
  <c r="H487" i="1"/>
  <c r="H519" i="1"/>
  <c r="N519" i="1" s="1"/>
  <c r="H554" i="1"/>
  <c r="H465" i="1"/>
  <c r="N465" i="1" s="1"/>
  <c r="H497" i="1"/>
  <c r="N497" i="1" s="1"/>
  <c r="H540" i="1"/>
  <c r="N540" i="1" s="1"/>
  <c r="H452" i="1"/>
  <c r="N452" i="1" s="1"/>
  <c r="H474" i="1"/>
  <c r="H506" i="1"/>
  <c r="N506" i="1" s="1"/>
  <c r="H513" i="1"/>
  <c r="H411" i="1"/>
  <c r="N411" i="1" s="1"/>
  <c r="H584" i="1"/>
  <c r="H552" i="1"/>
  <c r="H626" i="1"/>
  <c r="H566" i="1"/>
  <c r="H526" i="1"/>
  <c r="N526" i="1" s="1"/>
  <c r="H633" i="1"/>
  <c r="N633" i="1" s="1"/>
  <c r="H524" i="1"/>
  <c r="N524" i="1" s="1"/>
  <c r="H575" i="1"/>
  <c r="H621" i="1"/>
  <c r="K621" i="1" s="1"/>
  <c r="O621" i="1" s="1"/>
  <c r="H636" i="1"/>
  <c r="H387" i="1"/>
  <c r="N387" i="1" s="1"/>
  <c r="H602" i="1"/>
  <c r="H641" i="1"/>
  <c r="N641" i="1" s="1"/>
  <c r="H623" i="1"/>
  <c r="N623" i="1" s="1"/>
  <c r="H646" i="1"/>
  <c r="N646" i="1" s="1"/>
  <c r="H260" i="1"/>
  <c r="N260" i="1" s="1"/>
  <c r="H274" i="1"/>
  <c r="N274" i="1" s="1"/>
  <c r="H86" i="1"/>
  <c r="H216" i="1"/>
  <c r="N216" i="1" s="1"/>
  <c r="H190" i="1"/>
  <c r="N190" i="1" s="1"/>
  <c r="H44" i="1"/>
  <c r="N44" i="1" s="1"/>
  <c r="H244" i="1"/>
  <c r="N244" i="1" s="1"/>
  <c r="H281" i="1"/>
  <c r="N281" i="1" s="1"/>
  <c r="H307" i="1"/>
  <c r="N307" i="1" s="1"/>
  <c r="H285" i="1"/>
  <c r="K285" i="1" s="1"/>
  <c r="O285" i="1" s="1"/>
  <c r="H302" i="1"/>
  <c r="N302" i="1" s="1"/>
  <c r="H320" i="1"/>
  <c r="H325" i="1"/>
  <c r="H369" i="1"/>
  <c r="N369" i="1" s="1"/>
  <c r="H407" i="1"/>
  <c r="N407" i="1" s="1"/>
  <c r="H305" i="1"/>
  <c r="N305" i="1" s="1"/>
  <c r="H400" i="1"/>
  <c r="N400" i="1" s="1"/>
  <c r="H318" i="1"/>
  <c r="N318" i="1" s="1"/>
  <c r="H354" i="1"/>
  <c r="N354" i="1" s="1"/>
  <c r="H284" i="1"/>
  <c r="N284" i="1" s="1"/>
  <c r="H358" i="1"/>
  <c r="N358" i="1" s="1"/>
  <c r="H397" i="1"/>
  <c r="K397" i="1" s="1"/>
  <c r="O397" i="1" s="1"/>
  <c r="H363" i="1"/>
  <c r="N363" i="1" s="1"/>
  <c r="H450" i="1"/>
  <c r="N450" i="1" s="1"/>
  <c r="H485" i="1"/>
  <c r="N485" i="1" s="1"/>
  <c r="H386" i="1"/>
  <c r="N386" i="1" s="1"/>
  <c r="H534" i="1"/>
  <c r="N534" i="1" s="1"/>
  <c r="H428" i="1"/>
  <c r="N428" i="1" s="1"/>
  <c r="H470" i="1"/>
  <c r="H502" i="1"/>
  <c r="N502" i="1" s="1"/>
  <c r="H446" i="1"/>
  <c r="N446" i="1" s="1"/>
  <c r="H568" i="1"/>
  <c r="H480" i="1"/>
  <c r="N480" i="1" s="1"/>
  <c r="H422" i="1"/>
  <c r="H570" i="1"/>
  <c r="N570" i="1" s="1"/>
  <c r="H458" i="1"/>
  <c r="H483" i="1"/>
  <c r="N483" i="1" s="1"/>
  <c r="H515" i="1"/>
  <c r="H571" i="1"/>
  <c r="N571" i="1" s="1"/>
  <c r="H21" i="1"/>
  <c r="K21" i="1" s="1"/>
  <c r="O21" i="1" s="1"/>
  <c r="H199" i="1"/>
  <c r="N199" i="1" s="1"/>
  <c r="H164" i="1"/>
  <c r="K164" i="1" s="1"/>
  <c r="O164" i="1" s="1"/>
  <c r="H39" i="1"/>
  <c r="H330" i="1"/>
  <c r="N330" i="1" s="1"/>
  <c r="H315" i="1"/>
  <c r="H288" i="1"/>
  <c r="N288" i="1" s="1"/>
  <c r="H303" i="1"/>
  <c r="H336" i="1"/>
  <c r="N336" i="1" s="1"/>
  <c r="H333" i="1"/>
  <c r="H377" i="1"/>
  <c r="N377" i="1" s="1"/>
  <c r="H321" i="1"/>
  <c r="N321" i="1" s="1"/>
  <c r="H313" i="1"/>
  <c r="H401" i="1"/>
  <c r="N401" i="1" s="1"/>
  <c r="H337" i="1"/>
  <c r="N337" i="1" s="1"/>
  <c r="H373" i="1"/>
  <c r="K373" i="1" s="1"/>
  <c r="O373" i="1" s="1"/>
  <c r="H291" i="1"/>
  <c r="N291" i="1" s="1"/>
  <c r="H359" i="1"/>
  <c r="H404" i="1"/>
  <c r="H381" i="1"/>
  <c r="K381" i="1" s="1"/>
  <c r="O381" i="1" s="1"/>
  <c r="H460" i="1"/>
  <c r="N460" i="1" s="1"/>
  <c r="H492" i="1"/>
  <c r="N492" i="1" s="1"/>
  <c r="H394" i="1"/>
  <c r="H535" i="1"/>
  <c r="N535" i="1" s="1"/>
  <c r="H158" i="1"/>
  <c r="K158" i="1" s="1"/>
  <c r="O158" i="1" s="1"/>
  <c r="H122" i="1"/>
  <c r="H259" i="1"/>
  <c r="N259" i="1" s="1"/>
  <c r="H293" i="1"/>
  <c r="K293" i="1" s="1"/>
  <c r="O293" i="1" s="1"/>
  <c r="H364" i="1"/>
  <c r="H297" i="1"/>
  <c r="N297" i="1" s="1"/>
  <c r="H338" i="1"/>
  <c r="H383" i="1"/>
  <c r="N383" i="1" s="1"/>
  <c r="H440" i="1"/>
  <c r="N440" i="1" s="1"/>
  <c r="H445" i="1"/>
  <c r="N445" i="1" s="1"/>
  <c r="H463" i="1"/>
  <c r="H423" i="1"/>
  <c r="H473" i="1"/>
  <c r="H562" i="1"/>
  <c r="N562" i="1" s="1"/>
  <c r="H482" i="1"/>
  <c r="H528" i="1"/>
  <c r="N528" i="1" s="1"/>
  <c r="H588" i="1"/>
  <c r="H594" i="1"/>
  <c r="H585" i="1"/>
  <c r="N585" i="1" s="1"/>
  <c r="H605" i="1"/>
  <c r="K605" i="1" s="1"/>
  <c r="O605" i="1" s="1"/>
  <c r="H543" i="1"/>
  <c r="N543" i="1" s="1"/>
  <c r="H628" i="1"/>
  <c r="H569" i="1"/>
  <c r="H616" i="1"/>
  <c r="H610" i="1"/>
  <c r="N610" i="1" s="1"/>
  <c r="H558" i="1"/>
  <c r="H268" i="1"/>
  <c r="H107" i="1"/>
  <c r="H105" i="1"/>
  <c r="N105" i="1" s="1"/>
  <c r="H280" i="1"/>
  <c r="H295" i="1"/>
  <c r="H366" i="1"/>
  <c r="H385" i="1"/>
  <c r="H341" i="1"/>
  <c r="H389" i="1"/>
  <c r="K389" i="1" s="1"/>
  <c r="O389" i="1" s="1"/>
  <c r="H469" i="1"/>
  <c r="K469" i="1" s="1"/>
  <c r="O469" i="1" s="1"/>
  <c r="H449" i="1"/>
  <c r="N449" i="1" s="1"/>
  <c r="H471" i="1"/>
  <c r="N471" i="1" s="1"/>
  <c r="H448" i="1"/>
  <c r="N448" i="1" s="1"/>
  <c r="H481" i="1"/>
  <c r="N481" i="1" s="1"/>
  <c r="H384" i="1"/>
  <c r="N384" i="1" s="1"/>
  <c r="H490" i="1"/>
  <c r="N490" i="1" s="1"/>
  <c r="H583" i="1"/>
  <c r="N583" i="1" s="1"/>
  <c r="H593" i="1"/>
  <c r="N593" i="1" s="1"/>
  <c r="H614" i="1"/>
  <c r="H589" i="1"/>
  <c r="K589" i="1" s="1"/>
  <c r="O589" i="1" s="1"/>
  <c r="H532" i="1"/>
  <c r="N532" i="1" s="1"/>
  <c r="H544" i="1"/>
  <c r="N544" i="1" s="1"/>
  <c r="H456" i="1"/>
  <c r="H638" i="1"/>
  <c r="N638" i="1" s="1"/>
  <c r="H618" i="1"/>
  <c r="H624" i="1"/>
  <c r="H587" i="1"/>
  <c r="H269" i="1"/>
  <c r="K269" i="1" s="1"/>
  <c r="O269" i="1" s="1"/>
  <c r="H247" i="1"/>
  <c r="H31" i="1"/>
  <c r="H67" i="1"/>
  <c r="H299" i="1"/>
  <c r="N299" i="1" s="1"/>
  <c r="H335" i="1"/>
  <c r="N335" i="1" s="1"/>
  <c r="H367" i="1"/>
  <c r="H393" i="1"/>
  <c r="H355" i="1"/>
  <c r="H396" i="1"/>
  <c r="N396" i="1" s="1"/>
  <c r="H477" i="1"/>
  <c r="N477" i="1" s="1"/>
  <c r="H345" i="1"/>
  <c r="H486" i="1"/>
  <c r="N486" i="1" s="1"/>
  <c r="H496" i="1"/>
  <c r="N496" i="1" s="1"/>
  <c r="H499" i="1"/>
  <c r="N499" i="1" s="1"/>
  <c r="H403" i="1"/>
  <c r="N403" i="1" s="1"/>
  <c r="H516" i="1"/>
  <c r="H632" i="1"/>
  <c r="N632" i="1" s="1"/>
  <c r="H595" i="1"/>
  <c r="N595" i="1" s="1"/>
  <c r="H545" i="1"/>
  <c r="N545" i="1" s="1"/>
  <c r="H559" i="1"/>
  <c r="N559" i="1" s="1"/>
  <c r="H542" i="1"/>
  <c r="H541" i="1"/>
  <c r="N541" i="1" s="1"/>
  <c r="H606" i="1"/>
  <c r="H630" i="1"/>
  <c r="N630" i="1" s="1"/>
  <c r="H643" i="1"/>
  <c r="H242" i="1"/>
  <c r="H243" i="1"/>
  <c r="H165" i="1"/>
  <c r="N165" i="1" s="1"/>
  <c r="H306" i="1"/>
  <c r="N306" i="1" s="1"/>
  <c r="H106" i="1"/>
  <c r="K106" i="1" s="1"/>
  <c r="O106" i="1" s="1"/>
  <c r="H282" i="1"/>
  <c r="H292" i="1"/>
  <c r="N292" i="1" s="1"/>
  <c r="H399" i="1"/>
  <c r="H416" i="1"/>
  <c r="N416" i="1" s="1"/>
  <c r="H382" i="1"/>
  <c r="H421" i="1"/>
  <c r="K421" i="1" s="1"/>
  <c r="O421" i="1" s="1"/>
  <c r="H501" i="1"/>
  <c r="N501" i="1" s="1"/>
  <c r="H427" i="1"/>
  <c r="H495" i="1"/>
  <c r="N495" i="1" s="1"/>
  <c r="H560" i="1"/>
  <c r="N560" i="1" s="1"/>
  <c r="H505" i="1"/>
  <c r="H457" i="1"/>
  <c r="N457" i="1" s="1"/>
  <c r="H514" i="1"/>
  <c r="N514" i="1" s="1"/>
  <c r="H551" i="1"/>
  <c r="N551" i="1" s="1"/>
  <c r="H415" i="1"/>
  <c r="N415" i="1" s="1"/>
  <c r="H531" i="1"/>
  <c r="N531" i="1" s="1"/>
  <c r="H586" i="1"/>
  <c r="H591" i="1"/>
  <c r="N591" i="1" s="1"/>
  <c r="H635" i="1"/>
  <c r="H607" i="1"/>
  <c r="H245" i="1"/>
  <c r="K245" i="1" s="1"/>
  <c r="O245" i="1" s="1"/>
  <c r="H254" i="1"/>
  <c r="N254" i="1" s="1"/>
  <c r="H262" i="1"/>
  <c r="H97" i="1"/>
  <c r="K97" i="1" s="1"/>
  <c r="O97" i="1" s="1"/>
  <c r="H317" i="1"/>
  <c r="H378" i="1"/>
  <c r="N378" i="1" s="1"/>
  <c r="H357" i="1"/>
  <c r="H430" i="1"/>
  <c r="N430" i="1" s="1"/>
  <c r="H419" i="1"/>
  <c r="N419" i="1" s="1"/>
  <c r="H548" i="1"/>
  <c r="H517" i="1"/>
  <c r="K517" i="1" s="1"/>
  <c r="O517" i="1" s="1"/>
  <c r="H578" i="1"/>
  <c r="N578" i="1" s="1"/>
  <c r="H574" i="1"/>
  <c r="H597" i="1"/>
  <c r="H611" i="1"/>
  <c r="H536" i="1"/>
  <c r="H273" i="1"/>
  <c r="H265" i="1"/>
  <c r="H439" i="1"/>
  <c r="N439" i="1" s="1"/>
  <c r="H475" i="1"/>
  <c r="N475" i="1" s="1"/>
  <c r="H530" i="1"/>
  <c r="N530" i="1" s="1"/>
  <c r="H211" i="1"/>
  <c r="H351" i="1"/>
  <c r="H413" i="1"/>
  <c r="N413" i="1" s="1"/>
  <c r="H410" i="1"/>
  <c r="H455" i="1"/>
  <c r="N455" i="1" s="1"/>
  <c r="H527" i="1"/>
  <c r="H637" i="1"/>
  <c r="K637" i="1" s="1"/>
  <c r="O637" i="1" s="1"/>
  <c r="H580" i="1"/>
  <c r="N580" i="1" s="1"/>
  <c r="H582" i="1"/>
  <c r="H640" i="1"/>
  <c r="N640" i="1" s="1"/>
  <c r="H270" i="1"/>
  <c r="N270" i="1" s="1"/>
  <c r="H462" i="1"/>
  <c r="H573" i="1"/>
  <c r="K573" i="1" s="1"/>
  <c r="O573" i="1" s="1"/>
  <c r="H194" i="1"/>
  <c r="N194" i="1" s="1"/>
  <c r="H352" i="1"/>
  <c r="N352" i="1" s="1"/>
  <c r="H424" i="1"/>
  <c r="N424" i="1" s="1"/>
  <c r="H350" i="1"/>
  <c r="N350" i="1" s="1"/>
  <c r="H435" i="1"/>
  <c r="N435" i="1" s="1"/>
  <c r="H426" i="1"/>
  <c r="N426" i="1" s="1"/>
  <c r="H549" i="1"/>
  <c r="K549" i="1" s="1"/>
  <c r="O549" i="1" s="1"/>
  <c r="H512" i="1"/>
  <c r="H644" i="1"/>
  <c r="N644" i="1" s="1"/>
  <c r="H253" i="1"/>
  <c r="K253" i="1" s="1"/>
  <c r="O253" i="1" s="1"/>
  <c r="H267" i="1"/>
  <c r="H372" i="1"/>
  <c r="H592" i="1"/>
  <c r="H368" i="1"/>
  <c r="H425" i="1"/>
  <c r="N425" i="1" s="1"/>
  <c r="H432" i="1"/>
  <c r="N432" i="1" s="1"/>
  <c r="H444" i="1"/>
  <c r="H464" i="1"/>
  <c r="H467" i="1"/>
  <c r="N467" i="1" s="1"/>
  <c r="H565" i="1"/>
  <c r="K565" i="1" s="1"/>
  <c r="O565" i="1" s="1"/>
  <c r="H529" i="1"/>
  <c r="N529" i="1" s="1"/>
  <c r="H645" i="1"/>
  <c r="N645" i="1" s="1"/>
  <c r="H261" i="1"/>
  <c r="K261" i="1" s="1"/>
  <c r="O261" i="1" s="1"/>
  <c r="H263" i="1"/>
  <c r="H290" i="1"/>
  <c r="N290" i="1" s="1"/>
  <c r="H472" i="1"/>
  <c r="H577" i="1"/>
  <c r="H557" i="1"/>
  <c r="N557" i="1" s="1"/>
  <c r="H248" i="1"/>
  <c r="N248" i="1" s="1"/>
  <c r="N637" i="1"/>
  <c r="N605" i="1"/>
  <c r="N597" i="1"/>
  <c r="N493" i="1"/>
  <c r="N453" i="1"/>
  <c r="N429" i="1"/>
  <c r="N325" i="1"/>
  <c r="N293" i="1"/>
  <c r="N29" i="1"/>
  <c r="H622" i="1"/>
  <c r="H503" i="1"/>
  <c r="H272" i="1"/>
  <c r="N272" i="1" s="1"/>
  <c r="H617" i="1"/>
  <c r="H395" i="1"/>
  <c r="H494" i="1"/>
  <c r="H406" i="1"/>
  <c r="N406" i="1" s="1"/>
  <c r="H255" i="1"/>
  <c r="N255" i="1" s="1"/>
  <c r="H581" i="1"/>
  <c r="K581" i="1" s="1"/>
  <c r="O581" i="1" s="1"/>
  <c r="H326" i="1"/>
  <c r="H398" i="1"/>
  <c r="H348" i="1"/>
  <c r="N348" i="1" s="1"/>
  <c r="H250" i="1"/>
  <c r="H642" i="1"/>
  <c r="N642" i="1" s="1"/>
  <c r="H537" i="1"/>
  <c r="N537" i="1" s="1"/>
  <c r="H507" i="1"/>
  <c r="N507" i="1" s="1"/>
  <c r="H509" i="1"/>
  <c r="N509" i="1" s="1"/>
  <c r="H324" i="1"/>
  <c r="N324" i="1" s="1"/>
  <c r="N599" i="1"/>
  <c r="N518" i="1"/>
  <c r="H631" i="1"/>
  <c r="K631" i="1" s="1"/>
  <c r="O631" i="1" s="1"/>
  <c r="H533" i="1"/>
  <c r="N533" i="1" s="1"/>
  <c r="H539" i="1"/>
  <c r="H484" i="1"/>
  <c r="H316" i="1"/>
  <c r="N316" i="1" s="1"/>
  <c r="K497" i="1"/>
  <c r="O497" i="1" s="1"/>
  <c r="K490" i="1"/>
  <c r="O490" i="1" s="1"/>
  <c r="K504" i="1"/>
  <c r="O504" i="1" s="1"/>
  <c r="K270" i="1"/>
  <c r="O270" i="1" s="1"/>
  <c r="K378" i="1"/>
  <c r="O378" i="1" s="1"/>
  <c r="K325" i="1"/>
  <c r="O325" i="1" s="1"/>
  <c r="K266" i="1"/>
  <c r="O266" i="1" s="1"/>
  <c r="K608" i="1"/>
  <c r="O608" i="1" s="1"/>
  <c r="K530" i="1"/>
  <c r="O530" i="1" s="1"/>
  <c r="K418" i="1"/>
  <c r="O418" i="1" s="1"/>
  <c r="K302" i="1"/>
  <c r="O302" i="1" s="1"/>
  <c r="K318" i="1"/>
  <c r="O318" i="1" s="1"/>
  <c r="K278" i="1"/>
  <c r="O278" i="1" s="1"/>
  <c r="K190" i="1"/>
  <c r="O190" i="1" s="1"/>
  <c r="K376" i="1"/>
  <c r="O376" i="1" s="1"/>
  <c r="K555" i="1"/>
  <c r="O555" i="1" s="1"/>
  <c r="K547" i="1"/>
  <c r="O547" i="1" s="1"/>
  <c r="K593" i="1"/>
  <c r="O593" i="1" s="1"/>
  <c r="K562" i="1"/>
  <c r="O562" i="1" s="1"/>
  <c r="K450" i="1"/>
  <c r="O450" i="1" s="1"/>
  <c r="K365" i="1"/>
  <c r="O365" i="1" s="1"/>
  <c r="K350" i="1"/>
  <c r="O350" i="1" s="1"/>
  <c r="K491" i="1"/>
  <c r="O491" i="1" s="1"/>
  <c r="K483" i="1"/>
  <c r="O483" i="1" s="1"/>
  <c r="K358" i="1"/>
  <c r="O358" i="1" s="1"/>
  <c r="K323" i="1"/>
  <c r="O323" i="1" s="1"/>
  <c r="K579" i="1"/>
  <c r="O579" i="1" s="1"/>
  <c r="K531" i="1"/>
  <c r="O531" i="1" s="1"/>
  <c r="K525" i="1"/>
  <c r="O525" i="1" s="1"/>
  <c r="K524" i="1"/>
  <c r="O524" i="1" s="1"/>
  <c r="K455" i="1"/>
  <c r="O455" i="1" s="1"/>
  <c r="K428" i="1"/>
  <c r="O428" i="1" s="1"/>
  <c r="K352" i="1"/>
  <c r="O352" i="1" s="1"/>
  <c r="K312" i="1"/>
  <c r="O312" i="1" s="1"/>
  <c r="K308" i="1"/>
  <c r="O308" i="1" s="1"/>
  <c r="H147" i="1"/>
  <c r="K147" i="1" s="1"/>
  <c r="O147" i="1" s="1"/>
  <c r="K619" i="1"/>
  <c r="O619" i="1" s="1"/>
  <c r="K613" i="1"/>
  <c r="O613" i="1" s="1"/>
  <c r="K597" i="1"/>
  <c r="O597" i="1" s="1"/>
  <c r="K595" i="1"/>
  <c r="O595" i="1" s="1"/>
  <c r="K576" i="1"/>
  <c r="O576" i="1" s="1"/>
  <c r="K538" i="1"/>
  <c r="O538" i="1" s="1"/>
  <c r="K534" i="1"/>
  <c r="O534" i="1" s="1"/>
  <c r="K514" i="1"/>
  <c r="O514" i="1" s="1"/>
  <c r="K475" i="1"/>
  <c r="O475" i="1" s="1"/>
  <c r="K417" i="1"/>
  <c r="O417" i="1" s="1"/>
  <c r="K411" i="1"/>
  <c r="O411" i="1" s="1"/>
  <c r="K29" i="1"/>
  <c r="O29" i="1" s="1"/>
  <c r="K426" i="1"/>
  <c r="O426" i="1" s="1"/>
  <c r="K508" i="1"/>
  <c r="O508" i="1" s="1"/>
  <c r="K492" i="1"/>
  <c r="O492" i="1" s="1"/>
  <c r="K401" i="1"/>
  <c r="O401" i="1" s="1"/>
  <c r="K297" i="1"/>
  <c r="O297" i="1" s="1"/>
  <c r="K406" i="1"/>
  <c r="O406" i="1" s="1"/>
  <c r="K256" i="1"/>
  <c r="O256" i="1" s="1"/>
  <c r="K630" i="1"/>
  <c r="O630" i="1" s="1"/>
  <c r="K556" i="1"/>
  <c r="O556" i="1" s="1"/>
  <c r="K596" i="1"/>
  <c r="O596" i="1" s="1"/>
  <c r="K604" i="1"/>
  <c r="O604" i="1" s="1"/>
  <c r="K578" i="1"/>
  <c r="O578" i="1" s="1"/>
  <c r="K551" i="1"/>
  <c r="O551" i="1" s="1"/>
  <c r="K433" i="1"/>
  <c r="O433" i="1" s="1"/>
  <c r="K519" i="1"/>
  <c r="O519" i="1" s="1"/>
  <c r="K479" i="1"/>
  <c r="O479" i="1" s="1"/>
  <c r="K493" i="1"/>
  <c r="O493" i="1" s="1"/>
  <c r="K477" i="1"/>
  <c r="O477" i="1" s="1"/>
  <c r="K461" i="1"/>
  <c r="O461" i="1" s="1"/>
  <c r="K356" i="1"/>
  <c r="O356" i="1" s="1"/>
  <c r="K339" i="1"/>
  <c r="O339" i="1" s="1"/>
  <c r="K354" i="1"/>
  <c r="O354" i="1" s="1"/>
  <c r="K337" i="1"/>
  <c r="O337" i="1" s="1"/>
  <c r="K305" i="1"/>
  <c r="O305" i="1" s="1"/>
  <c r="K332" i="1"/>
  <c r="O332" i="1" s="1"/>
  <c r="K299" i="1"/>
  <c r="O299" i="1" s="1"/>
  <c r="K34" i="1"/>
  <c r="O34" i="1" s="1"/>
  <c r="K105" i="1"/>
  <c r="O105" i="1" s="1"/>
  <c r="K165" i="1"/>
  <c r="O165" i="1" s="1"/>
  <c r="K31" i="1"/>
  <c r="O31" i="1" s="1"/>
  <c r="K107" i="1"/>
  <c r="O107" i="1" s="1"/>
  <c r="N107" i="1"/>
  <c r="N147" i="1"/>
  <c r="K110" i="1"/>
  <c r="O110" i="1" s="1"/>
  <c r="N110" i="1"/>
  <c r="H328" i="1"/>
  <c r="H277" i="1"/>
  <c r="H310" i="1"/>
  <c r="H301" i="1"/>
  <c r="H322" i="1"/>
  <c r="H264" i="1"/>
  <c r="H88" i="1"/>
  <c r="H181" i="1"/>
  <c r="H224" i="1"/>
  <c r="H59" i="1"/>
  <c r="H72" i="1"/>
  <c r="H136" i="1"/>
  <c r="H28" i="1"/>
  <c r="H60" i="1"/>
  <c r="H223" i="1"/>
  <c r="H229" i="1"/>
  <c r="H271" i="1"/>
  <c r="H183" i="1"/>
  <c r="H137" i="1"/>
  <c r="N31" i="1"/>
  <c r="N106" i="1"/>
  <c r="K25" i="1"/>
  <c r="O25" i="1" s="1"/>
  <c r="H84" i="1"/>
  <c r="H186" i="1"/>
  <c r="H238" i="1"/>
  <c r="H52" i="1"/>
  <c r="N97" i="1"/>
  <c r="H54" i="1"/>
  <c r="H95" i="1"/>
  <c r="H17" i="1"/>
  <c r="H57" i="1"/>
  <c r="H61" i="1"/>
  <c r="H117" i="1"/>
  <c r="H167" i="1"/>
  <c r="H189" i="1"/>
  <c r="H201" i="1"/>
  <c r="H219" i="1"/>
  <c r="H23" i="1"/>
  <c r="H99" i="1"/>
  <c r="H130" i="1"/>
  <c r="H142" i="1"/>
  <c r="H171" i="1"/>
  <c r="H205" i="1"/>
  <c r="H48" i="1"/>
  <c r="H58" i="1"/>
  <c r="H202" i="1"/>
  <c r="H214" i="1"/>
  <c r="H235" i="1"/>
  <c r="H32" i="1"/>
  <c r="H96" i="1"/>
  <c r="H116" i="1"/>
  <c r="H168" i="1"/>
  <c r="H188" i="1"/>
  <c r="H218" i="1"/>
  <c r="H14" i="1"/>
  <c r="H79" i="1"/>
  <c r="H232" i="1"/>
  <c r="H49" i="1"/>
  <c r="H113" i="1"/>
  <c r="H126" i="1"/>
  <c r="H100" i="1"/>
  <c r="H146" i="1"/>
  <c r="H133" i="1"/>
  <c r="H184" i="1"/>
  <c r="H108" i="1"/>
  <c r="H53" i="1"/>
  <c r="H226" i="1"/>
  <c r="H196" i="1"/>
  <c r="H90" i="1"/>
  <c r="H22" i="1"/>
  <c r="H82" i="1"/>
  <c r="H129" i="1"/>
  <c r="H143" i="1"/>
  <c r="H185" i="1"/>
  <c r="H78" i="1"/>
  <c r="H172" i="1"/>
  <c r="H231" i="1"/>
  <c r="H236" i="1"/>
  <c r="H180" i="1"/>
  <c r="H87" i="1"/>
  <c r="H66" i="1"/>
  <c r="H43" i="1"/>
  <c r="H239" i="1"/>
  <c r="H69" i="1"/>
  <c r="H221" i="1"/>
  <c r="H149" i="1"/>
  <c r="H85" i="1"/>
  <c r="H46" i="1"/>
  <c r="H208" i="1"/>
  <c r="H153" i="1"/>
  <c r="H89" i="1"/>
  <c r="H20" i="1"/>
  <c r="H233" i="1"/>
  <c r="H182" i="1"/>
  <c r="H127" i="1"/>
  <c r="H55" i="1"/>
  <c r="H241" i="1"/>
  <c r="H240" i="1"/>
  <c r="H210" i="1"/>
  <c r="H155" i="1"/>
  <c r="H134" i="1"/>
  <c r="H175" i="1"/>
  <c r="H154" i="1"/>
  <c r="H42" i="1"/>
  <c r="H200" i="1"/>
  <c r="H128" i="1"/>
  <c r="H56" i="1"/>
  <c r="H13" i="1"/>
  <c r="H41" i="1"/>
  <c r="H178" i="1"/>
  <c r="H123" i="1"/>
  <c r="H68" i="1"/>
  <c r="H203" i="1"/>
  <c r="H173" i="1"/>
  <c r="H101" i="1"/>
  <c r="H15" i="1"/>
  <c r="H228" i="1"/>
  <c r="H139" i="1"/>
  <c r="H75" i="1"/>
  <c r="H18" i="1"/>
  <c r="H83" i="1"/>
  <c r="H206" i="1"/>
  <c r="H150" i="1"/>
  <c r="H124" i="1"/>
  <c r="H103" i="1"/>
  <c r="H77" i="1"/>
  <c r="H170" i="1"/>
  <c r="H98" i="1"/>
  <c r="H26" i="1"/>
  <c r="H33" i="1"/>
  <c r="H225" i="1"/>
  <c r="H161" i="1"/>
  <c r="H102" i="1"/>
  <c r="H40" i="1"/>
  <c r="H144" i="1"/>
  <c r="H80" i="1"/>
  <c r="H207" i="1"/>
  <c r="H177" i="1"/>
  <c r="H118" i="1"/>
  <c r="H63" i="1"/>
  <c r="H215" i="1"/>
  <c r="H197" i="1"/>
  <c r="H176" i="1"/>
  <c r="H151" i="1"/>
  <c r="H125" i="1"/>
  <c r="H104" i="1"/>
  <c r="H74" i="1"/>
  <c r="H62" i="1"/>
  <c r="H38" i="1"/>
  <c r="H222" i="1"/>
  <c r="H65" i="1"/>
  <c r="H217" i="1"/>
  <c r="H145" i="1"/>
  <c r="H81" i="1"/>
  <c r="H24" i="1"/>
  <c r="H50" i="1"/>
  <c r="H195" i="1"/>
  <c r="H140" i="1"/>
  <c r="H76" i="1"/>
  <c r="H220" i="1"/>
  <c r="H114" i="1"/>
  <c r="H30" i="1"/>
  <c r="H156" i="1"/>
  <c r="H92" i="1"/>
  <c r="H27" i="1"/>
  <c r="H198" i="1"/>
  <c r="H227" i="1"/>
  <c r="H213" i="1"/>
  <c r="H192" i="1"/>
  <c r="H162" i="1"/>
  <c r="H36" i="1"/>
  <c r="H187" i="1"/>
  <c r="H115" i="1"/>
  <c r="H47" i="1"/>
  <c r="H45" i="1"/>
  <c r="H174" i="1"/>
  <c r="H119" i="1"/>
  <c r="H112" i="1"/>
  <c r="H16" i="1"/>
  <c r="H193" i="1"/>
  <c r="H163" i="1"/>
  <c r="H141" i="1"/>
  <c r="H120" i="1"/>
  <c r="H73" i="1"/>
  <c r="H249" i="1"/>
  <c r="H166" i="1"/>
  <c r="H94" i="1"/>
  <c r="H37" i="1"/>
  <c r="H212" i="1"/>
  <c r="H157" i="1"/>
  <c r="H93" i="1"/>
  <c r="H35" i="1"/>
  <c r="H209" i="1"/>
  <c r="H179" i="1"/>
  <c r="H294" i="1"/>
  <c r="H327" i="1"/>
  <c r="H309" i="1"/>
  <c r="H287" i="1"/>
  <c r="H283" i="1"/>
  <c r="H314" i="1"/>
  <c r="H251" i="1"/>
  <c r="H258" i="1"/>
  <c r="H71" i="1"/>
  <c r="H135" i="1"/>
  <c r="H131" i="1"/>
  <c r="H237" i="1"/>
  <c r="H51" i="1"/>
  <c r="H204" i="1"/>
  <c r="H121" i="1"/>
  <c r="K86" i="1"/>
  <c r="O86" i="1" s="1"/>
  <c r="N86" i="1"/>
  <c r="H148" i="1"/>
  <c r="H64" i="1"/>
  <c r="H191" i="1"/>
  <c r="H132" i="1"/>
  <c r="H234" i="1"/>
  <c r="H159" i="1"/>
  <c r="N70" i="1" l="1"/>
  <c r="K632" i="1"/>
  <c r="O632" i="1" s="1"/>
  <c r="K374" i="1"/>
  <c r="O374" i="1" s="1"/>
  <c r="N164" i="1"/>
  <c r="K300" i="1"/>
  <c r="O300" i="1" s="1"/>
  <c r="K443" i="1"/>
  <c r="O443" i="1" s="1"/>
  <c r="K396" i="1"/>
  <c r="O396" i="1" s="1"/>
  <c r="N621" i="1"/>
  <c r="K13" i="1"/>
  <c r="H9" i="1"/>
  <c r="K44" i="1"/>
  <c r="O44" i="1" s="1"/>
  <c r="K502" i="1"/>
  <c r="O502" i="1" s="1"/>
  <c r="K324" i="1"/>
  <c r="O324" i="1" s="1"/>
  <c r="K435" i="1"/>
  <c r="O435" i="1" s="1"/>
  <c r="K348" i="1"/>
  <c r="O348" i="1" s="1"/>
  <c r="K533" i="1"/>
  <c r="O533" i="1" s="1"/>
  <c r="K642" i="1"/>
  <c r="O642" i="1" s="1"/>
  <c r="N253" i="1"/>
  <c r="K316" i="1"/>
  <c r="O316" i="1" s="1"/>
  <c r="K371" i="1"/>
  <c r="O371" i="1" s="1"/>
  <c r="K467" i="1"/>
  <c r="O467" i="1" s="1"/>
  <c r="K521" i="1"/>
  <c r="O521" i="1" s="1"/>
  <c r="K306" i="1"/>
  <c r="O306" i="1" s="1"/>
  <c r="N389" i="1"/>
  <c r="N563" i="1"/>
  <c r="K257" i="1"/>
  <c r="O257" i="1" s="1"/>
  <c r="K501" i="1"/>
  <c r="O501" i="1" s="1"/>
  <c r="K585" i="1"/>
  <c r="O585" i="1" s="1"/>
  <c r="K465" i="1"/>
  <c r="O465" i="1" s="1"/>
  <c r="N629" i="1"/>
  <c r="K330" i="1"/>
  <c r="O330" i="1" s="1"/>
  <c r="K583" i="1"/>
  <c r="O583" i="1" s="1"/>
  <c r="K284" i="1"/>
  <c r="O284" i="1" s="1"/>
  <c r="K511" i="1"/>
  <c r="O511" i="1" s="1"/>
  <c r="K460" i="1"/>
  <c r="O460" i="1" s="1"/>
  <c r="K415" i="1"/>
  <c r="O415" i="1" s="1"/>
  <c r="K304" i="1"/>
  <c r="O304" i="1" s="1"/>
  <c r="K290" i="1"/>
  <c r="O290" i="1" s="1"/>
  <c r="K386" i="1"/>
  <c r="O386" i="1" s="1"/>
  <c r="N261" i="1"/>
  <c r="K543" i="1"/>
  <c r="O543" i="1" s="1"/>
  <c r="K216" i="1"/>
  <c r="O216" i="1" s="1"/>
  <c r="K476" i="1"/>
  <c r="O476" i="1" s="1"/>
  <c r="K424" i="1"/>
  <c r="O424" i="1" s="1"/>
  <c r="K540" i="1"/>
  <c r="O540" i="1" s="1"/>
  <c r="K194" i="1"/>
  <c r="O194" i="1" s="1"/>
  <c r="K384" i="1"/>
  <c r="O384" i="1" s="1"/>
  <c r="N285" i="1"/>
  <c r="K152" i="1"/>
  <c r="O152" i="1" s="1"/>
  <c r="K405" i="1"/>
  <c r="O405" i="1" s="1"/>
  <c r="K434" i="1"/>
  <c r="O434" i="1" s="1"/>
  <c r="K259" i="1"/>
  <c r="O259" i="1" s="1"/>
  <c r="N517" i="1"/>
  <c r="K311" i="1"/>
  <c r="O311" i="1" s="1"/>
  <c r="K495" i="1"/>
  <c r="K347" i="1"/>
  <c r="O347" i="1" s="1"/>
  <c r="K431" i="1"/>
  <c r="O431" i="1" s="1"/>
  <c r="K321" i="1"/>
  <c r="O321" i="1" s="1"/>
  <c r="K639" i="1"/>
  <c r="O639" i="1" s="1"/>
  <c r="K369" i="1"/>
  <c r="O369" i="1" s="1"/>
  <c r="K409" i="1"/>
  <c r="O409" i="1" s="1"/>
  <c r="N109" i="1"/>
  <c r="K387" i="1"/>
  <c r="O387" i="1" s="1"/>
  <c r="K439" i="1"/>
  <c r="O439" i="1" s="1"/>
  <c r="K561" i="1"/>
  <c r="O561" i="1" s="1"/>
  <c r="K570" i="1"/>
  <c r="O570" i="1" s="1"/>
  <c r="K334" i="1"/>
  <c r="O334" i="1" s="1"/>
  <c r="K274" i="1"/>
  <c r="O274" i="1" s="1"/>
  <c r="K377" i="1"/>
  <c r="O377" i="1" s="1"/>
  <c r="K545" i="1"/>
  <c r="O545" i="1" s="1"/>
  <c r="N381" i="1"/>
  <c r="N397" i="1"/>
  <c r="N573" i="1"/>
  <c r="K638" i="1"/>
  <c r="O638" i="1" s="1"/>
  <c r="K449" i="1"/>
  <c r="O449" i="1" s="1"/>
  <c r="K403" i="1"/>
  <c r="O403" i="1" s="1"/>
  <c r="K580" i="1"/>
  <c r="O580" i="1" s="1"/>
  <c r="N269" i="1"/>
  <c r="N421" i="1"/>
  <c r="K529" i="1"/>
  <c r="O529" i="1" s="1"/>
  <c r="K288" i="1"/>
  <c r="O288" i="1" s="1"/>
  <c r="K169" i="1"/>
  <c r="O169" i="1" s="1"/>
  <c r="K468" i="1"/>
  <c r="O468" i="1" s="1"/>
  <c r="K535" i="1"/>
  <c r="O535" i="1" s="1"/>
  <c r="K591" i="1"/>
  <c r="O591" i="1" s="1"/>
  <c r="K363" i="1"/>
  <c r="O363" i="1" s="1"/>
  <c r="N565" i="1"/>
  <c r="K276" i="1"/>
  <c r="O276" i="1" s="1"/>
  <c r="K436" i="1"/>
  <c r="O436" i="1" s="1"/>
  <c r="K255" i="1"/>
  <c r="O255" i="1" s="1"/>
  <c r="K560" i="1"/>
  <c r="O560" i="1" s="1"/>
  <c r="K244" i="1"/>
  <c r="O244" i="1" s="1"/>
  <c r="K430" i="1"/>
  <c r="O430" i="1" s="1"/>
  <c r="K383" i="1"/>
  <c r="O383" i="1" s="1"/>
  <c r="K452" i="1"/>
  <c r="O452" i="1" s="1"/>
  <c r="K407" i="1"/>
  <c r="O407" i="1" s="1"/>
  <c r="K537" i="1"/>
  <c r="O537" i="1" s="1"/>
  <c r="K600" i="1"/>
  <c r="O600" i="1" s="1"/>
  <c r="K459" i="1"/>
  <c r="O459" i="1" s="1"/>
  <c r="N589" i="1"/>
  <c r="K292" i="1"/>
  <c r="O292" i="1" s="1"/>
  <c r="K446" i="1"/>
  <c r="O446" i="1" s="1"/>
  <c r="K361" i="1"/>
  <c r="O361" i="1" s="1"/>
  <c r="K645" i="1"/>
  <c r="O645" i="1" s="1"/>
  <c r="K646" i="1"/>
  <c r="O646" i="1" s="1"/>
  <c r="N567" i="1"/>
  <c r="K567" i="1"/>
  <c r="O567" i="1" s="1"/>
  <c r="K486" i="1"/>
  <c r="O486" i="1" s="1"/>
  <c r="K471" i="1"/>
  <c r="O471" i="1" s="1"/>
  <c r="K559" i="1"/>
  <c r="O559" i="1" s="1"/>
  <c r="K379" i="1"/>
  <c r="O379" i="1" s="1"/>
  <c r="K634" i="1"/>
  <c r="O634" i="1" s="1"/>
  <c r="N245" i="1"/>
  <c r="N373" i="1"/>
  <c r="K571" i="1"/>
  <c r="O571" i="1" s="1"/>
  <c r="K528" i="1"/>
  <c r="O528" i="1" s="1"/>
  <c r="N326" i="1"/>
  <c r="K326" i="1"/>
  <c r="O326" i="1" s="1"/>
  <c r="K273" i="1"/>
  <c r="O273" i="1" s="1"/>
  <c r="N273" i="1"/>
  <c r="K19" i="1"/>
  <c r="O19" i="1" s="1"/>
  <c r="N19" i="1"/>
  <c r="K400" i="1"/>
  <c r="O400" i="1" s="1"/>
  <c r="K635" i="1"/>
  <c r="O635" i="1" s="1"/>
  <c r="N635" i="1"/>
  <c r="K242" i="1"/>
  <c r="O242" i="1" s="1"/>
  <c r="N242" i="1"/>
  <c r="K160" i="1"/>
  <c r="O160" i="1" s="1"/>
  <c r="N160" i="1"/>
  <c r="K448" i="1"/>
  <c r="O448" i="1" s="1"/>
  <c r="K507" i="1"/>
  <c r="O507" i="1" s="1"/>
  <c r="K390" i="1"/>
  <c r="O390" i="1" s="1"/>
  <c r="K281" i="1"/>
  <c r="O281" i="1" s="1"/>
  <c r="K335" i="1"/>
  <c r="O335" i="1" s="1"/>
  <c r="K610" i="1"/>
  <c r="O610" i="1" s="1"/>
  <c r="K414" i="1"/>
  <c r="O414" i="1" s="1"/>
  <c r="K260" i="1"/>
  <c r="O260" i="1" s="1"/>
  <c r="K503" i="1"/>
  <c r="O503" i="1" s="1"/>
  <c r="N503" i="1"/>
  <c r="N581" i="1"/>
  <c r="K577" i="1"/>
  <c r="O577" i="1" s="1"/>
  <c r="N577" i="1"/>
  <c r="K368" i="1"/>
  <c r="O368" i="1" s="1"/>
  <c r="N368" i="1"/>
  <c r="N512" i="1"/>
  <c r="K512" i="1"/>
  <c r="O512" i="1" s="1"/>
  <c r="K582" i="1"/>
  <c r="O582" i="1" s="1"/>
  <c r="N582" i="1"/>
  <c r="K211" i="1"/>
  <c r="O211" i="1" s="1"/>
  <c r="N211" i="1"/>
  <c r="N280" i="1"/>
  <c r="K280" i="1"/>
  <c r="O280" i="1" s="1"/>
  <c r="K616" i="1"/>
  <c r="O616" i="1" s="1"/>
  <c r="N616" i="1"/>
  <c r="K303" i="1"/>
  <c r="O303" i="1" s="1"/>
  <c r="N303" i="1"/>
  <c r="N602" i="1"/>
  <c r="K602" i="1"/>
  <c r="O602" i="1" s="1"/>
  <c r="K566" i="1"/>
  <c r="O566" i="1" s="1"/>
  <c r="N566" i="1"/>
  <c r="K572" i="1"/>
  <c r="O572" i="1" s="1"/>
  <c r="N572" i="1"/>
  <c r="K442" i="1"/>
  <c r="O442" i="1" s="1"/>
  <c r="N442" i="1"/>
  <c r="K275" i="1"/>
  <c r="O275" i="1" s="1"/>
  <c r="N275" i="1"/>
  <c r="K615" i="1"/>
  <c r="O615" i="1" s="1"/>
  <c r="N615" i="1"/>
  <c r="N296" i="1"/>
  <c r="K296" i="1"/>
  <c r="O296" i="1" s="1"/>
  <c r="K344" i="1"/>
  <c r="O344" i="1" s="1"/>
  <c r="N344" i="1"/>
  <c r="K199" i="1"/>
  <c r="O199" i="1" s="1"/>
  <c r="N21" i="1"/>
  <c r="K331" i="1"/>
  <c r="O331" i="1" s="1"/>
  <c r="K500" i="1"/>
  <c r="O500" i="1" s="1"/>
  <c r="K509" i="1"/>
  <c r="O509" i="1" s="1"/>
  <c r="K544" i="1"/>
  <c r="O544" i="1" s="1"/>
  <c r="K445" i="1"/>
  <c r="O445" i="1" s="1"/>
  <c r="K557" i="1"/>
  <c r="O557" i="1" s="1"/>
  <c r="K279" i="1"/>
  <c r="O279" i="1" s="1"/>
  <c r="K343" i="1"/>
  <c r="O343" i="1" s="1"/>
  <c r="K481" i="1"/>
  <c r="O481" i="1" s="1"/>
  <c r="K622" i="1"/>
  <c r="O622" i="1" s="1"/>
  <c r="N622" i="1"/>
  <c r="N472" i="1"/>
  <c r="K472" i="1"/>
  <c r="O472" i="1" s="1"/>
  <c r="K592" i="1"/>
  <c r="O592" i="1" s="1"/>
  <c r="N592" i="1"/>
  <c r="N611" i="1"/>
  <c r="K611" i="1"/>
  <c r="O611" i="1" s="1"/>
  <c r="K357" i="1"/>
  <c r="O357" i="1" s="1"/>
  <c r="N357" i="1"/>
  <c r="N586" i="1"/>
  <c r="K586" i="1"/>
  <c r="O586" i="1" s="1"/>
  <c r="K282" i="1"/>
  <c r="O282" i="1" s="1"/>
  <c r="N282" i="1"/>
  <c r="K643" i="1"/>
  <c r="O643" i="1" s="1"/>
  <c r="N643" i="1"/>
  <c r="K345" i="1"/>
  <c r="O345" i="1" s="1"/>
  <c r="N345" i="1"/>
  <c r="K67" i="1"/>
  <c r="O67" i="1" s="1"/>
  <c r="N67" i="1"/>
  <c r="K614" i="1"/>
  <c r="O614" i="1" s="1"/>
  <c r="N614" i="1"/>
  <c r="N569" i="1"/>
  <c r="K569" i="1"/>
  <c r="O569" i="1" s="1"/>
  <c r="K482" i="1"/>
  <c r="O482" i="1" s="1"/>
  <c r="N482" i="1"/>
  <c r="N338" i="1"/>
  <c r="K338" i="1"/>
  <c r="O338" i="1" s="1"/>
  <c r="N394" i="1"/>
  <c r="K394" i="1"/>
  <c r="O394" i="1" s="1"/>
  <c r="N515" i="1"/>
  <c r="K515" i="1"/>
  <c r="O515" i="1" s="1"/>
  <c r="K626" i="1"/>
  <c r="O626" i="1" s="1"/>
  <c r="N626" i="1"/>
  <c r="K438" i="1"/>
  <c r="O438" i="1" s="1"/>
  <c r="N438" i="1"/>
  <c r="N380" i="1"/>
  <c r="K380" i="1"/>
  <c r="O380" i="1" s="1"/>
  <c r="N289" i="1"/>
  <c r="K289" i="1"/>
  <c r="O289" i="1" s="1"/>
  <c r="K546" i="1"/>
  <c r="N546" i="1"/>
  <c r="K286" i="1"/>
  <c r="O286" i="1" s="1"/>
  <c r="N286" i="1"/>
  <c r="N230" i="1"/>
  <c r="K230" i="1"/>
  <c r="O230" i="1" s="1"/>
  <c r="N366" i="1"/>
  <c r="K366" i="1"/>
  <c r="K359" i="1"/>
  <c r="O359" i="1" s="1"/>
  <c r="N359" i="1"/>
  <c r="K487" i="1"/>
  <c r="O487" i="1" s="1"/>
  <c r="N487" i="1"/>
  <c r="K353" i="1"/>
  <c r="O353" i="1" s="1"/>
  <c r="N353" i="1"/>
  <c r="K416" i="1"/>
  <c r="O416" i="1" s="1"/>
  <c r="K505" i="1"/>
  <c r="O505" i="1" s="1"/>
  <c r="N505" i="1"/>
  <c r="N588" i="1"/>
  <c r="K588" i="1"/>
  <c r="O588" i="1" s="1"/>
  <c r="N568" i="1"/>
  <c r="K568" i="1"/>
  <c r="O568" i="1" s="1"/>
  <c r="K447" i="1"/>
  <c r="O447" i="1" s="1"/>
  <c r="N447" i="1"/>
  <c r="N627" i="1"/>
  <c r="K627" i="1"/>
  <c r="O627" i="1" s="1"/>
  <c r="N158" i="1"/>
  <c r="K425" i="1"/>
  <c r="O425" i="1" s="1"/>
  <c r="K633" i="1"/>
  <c r="O633" i="1" s="1"/>
  <c r="K640" i="1"/>
  <c r="O640" i="1" s="1"/>
  <c r="K485" i="1"/>
  <c r="O485" i="1" s="1"/>
  <c r="K623" i="1"/>
  <c r="O623" i="1" s="1"/>
  <c r="K641" i="1"/>
  <c r="O641" i="1" s="1"/>
  <c r="K526" i="1"/>
  <c r="O526" i="1" s="1"/>
  <c r="K250" i="1"/>
  <c r="O250" i="1" s="1"/>
  <c r="N250" i="1"/>
  <c r="N372" i="1"/>
  <c r="K372" i="1"/>
  <c r="O372" i="1" s="1"/>
  <c r="N462" i="1"/>
  <c r="K462" i="1"/>
  <c r="O462" i="1" s="1"/>
  <c r="N427" i="1"/>
  <c r="K427" i="1"/>
  <c r="O427" i="1" s="1"/>
  <c r="K624" i="1"/>
  <c r="O624" i="1" s="1"/>
  <c r="N624" i="1"/>
  <c r="K628" i="1"/>
  <c r="O628" i="1" s="1"/>
  <c r="N628" i="1"/>
  <c r="K315" i="1"/>
  <c r="N315" i="1"/>
  <c r="N470" i="1"/>
  <c r="K470" i="1"/>
  <c r="O470" i="1" s="1"/>
  <c r="K636" i="1"/>
  <c r="O636" i="1" s="1"/>
  <c r="N636" i="1"/>
  <c r="K552" i="1"/>
  <c r="O552" i="1" s="1"/>
  <c r="N552" i="1"/>
  <c r="N298" i="1"/>
  <c r="K298" i="1"/>
  <c r="O298" i="1" s="1"/>
  <c r="K246" i="1"/>
  <c r="O246" i="1" s="1"/>
  <c r="N246" i="1"/>
  <c r="N454" i="1"/>
  <c r="K454" i="1"/>
  <c r="O454" i="1" s="1"/>
  <c r="K523" i="1"/>
  <c r="O523" i="1" s="1"/>
  <c r="N523" i="1"/>
  <c r="N412" i="1"/>
  <c r="K412" i="1"/>
  <c r="O412" i="1" s="1"/>
  <c r="K391" i="1"/>
  <c r="O391" i="1" s="1"/>
  <c r="N391" i="1"/>
  <c r="K603" i="1"/>
  <c r="O603" i="1" s="1"/>
  <c r="N603" i="1"/>
  <c r="K441" i="1"/>
  <c r="O441" i="1" s="1"/>
  <c r="N441" i="1"/>
  <c r="K402" i="1"/>
  <c r="O402" i="1" s="1"/>
  <c r="N402" i="1"/>
  <c r="K342" i="1"/>
  <c r="O342" i="1" s="1"/>
  <c r="N342" i="1"/>
  <c r="N469" i="1"/>
  <c r="N607" i="1"/>
  <c r="K607" i="1"/>
  <c r="O607" i="1" s="1"/>
  <c r="K367" i="1"/>
  <c r="O367" i="1" s="1"/>
  <c r="N367" i="1"/>
  <c r="N590" i="1"/>
  <c r="K590" i="1"/>
  <c r="O590" i="1" s="1"/>
  <c r="K413" i="1"/>
  <c r="O413" i="1" s="1"/>
  <c r="K351" i="1"/>
  <c r="O351" i="1" s="1"/>
  <c r="N351" i="1"/>
  <c r="K542" i="1"/>
  <c r="O542" i="1" s="1"/>
  <c r="N542" i="1"/>
  <c r="N346" i="1"/>
  <c r="K346" i="1"/>
  <c r="O346" i="1" s="1"/>
  <c r="N631" i="1"/>
  <c r="K644" i="1"/>
  <c r="O644" i="1" s="1"/>
  <c r="K329" i="1"/>
  <c r="O329" i="1" s="1"/>
  <c r="K440" i="1"/>
  <c r="O440" i="1" s="1"/>
  <c r="K248" i="1"/>
  <c r="O248" i="1" s="1"/>
  <c r="K484" i="1"/>
  <c r="O484" i="1" s="1"/>
  <c r="N484" i="1"/>
  <c r="K494" i="1"/>
  <c r="O494" i="1" s="1"/>
  <c r="N494" i="1"/>
  <c r="K263" i="1"/>
  <c r="O263" i="1" s="1"/>
  <c r="N263" i="1"/>
  <c r="K267" i="1"/>
  <c r="O267" i="1" s="1"/>
  <c r="N267" i="1"/>
  <c r="N527" i="1"/>
  <c r="K527" i="1"/>
  <c r="O527" i="1" s="1"/>
  <c r="K574" i="1"/>
  <c r="O574" i="1" s="1"/>
  <c r="N574" i="1"/>
  <c r="N317" i="1"/>
  <c r="K317" i="1"/>
  <c r="O317" i="1" s="1"/>
  <c r="K247" i="1"/>
  <c r="O247" i="1" s="1"/>
  <c r="N247" i="1"/>
  <c r="K618" i="1"/>
  <c r="O618" i="1" s="1"/>
  <c r="N618" i="1"/>
  <c r="K268" i="1"/>
  <c r="O268" i="1" s="1"/>
  <c r="N268" i="1"/>
  <c r="K473" i="1"/>
  <c r="O473" i="1" s="1"/>
  <c r="N473" i="1"/>
  <c r="K364" i="1"/>
  <c r="O364" i="1" s="1"/>
  <c r="N364" i="1"/>
  <c r="K313" i="1"/>
  <c r="O313" i="1" s="1"/>
  <c r="N313" i="1"/>
  <c r="N458" i="1"/>
  <c r="K458" i="1"/>
  <c r="O458" i="1" s="1"/>
  <c r="K320" i="1"/>
  <c r="O320" i="1" s="1"/>
  <c r="N320" i="1"/>
  <c r="N584" i="1"/>
  <c r="K584" i="1"/>
  <c r="O584" i="1" s="1"/>
  <c r="K392" i="1"/>
  <c r="O392" i="1" s="1"/>
  <c r="N392" i="1"/>
  <c r="K252" i="1"/>
  <c r="O252" i="1" s="1"/>
  <c r="N252" i="1"/>
  <c r="N601" i="1"/>
  <c r="K601" i="1"/>
  <c r="O601" i="1" s="1"/>
  <c r="K498" i="1"/>
  <c r="O498" i="1" s="1"/>
  <c r="N498" i="1"/>
  <c r="K375" i="1"/>
  <c r="O375" i="1" s="1"/>
  <c r="N375" i="1"/>
  <c r="N349" i="1"/>
  <c r="K349" i="1"/>
  <c r="O349" i="1" s="1"/>
  <c r="K620" i="1"/>
  <c r="O620" i="1" s="1"/>
  <c r="N620" i="1"/>
  <c r="K488" i="1"/>
  <c r="O488" i="1" s="1"/>
  <c r="N488" i="1"/>
  <c r="N408" i="1"/>
  <c r="K408" i="1"/>
  <c r="O408" i="1" s="1"/>
  <c r="K594" i="1"/>
  <c r="O594" i="1" s="1"/>
  <c r="N594" i="1"/>
  <c r="K333" i="1"/>
  <c r="O333" i="1" s="1"/>
  <c r="N333" i="1"/>
  <c r="K388" i="1"/>
  <c r="O388" i="1" s="1"/>
  <c r="N388" i="1"/>
  <c r="K609" i="1"/>
  <c r="O609" i="1" s="1"/>
  <c r="N609" i="1"/>
  <c r="K536" i="1"/>
  <c r="O536" i="1" s="1"/>
  <c r="N536" i="1"/>
  <c r="K550" i="1"/>
  <c r="O550" i="1" s="1"/>
  <c r="N550" i="1"/>
  <c r="K362" i="1"/>
  <c r="O362" i="1" s="1"/>
  <c r="N362" i="1"/>
  <c r="K432" i="1"/>
  <c r="O432" i="1" s="1"/>
  <c r="K522" i="1"/>
  <c r="O522" i="1" s="1"/>
  <c r="K291" i="1"/>
  <c r="O291" i="1" s="1"/>
  <c r="K489" i="1"/>
  <c r="O489" i="1" s="1"/>
  <c r="K360" i="1"/>
  <c r="O360" i="1" s="1"/>
  <c r="K506" i="1"/>
  <c r="O506" i="1" s="1"/>
  <c r="K254" i="1"/>
  <c r="O254" i="1" s="1"/>
  <c r="N539" i="1"/>
  <c r="K539" i="1"/>
  <c r="O539" i="1" s="1"/>
  <c r="K395" i="1"/>
  <c r="O395" i="1" s="1"/>
  <c r="N395" i="1"/>
  <c r="K464" i="1"/>
  <c r="O464" i="1" s="1"/>
  <c r="N464" i="1"/>
  <c r="N516" i="1"/>
  <c r="K516" i="1"/>
  <c r="O516" i="1" s="1"/>
  <c r="K355" i="1"/>
  <c r="O355" i="1" s="1"/>
  <c r="N355" i="1"/>
  <c r="K341" i="1"/>
  <c r="O341" i="1" s="1"/>
  <c r="N341" i="1"/>
  <c r="K558" i="1"/>
  <c r="O558" i="1" s="1"/>
  <c r="N558" i="1"/>
  <c r="N423" i="1"/>
  <c r="K423" i="1"/>
  <c r="O423" i="1" s="1"/>
  <c r="K39" i="1"/>
  <c r="O39" i="1" s="1"/>
  <c r="N39" i="1"/>
  <c r="K575" i="1"/>
  <c r="O575" i="1" s="1"/>
  <c r="N575" i="1"/>
  <c r="K554" i="1"/>
  <c r="O554" i="1" s="1"/>
  <c r="N554" i="1"/>
  <c r="K437" i="1"/>
  <c r="O437" i="1" s="1"/>
  <c r="N437" i="1"/>
  <c r="K370" i="1"/>
  <c r="O370" i="1" s="1"/>
  <c r="N370" i="1"/>
  <c r="K625" i="1"/>
  <c r="N625" i="1"/>
  <c r="K466" i="1"/>
  <c r="O466" i="1" s="1"/>
  <c r="N466" i="1"/>
  <c r="N319" i="1"/>
  <c r="K319" i="1"/>
  <c r="O319" i="1" s="1"/>
  <c r="K111" i="1"/>
  <c r="O111" i="1" s="1"/>
  <c r="N111" i="1"/>
  <c r="K553" i="1"/>
  <c r="O553" i="1" s="1"/>
  <c r="N553" i="1"/>
  <c r="N549" i="1"/>
  <c r="K548" i="1"/>
  <c r="O548" i="1" s="1"/>
  <c r="N548" i="1"/>
  <c r="K243" i="1"/>
  <c r="O243" i="1" s="1"/>
  <c r="N243" i="1"/>
  <c r="K122" i="1"/>
  <c r="O122" i="1" s="1"/>
  <c r="N122" i="1"/>
  <c r="K480" i="1"/>
  <c r="O480" i="1" s="1"/>
  <c r="K612" i="1"/>
  <c r="O612" i="1" s="1"/>
  <c r="K457" i="1"/>
  <c r="O457" i="1" s="1"/>
  <c r="K399" i="1"/>
  <c r="O399" i="1" s="1"/>
  <c r="N399" i="1"/>
  <c r="K587" i="1"/>
  <c r="O587" i="1" s="1"/>
  <c r="N587" i="1"/>
  <c r="K295" i="1"/>
  <c r="O295" i="1" s="1"/>
  <c r="N295" i="1"/>
  <c r="N474" i="1"/>
  <c r="K474" i="1"/>
  <c r="O474" i="1" s="1"/>
  <c r="K91" i="1"/>
  <c r="O91" i="1" s="1"/>
  <c r="N91" i="1"/>
  <c r="N478" i="1"/>
  <c r="K478" i="1"/>
  <c r="O478" i="1" s="1"/>
  <c r="K499" i="1"/>
  <c r="O499" i="1" s="1"/>
  <c r="K541" i="1"/>
  <c r="O541" i="1" s="1"/>
  <c r="K510" i="1"/>
  <c r="O510" i="1" s="1"/>
  <c r="K336" i="1"/>
  <c r="O336" i="1" s="1"/>
  <c r="K307" i="1"/>
  <c r="O307" i="1" s="1"/>
  <c r="K419" i="1"/>
  <c r="O419" i="1" s="1"/>
  <c r="K272" i="1"/>
  <c r="O272" i="1" s="1"/>
  <c r="K532" i="1"/>
  <c r="O532" i="1" s="1"/>
  <c r="K496" i="1"/>
  <c r="O496" i="1" s="1"/>
  <c r="K398" i="1"/>
  <c r="O398" i="1" s="1"/>
  <c r="N398" i="1"/>
  <c r="K617" i="1"/>
  <c r="O617" i="1" s="1"/>
  <c r="N617" i="1"/>
  <c r="K598" i="1"/>
  <c r="O598" i="1" s="1"/>
  <c r="K444" i="1"/>
  <c r="O444" i="1" s="1"/>
  <c r="N444" i="1"/>
  <c r="N410" i="1"/>
  <c r="K410" i="1"/>
  <c r="O410" i="1" s="1"/>
  <c r="K265" i="1"/>
  <c r="O265" i="1" s="1"/>
  <c r="N265" i="1"/>
  <c r="K262" i="1"/>
  <c r="O262" i="1" s="1"/>
  <c r="N262" i="1"/>
  <c r="N382" i="1"/>
  <c r="K382" i="1"/>
  <c r="O382" i="1" s="1"/>
  <c r="K606" i="1"/>
  <c r="O606" i="1" s="1"/>
  <c r="N606" i="1"/>
  <c r="N393" i="1"/>
  <c r="K393" i="1"/>
  <c r="O393" i="1" s="1"/>
  <c r="K456" i="1"/>
  <c r="O456" i="1" s="1"/>
  <c r="N456" i="1"/>
  <c r="K385" i="1"/>
  <c r="O385" i="1" s="1"/>
  <c r="N385" i="1"/>
  <c r="K463" i="1"/>
  <c r="O463" i="1" s="1"/>
  <c r="N463" i="1"/>
  <c r="N404" i="1"/>
  <c r="K404" i="1"/>
  <c r="O404" i="1" s="1"/>
  <c r="K422" i="1"/>
  <c r="O422" i="1" s="1"/>
  <c r="N422" i="1"/>
  <c r="K513" i="1"/>
  <c r="O513" i="1" s="1"/>
  <c r="N513" i="1"/>
  <c r="K420" i="1"/>
  <c r="O420" i="1" s="1"/>
  <c r="N420" i="1"/>
  <c r="N520" i="1"/>
  <c r="K520" i="1"/>
  <c r="O520" i="1" s="1"/>
  <c r="K564" i="1"/>
  <c r="O564" i="1" s="1"/>
  <c r="N564" i="1"/>
  <c r="N451" i="1"/>
  <c r="K451" i="1"/>
  <c r="O451" i="1" s="1"/>
  <c r="K340" i="1"/>
  <c r="O340" i="1" s="1"/>
  <c r="N340" i="1"/>
  <c r="K132" i="1"/>
  <c r="O132" i="1" s="1"/>
  <c r="N132" i="1"/>
  <c r="K35" i="1"/>
  <c r="O35" i="1" s="1"/>
  <c r="N35" i="1"/>
  <c r="K174" i="1"/>
  <c r="O174" i="1" s="1"/>
  <c r="N174" i="1"/>
  <c r="K217" i="1"/>
  <c r="O217" i="1" s="1"/>
  <c r="N217" i="1"/>
  <c r="K80" i="1"/>
  <c r="O80" i="1" s="1"/>
  <c r="N80" i="1"/>
  <c r="K68" i="1"/>
  <c r="O68" i="1" s="1"/>
  <c r="N68" i="1"/>
  <c r="K55" i="1"/>
  <c r="O55" i="1" s="1"/>
  <c r="N55" i="1"/>
  <c r="K87" i="1"/>
  <c r="O87" i="1" s="1"/>
  <c r="N87" i="1"/>
  <c r="K184" i="1"/>
  <c r="O184" i="1" s="1"/>
  <c r="N184" i="1"/>
  <c r="K235" i="1"/>
  <c r="O235" i="1" s="1"/>
  <c r="N235" i="1"/>
  <c r="K61" i="1"/>
  <c r="O61" i="1" s="1"/>
  <c r="N61" i="1"/>
  <c r="K271" i="1"/>
  <c r="O271" i="1" s="1"/>
  <c r="N271" i="1"/>
  <c r="N191" i="1"/>
  <c r="K191" i="1"/>
  <c r="O191" i="1" s="1"/>
  <c r="K237" i="1"/>
  <c r="O237" i="1" s="1"/>
  <c r="N237" i="1"/>
  <c r="K283" i="1"/>
  <c r="O283" i="1" s="1"/>
  <c r="N283" i="1"/>
  <c r="N93" i="1"/>
  <c r="K93" i="1"/>
  <c r="O93" i="1" s="1"/>
  <c r="K120" i="1"/>
  <c r="O120" i="1" s="1"/>
  <c r="N120" i="1"/>
  <c r="K45" i="1"/>
  <c r="O45" i="1" s="1"/>
  <c r="N45" i="1"/>
  <c r="N227" i="1"/>
  <c r="K227" i="1"/>
  <c r="O227" i="1" s="1"/>
  <c r="N76" i="1"/>
  <c r="K76" i="1"/>
  <c r="O76" i="1" s="1"/>
  <c r="N65" i="1"/>
  <c r="K65" i="1"/>
  <c r="O65" i="1" s="1"/>
  <c r="K176" i="1"/>
  <c r="O176" i="1" s="1"/>
  <c r="N176" i="1"/>
  <c r="K144" i="1"/>
  <c r="N144" i="1"/>
  <c r="K170" i="1"/>
  <c r="O170" i="1" s="1"/>
  <c r="N170" i="1"/>
  <c r="K75" i="1"/>
  <c r="O75" i="1" s="1"/>
  <c r="N75" i="1"/>
  <c r="K123" i="1"/>
  <c r="O123" i="1" s="1"/>
  <c r="N123" i="1"/>
  <c r="K154" i="1"/>
  <c r="O154" i="1" s="1"/>
  <c r="N154" i="1"/>
  <c r="K127" i="1"/>
  <c r="O127" i="1" s="1"/>
  <c r="N127" i="1"/>
  <c r="K85" i="1"/>
  <c r="O85" i="1" s="1"/>
  <c r="N85" i="1"/>
  <c r="K180" i="1"/>
  <c r="O180" i="1" s="1"/>
  <c r="N180" i="1"/>
  <c r="K82" i="1"/>
  <c r="O82" i="1" s="1"/>
  <c r="N82" i="1"/>
  <c r="K133" i="1"/>
  <c r="O133" i="1" s="1"/>
  <c r="N133" i="1"/>
  <c r="N14" i="1"/>
  <c r="K14" i="1"/>
  <c r="O14" i="1" s="1"/>
  <c r="K214" i="1"/>
  <c r="O214" i="1" s="1"/>
  <c r="N214" i="1"/>
  <c r="K99" i="1"/>
  <c r="O99" i="1" s="1"/>
  <c r="N99" i="1"/>
  <c r="K57" i="1"/>
  <c r="O57" i="1" s="1"/>
  <c r="N57" i="1"/>
  <c r="K186" i="1"/>
  <c r="O186" i="1" s="1"/>
  <c r="N186" i="1"/>
  <c r="K229" i="1"/>
  <c r="O229" i="1" s="1"/>
  <c r="N229" i="1"/>
  <c r="N181" i="1"/>
  <c r="K181" i="1"/>
  <c r="O181" i="1" s="1"/>
  <c r="K328" i="1"/>
  <c r="O328" i="1" s="1"/>
  <c r="N328" i="1"/>
  <c r="K51" i="1"/>
  <c r="O51" i="1" s="1"/>
  <c r="N51" i="1"/>
  <c r="N73" i="1"/>
  <c r="K73" i="1"/>
  <c r="O73" i="1" s="1"/>
  <c r="K213" i="1"/>
  <c r="O213" i="1" s="1"/>
  <c r="N213" i="1"/>
  <c r="K151" i="1"/>
  <c r="O151" i="1" s="1"/>
  <c r="N151" i="1"/>
  <c r="N18" i="1"/>
  <c r="K18" i="1"/>
  <c r="O18" i="1" s="1"/>
  <c r="K42" i="1"/>
  <c r="O42" i="1" s="1"/>
  <c r="N42" i="1"/>
  <c r="K46" i="1"/>
  <c r="O46" i="1" s="1"/>
  <c r="N46" i="1"/>
  <c r="K129" i="1"/>
  <c r="O129" i="1" s="1"/>
  <c r="N129" i="1"/>
  <c r="K79" i="1"/>
  <c r="O79" i="1" s="1"/>
  <c r="N79" i="1"/>
  <c r="N130" i="1"/>
  <c r="K130" i="1"/>
  <c r="O130" i="1" s="1"/>
  <c r="K238" i="1"/>
  <c r="O238" i="1" s="1"/>
  <c r="N238" i="1"/>
  <c r="K224" i="1"/>
  <c r="O224" i="1" s="1"/>
  <c r="N224" i="1"/>
  <c r="K64" i="1"/>
  <c r="O64" i="1" s="1"/>
  <c r="N64" i="1"/>
  <c r="N287" i="1"/>
  <c r="K287" i="1"/>
  <c r="O287" i="1" s="1"/>
  <c r="N157" i="1"/>
  <c r="K157" i="1"/>
  <c r="O157" i="1" s="1"/>
  <c r="K141" i="1"/>
  <c r="O141" i="1" s="1"/>
  <c r="N141" i="1"/>
  <c r="K47" i="1"/>
  <c r="O47" i="1" s="1"/>
  <c r="N47" i="1"/>
  <c r="K198" i="1"/>
  <c r="O198" i="1" s="1"/>
  <c r="N198" i="1"/>
  <c r="K140" i="1"/>
  <c r="O140" i="1" s="1"/>
  <c r="N140" i="1"/>
  <c r="K222" i="1"/>
  <c r="O222" i="1" s="1"/>
  <c r="N222" i="1"/>
  <c r="K197" i="1"/>
  <c r="O197" i="1" s="1"/>
  <c r="N197" i="1"/>
  <c r="K40" i="1"/>
  <c r="O40" i="1" s="1"/>
  <c r="N40" i="1"/>
  <c r="K77" i="1"/>
  <c r="O77" i="1" s="1"/>
  <c r="N77" i="1"/>
  <c r="K139" i="1"/>
  <c r="O139" i="1" s="1"/>
  <c r="N139" i="1"/>
  <c r="K178" i="1"/>
  <c r="O178" i="1" s="1"/>
  <c r="N178" i="1"/>
  <c r="K175" i="1"/>
  <c r="O175" i="1" s="1"/>
  <c r="N175" i="1"/>
  <c r="K182" i="1"/>
  <c r="O182" i="1" s="1"/>
  <c r="N182" i="1"/>
  <c r="K149" i="1"/>
  <c r="O149" i="1" s="1"/>
  <c r="N149" i="1"/>
  <c r="K236" i="1"/>
  <c r="O236" i="1" s="1"/>
  <c r="N236" i="1"/>
  <c r="K22" i="1"/>
  <c r="O22" i="1" s="1"/>
  <c r="N22" i="1"/>
  <c r="K146" i="1"/>
  <c r="O146" i="1" s="1"/>
  <c r="N146" i="1"/>
  <c r="K218" i="1"/>
  <c r="O218" i="1" s="1"/>
  <c r="N218" i="1"/>
  <c r="K202" i="1"/>
  <c r="O202" i="1" s="1"/>
  <c r="N202" i="1"/>
  <c r="K23" i="1"/>
  <c r="O23" i="1" s="1"/>
  <c r="N23" i="1"/>
  <c r="K17" i="1"/>
  <c r="O17" i="1" s="1"/>
  <c r="N17" i="1"/>
  <c r="K84" i="1"/>
  <c r="O84" i="1" s="1"/>
  <c r="N84" i="1"/>
  <c r="K223" i="1"/>
  <c r="O223" i="1" s="1"/>
  <c r="N223" i="1"/>
  <c r="K88" i="1"/>
  <c r="O88" i="1" s="1"/>
  <c r="N88" i="1"/>
  <c r="K220" i="1"/>
  <c r="O220" i="1" s="1"/>
  <c r="N220" i="1"/>
  <c r="K277" i="1"/>
  <c r="O277" i="1" s="1"/>
  <c r="N277" i="1"/>
  <c r="K148" i="1"/>
  <c r="O148" i="1" s="1"/>
  <c r="N148" i="1"/>
  <c r="K131" i="1"/>
  <c r="O131" i="1" s="1"/>
  <c r="N131" i="1"/>
  <c r="K309" i="1"/>
  <c r="O309" i="1" s="1"/>
  <c r="N309" i="1"/>
  <c r="K212" i="1"/>
  <c r="O212" i="1" s="1"/>
  <c r="N212" i="1"/>
  <c r="K163" i="1"/>
  <c r="O163" i="1" s="1"/>
  <c r="N163" i="1"/>
  <c r="K115" i="1"/>
  <c r="O115" i="1" s="1"/>
  <c r="N115" i="1"/>
  <c r="K27" i="1"/>
  <c r="O27" i="1" s="1"/>
  <c r="N27" i="1"/>
  <c r="K195" i="1"/>
  <c r="O195" i="1" s="1"/>
  <c r="N195" i="1"/>
  <c r="K38" i="1"/>
  <c r="O38" i="1" s="1"/>
  <c r="N38" i="1"/>
  <c r="K215" i="1"/>
  <c r="O215" i="1" s="1"/>
  <c r="N215" i="1"/>
  <c r="K102" i="1"/>
  <c r="O102" i="1" s="1"/>
  <c r="N102" i="1"/>
  <c r="K103" i="1"/>
  <c r="O103" i="1" s="1"/>
  <c r="N103" i="1"/>
  <c r="K228" i="1"/>
  <c r="O228" i="1" s="1"/>
  <c r="N228" i="1"/>
  <c r="K41" i="1"/>
  <c r="O41" i="1" s="1"/>
  <c r="N41" i="1"/>
  <c r="K134" i="1"/>
  <c r="O134" i="1" s="1"/>
  <c r="N134" i="1"/>
  <c r="K233" i="1"/>
  <c r="O233" i="1" s="1"/>
  <c r="N233" i="1"/>
  <c r="K221" i="1"/>
  <c r="O221" i="1" s="1"/>
  <c r="N221" i="1"/>
  <c r="K231" i="1"/>
  <c r="O231" i="1" s="1"/>
  <c r="N231" i="1"/>
  <c r="K90" i="1"/>
  <c r="O90" i="1" s="1"/>
  <c r="N90" i="1"/>
  <c r="K100" i="1"/>
  <c r="O100" i="1" s="1"/>
  <c r="N100" i="1"/>
  <c r="K188" i="1"/>
  <c r="O188" i="1" s="1"/>
  <c r="N188" i="1"/>
  <c r="K58" i="1"/>
  <c r="O58" i="1" s="1"/>
  <c r="N58" i="1"/>
  <c r="N219" i="1"/>
  <c r="K219" i="1"/>
  <c r="O219" i="1" s="1"/>
  <c r="K95" i="1"/>
  <c r="O95" i="1" s="1"/>
  <c r="N95" i="1"/>
  <c r="N60" i="1"/>
  <c r="K60" i="1"/>
  <c r="O60" i="1" s="1"/>
  <c r="N314" i="1"/>
  <c r="K314" i="1"/>
  <c r="O314" i="1" s="1"/>
  <c r="K98" i="1"/>
  <c r="O98" i="1" s="1"/>
  <c r="N98" i="1"/>
  <c r="N135" i="1"/>
  <c r="K135" i="1"/>
  <c r="O135" i="1" s="1"/>
  <c r="N327" i="1"/>
  <c r="K327" i="1"/>
  <c r="O327" i="1" s="1"/>
  <c r="K37" i="1"/>
  <c r="O37" i="1" s="1"/>
  <c r="N37" i="1"/>
  <c r="N193" i="1"/>
  <c r="K193" i="1"/>
  <c r="O193" i="1" s="1"/>
  <c r="K187" i="1"/>
  <c r="N187" i="1"/>
  <c r="K92" i="1"/>
  <c r="O92" i="1" s="1"/>
  <c r="N92" i="1"/>
  <c r="N50" i="1"/>
  <c r="K50" i="1"/>
  <c r="O50" i="1" s="1"/>
  <c r="N62" i="1"/>
  <c r="K62" i="1"/>
  <c r="O62" i="1" s="1"/>
  <c r="N63" i="1"/>
  <c r="K63" i="1"/>
  <c r="O63" i="1" s="1"/>
  <c r="K161" i="1"/>
  <c r="O161" i="1" s="1"/>
  <c r="N161" i="1"/>
  <c r="K124" i="1"/>
  <c r="O124" i="1" s="1"/>
  <c r="N124" i="1"/>
  <c r="K15" i="1"/>
  <c r="O15" i="1" s="1"/>
  <c r="N15" i="1"/>
  <c r="K155" i="1"/>
  <c r="O155" i="1" s="1"/>
  <c r="N155" i="1"/>
  <c r="K20" i="1"/>
  <c r="O20" i="1" s="1"/>
  <c r="N20" i="1"/>
  <c r="K69" i="1"/>
  <c r="O69" i="1" s="1"/>
  <c r="N69" i="1"/>
  <c r="K172" i="1"/>
  <c r="O172" i="1" s="1"/>
  <c r="N172" i="1"/>
  <c r="K196" i="1"/>
  <c r="O196" i="1" s="1"/>
  <c r="N196" i="1"/>
  <c r="K126" i="1"/>
  <c r="O126" i="1" s="1"/>
  <c r="N126" i="1"/>
  <c r="K168" i="1"/>
  <c r="O168" i="1" s="1"/>
  <c r="N168" i="1"/>
  <c r="K48" i="1"/>
  <c r="O48" i="1" s="1"/>
  <c r="N48" i="1"/>
  <c r="K201" i="1"/>
  <c r="O201" i="1" s="1"/>
  <c r="N201" i="1"/>
  <c r="K54" i="1"/>
  <c r="O54" i="1" s="1"/>
  <c r="N54" i="1"/>
  <c r="K28" i="1"/>
  <c r="O28" i="1" s="1"/>
  <c r="N28" i="1"/>
  <c r="N264" i="1"/>
  <c r="K264" i="1"/>
  <c r="O264" i="1" s="1"/>
  <c r="K71" i="1"/>
  <c r="O71" i="1" s="1"/>
  <c r="N71" i="1"/>
  <c r="K294" i="1"/>
  <c r="O294" i="1" s="1"/>
  <c r="N294" i="1"/>
  <c r="N94" i="1"/>
  <c r="K94" i="1"/>
  <c r="O94" i="1" s="1"/>
  <c r="N16" i="1"/>
  <c r="K16" i="1"/>
  <c r="O16" i="1" s="1"/>
  <c r="K36" i="1"/>
  <c r="O36" i="1" s="1"/>
  <c r="N36" i="1"/>
  <c r="K156" i="1"/>
  <c r="O156" i="1" s="1"/>
  <c r="N156" i="1"/>
  <c r="K24" i="1"/>
  <c r="O24" i="1" s="1"/>
  <c r="N24" i="1"/>
  <c r="K74" i="1"/>
  <c r="O74" i="1" s="1"/>
  <c r="N74" i="1"/>
  <c r="K118" i="1"/>
  <c r="O118" i="1" s="1"/>
  <c r="N118" i="1"/>
  <c r="K225" i="1"/>
  <c r="O225" i="1" s="1"/>
  <c r="N225" i="1"/>
  <c r="K150" i="1"/>
  <c r="O150" i="1" s="1"/>
  <c r="N150" i="1"/>
  <c r="K101" i="1"/>
  <c r="O101" i="1" s="1"/>
  <c r="N101" i="1"/>
  <c r="K56" i="1"/>
  <c r="O56" i="1" s="1"/>
  <c r="N56" i="1"/>
  <c r="K210" i="1"/>
  <c r="O210" i="1" s="1"/>
  <c r="N210" i="1"/>
  <c r="K89" i="1"/>
  <c r="O89" i="1" s="1"/>
  <c r="N89" i="1"/>
  <c r="K239" i="1"/>
  <c r="O239" i="1" s="1"/>
  <c r="N239" i="1"/>
  <c r="K78" i="1"/>
  <c r="O78" i="1" s="1"/>
  <c r="N78" i="1"/>
  <c r="N226" i="1"/>
  <c r="K226" i="1"/>
  <c r="O226" i="1" s="1"/>
  <c r="K113" i="1"/>
  <c r="O113" i="1" s="1"/>
  <c r="N113" i="1"/>
  <c r="K116" i="1"/>
  <c r="O116" i="1" s="1"/>
  <c r="N116" i="1"/>
  <c r="N205" i="1"/>
  <c r="K205" i="1"/>
  <c r="O205" i="1" s="1"/>
  <c r="K189" i="1"/>
  <c r="O189" i="1" s="1"/>
  <c r="N189" i="1"/>
  <c r="N136" i="1"/>
  <c r="K136" i="1"/>
  <c r="O136" i="1" s="1"/>
  <c r="N322" i="1"/>
  <c r="K322" i="1"/>
  <c r="O322" i="1" s="1"/>
  <c r="K121" i="1"/>
  <c r="O121" i="1" s="1"/>
  <c r="N121" i="1"/>
  <c r="K258" i="1"/>
  <c r="O258" i="1" s="1"/>
  <c r="N258" i="1"/>
  <c r="K166" i="1"/>
  <c r="O166" i="1" s="1"/>
  <c r="N166" i="1"/>
  <c r="K112" i="1"/>
  <c r="O112" i="1" s="1"/>
  <c r="N112" i="1"/>
  <c r="K162" i="1"/>
  <c r="O162" i="1" s="1"/>
  <c r="N162" i="1"/>
  <c r="K30" i="1"/>
  <c r="O30" i="1" s="1"/>
  <c r="N30" i="1"/>
  <c r="K81" i="1"/>
  <c r="O81" i="1" s="1"/>
  <c r="N81" i="1"/>
  <c r="K104" i="1"/>
  <c r="O104" i="1" s="1"/>
  <c r="N104" i="1"/>
  <c r="K177" i="1"/>
  <c r="O177" i="1" s="1"/>
  <c r="N177" i="1"/>
  <c r="K33" i="1"/>
  <c r="O33" i="1" s="1"/>
  <c r="N33" i="1"/>
  <c r="K206" i="1"/>
  <c r="O206" i="1" s="1"/>
  <c r="N206" i="1"/>
  <c r="K173" i="1"/>
  <c r="O173" i="1" s="1"/>
  <c r="N173" i="1"/>
  <c r="K128" i="1"/>
  <c r="O128" i="1" s="1"/>
  <c r="N128" i="1"/>
  <c r="K240" i="1"/>
  <c r="O240" i="1" s="1"/>
  <c r="N240" i="1"/>
  <c r="K153" i="1"/>
  <c r="O153" i="1" s="1"/>
  <c r="N153" i="1"/>
  <c r="K43" i="1"/>
  <c r="O43" i="1" s="1"/>
  <c r="N43" i="1"/>
  <c r="K185" i="1"/>
  <c r="O185" i="1" s="1"/>
  <c r="N185" i="1"/>
  <c r="K53" i="1"/>
  <c r="O53" i="1" s="1"/>
  <c r="N53" i="1"/>
  <c r="K49" i="1"/>
  <c r="O49" i="1" s="1"/>
  <c r="N49" i="1"/>
  <c r="N96" i="1"/>
  <c r="K96" i="1"/>
  <c r="O96" i="1" s="1"/>
  <c r="K171" i="1"/>
  <c r="O171" i="1" s="1"/>
  <c r="N171" i="1"/>
  <c r="K167" i="1"/>
  <c r="O167" i="1" s="1"/>
  <c r="N167" i="1"/>
  <c r="K137" i="1"/>
  <c r="O137" i="1" s="1"/>
  <c r="N137" i="1"/>
  <c r="N72" i="1"/>
  <c r="K72" i="1"/>
  <c r="O72" i="1" s="1"/>
  <c r="K301" i="1"/>
  <c r="O301" i="1" s="1"/>
  <c r="N301" i="1"/>
  <c r="K159" i="1"/>
  <c r="O159" i="1" s="1"/>
  <c r="N159" i="1"/>
  <c r="K179" i="1"/>
  <c r="O179" i="1" s="1"/>
  <c r="N179" i="1"/>
  <c r="K234" i="1"/>
  <c r="O234" i="1" s="1"/>
  <c r="N234" i="1"/>
  <c r="K204" i="1"/>
  <c r="O204" i="1" s="1"/>
  <c r="N204" i="1"/>
  <c r="K251" i="1"/>
  <c r="O251" i="1" s="1"/>
  <c r="N251" i="1"/>
  <c r="K209" i="1"/>
  <c r="O209" i="1" s="1"/>
  <c r="N209" i="1"/>
  <c r="N249" i="1"/>
  <c r="K249" i="1"/>
  <c r="O249" i="1" s="1"/>
  <c r="K119" i="1"/>
  <c r="O119" i="1" s="1"/>
  <c r="N119" i="1"/>
  <c r="K192" i="1"/>
  <c r="O192" i="1" s="1"/>
  <c r="N192" i="1"/>
  <c r="K114" i="1"/>
  <c r="O114" i="1" s="1"/>
  <c r="N114" i="1"/>
  <c r="K145" i="1"/>
  <c r="O145" i="1" s="1"/>
  <c r="N145" i="1"/>
  <c r="K125" i="1"/>
  <c r="O125" i="1" s="1"/>
  <c r="N125" i="1"/>
  <c r="K207" i="1"/>
  <c r="O207" i="1" s="1"/>
  <c r="N207" i="1"/>
  <c r="K26" i="1"/>
  <c r="O26" i="1" s="1"/>
  <c r="N26" i="1"/>
  <c r="K83" i="1"/>
  <c r="O83" i="1" s="1"/>
  <c r="N83" i="1"/>
  <c r="K203" i="1"/>
  <c r="O203" i="1" s="1"/>
  <c r="N203" i="1"/>
  <c r="K200" i="1"/>
  <c r="O200" i="1" s="1"/>
  <c r="N200" i="1"/>
  <c r="K241" i="1"/>
  <c r="O241" i="1" s="1"/>
  <c r="N241" i="1"/>
  <c r="K208" i="1"/>
  <c r="O208" i="1" s="1"/>
  <c r="N208" i="1"/>
  <c r="K66" i="1"/>
  <c r="O66" i="1" s="1"/>
  <c r="N66" i="1"/>
  <c r="K143" i="1"/>
  <c r="O143" i="1" s="1"/>
  <c r="N143" i="1"/>
  <c r="K108" i="1"/>
  <c r="O108" i="1" s="1"/>
  <c r="N108" i="1"/>
  <c r="K232" i="1"/>
  <c r="O232" i="1" s="1"/>
  <c r="N232" i="1"/>
  <c r="K32" i="1"/>
  <c r="O32" i="1" s="1"/>
  <c r="N32" i="1"/>
  <c r="K142" i="1"/>
  <c r="O142" i="1" s="1"/>
  <c r="N142" i="1"/>
  <c r="K117" i="1"/>
  <c r="O117" i="1" s="1"/>
  <c r="N117" i="1"/>
  <c r="N52" i="1"/>
  <c r="K52" i="1"/>
  <c r="O52" i="1" s="1"/>
  <c r="K183" i="1"/>
  <c r="O183" i="1" s="1"/>
  <c r="N183" i="1"/>
  <c r="K59" i="1"/>
  <c r="O59" i="1" s="1"/>
  <c r="N59" i="1"/>
  <c r="N310" i="1"/>
  <c r="K310" i="1"/>
  <c r="O310" i="1" s="1"/>
  <c r="O625" i="1" l="1"/>
  <c r="O495" i="1"/>
  <c r="L519" i="1"/>
  <c r="O315" i="1"/>
  <c r="P516" i="1" s="1"/>
  <c r="Q516" i="1" s="1"/>
  <c r="L339" i="1"/>
  <c r="O144" i="1"/>
  <c r="P148" i="1" s="1"/>
  <c r="Q148" i="1" s="1"/>
  <c r="L160" i="1"/>
  <c r="O366" i="1"/>
  <c r="O546" i="1"/>
  <c r="O187" i="1"/>
  <c r="P15" i="1"/>
  <c r="Q15" i="1" s="1"/>
  <c r="P79" i="1"/>
  <c r="Q79" i="1" s="1"/>
  <c r="P143" i="1"/>
  <c r="Q143" i="1" s="1"/>
  <c r="P40" i="1"/>
  <c r="Q40" i="1" s="1"/>
  <c r="P104" i="1"/>
  <c r="Q104" i="1" s="1"/>
  <c r="P94" i="1"/>
  <c r="Q94" i="1" s="1"/>
  <c r="P65" i="1"/>
  <c r="Q65" i="1" s="1"/>
  <c r="P129" i="1"/>
  <c r="Q129" i="1" s="1"/>
  <c r="P50" i="1"/>
  <c r="Q50" i="1" s="1"/>
  <c r="P114" i="1"/>
  <c r="Q114" i="1" s="1"/>
  <c r="P27" i="1"/>
  <c r="Q27" i="1" s="1"/>
  <c r="P91" i="1"/>
  <c r="Q91" i="1" s="1"/>
  <c r="P38" i="1"/>
  <c r="Q38" i="1" s="1"/>
  <c r="P68" i="1"/>
  <c r="Q68" i="1" s="1"/>
  <c r="P132" i="1"/>
  <c r="Q132" i="1" s="1"/>
  <c r="P29" i="1"/>
  <c r="Q29" i="1" s="1"/>
  <c r="P93" i="1"/>
  <c r="Q93" i="1" s="1"/>
  <c r="P22" i="1"/>
  <c r="Q22" i="1" s="1"/>
  <c r="P23" i="1"/>
  <c r="Q23" i="1" s="1"/>
  <c r="P87" i="1"/>
  <c r="Q87" i="1" s="1"/>
  <c r="P48" i="1"/>
  <c r="Q48" i="1" s="1"/>
  <c r="P112" i="1"/>
  <c r="Q112" i="1" s="1"/>
  <c r="P134" i="1"/>
  <c r="P73" i="1"/>
  <c r="Q73" i="1" s="1"/>
  <c r="P137" i="1"/>
  <c r="Q137" i="1" s="1"/>
  <c r="P58" i="1"/>
  <c r="Q58" i="1" s="1"/>
  <c r="P122" i="1"/>
  <c r="Q122" i="1" s="1"/>
  <c r="P35" i="1"/>
  <c r="Q35" i="1" s="1"/>
  <c r="P99" i="1"/>
  <c r="Q99" i="1" s="1"/>
  <c r="P126" i="1"/>
  <c r="Q126" i="1" s="1"/>
  <c r="P31" i="1"/>
  <c r="Q31" i="1" s="1"/>
  <c r="P95" i="1"/>
  <c r="Q95" i="1" s="1"/>
  <c r="P70" i="1"/>
  <c r="Q70" i="1" s="1"/>
  <c r="P56" i="1"/>
  <c r="Q56" i="1" s="1"/>
  <c r="P120" i="1"/>
  <c r="Q120" i="1" s="1"/>
  <c r="P17" i="1"/>
  <c r="Q17" i="1" s="1"/>
  <c r="P81" i="1"/>
  <c r="Q81" i="1" s="1"/>
  <c r="P66" i="1"/>
  <c r="Q66" i="1" s="1"/>
  <c r="P130" i="1"/>
  <c r="Q130" i="1" s="1"/>
  <c r="P43" i="1"/>
  <c r="Q43" i="1" s="1"/>
  <c r="P107" i="1"/>
  <c r="Q107" i="1" s="1"/>
  <c r="P20" i="1"/>
  <c r="Q20" i="1" s="1"/>
  <c r="P84" i="1"/>
  <c r="Q84" i="1" s="1"/>
  <c r="P45" i="1"/>
  <c r="Q45" i="1" s="1"/>
  <c r="P109" i="1"/>
  <c r="Q109" i="1" s="1"/>
  <c r="P142" i="1"/>
  <c r="Q142" i="1" s="1"/>
  <c r="P39" i="1"/>
  <c r="Q39" i="1" s="1"/>
  <c r="P103" i="1"/>
  <c r="Q103" i="1" s="1"/>
  <c r="P86" i="1"/>
  <c r="Q86" i="1" s="1"/>
  <c r="P64" i="1"/>
  <c r="Q64" i="1" s="1"/>
  <c r="P128" i="1"/>
  <c r="Q128" i="1" s="1"/>
  <c r="P25" i="1"/>
  <c r="Q25" i="1" s="1"/>
  <c r="P89" i="1"/>
  <c r="Q89" i="1" s="1"/>
  <c r="P74" i="1"/>
  <c r="Q74" i="1" s="1"/>
  <c r="P138" i="1"/>
  <c r="Q138" i="1" s="1"/>
  <c r="P51" i="1"/>
  <c r="Q51" i="1" s="1"/>
  <c r="P115" i="1"/>
  <c r="Q115" i="1" s="1"/>
  <c r="P28" i="1"/>
  <c r="Q28" i="1" s="1"/>
  <c r="P92" i="1"/>
  <c r="Q92" i="1" s="1"/>
  <c r="P30" i="1"/>
  <c r="Q30" i="1" s="1"/>
  <c r="P53" i="1"/>
  <c r="Q53" i="1" s="1"/>
  <c r="P117" i="1"/>
  <c r="Q117" i="1" s="1"/>
  <c r="P62" i="1"/>
  <c r="Q62" i="1" s="1"/>
  <c r="P47" i="1"/>
  <c r="Q47" i="1" s="1"/>
  <c r="P111" i="1"/>
  <c r="Q111" i="1" s="1"/>
  <c r="P110" i="1"/>
  <c r="Q110" i="1" s="1"/>
  <c r="P72" i="1"/>
  <c r="Q72" i="1" s="1"/>
  <c r="P136" i="1"/>
  <c r="Q136" i="1" s="1"/>
  <c r="P33" i="1"/>
  <c r="Q33" i="1" s="1"/>
  <c r="P97" i="1"/>
  <c r="Q97" i="1" s="1"/>
  <c r="P18" i="1"/>
  <c r="Q18" i="1" s="1"/>
  <c r="P82" i="1"/>
  <c r="Q82" i="1" s="1"/>
  <c r="P59" i="1"/>
  <c r="Q59" i="1" s="1"/>
  <c r="P123" i="1"/>
  <c r="Q123" i="1" s="1"/>
  <c r="P36" i="1"/>
  <c r="Q36" i="1" s="1"/>
  <c r="P100" i="1"/>
  <c r="Q100" i="1" s="1"/>
  <c r="P78" i="1"/>
  <c r="Q78" i="1" s="1"/>
  <c r="P61" i="1"/>
  <c r="Q61" i="1" s="1"/>
  <c r="P125" i="1"/>
  <c r="Q125" i="1" s="1"/>
  <c r="P55" i="1"/>
  <c r="Q55" i="1" s="1"/>
  <c r="P119" i="1"/>
  <c r="Q119" i="1" s="1"/>
  <c r="P16" i="1"/>
  <c r="Q16" i="1" s="1"/>
  <c r="P80" i="1"/>
  <c r="P41" i="1"/>
  <c r="Q41" i="1" s="1"/>
  <c r="P105" i="1"/>
  <c r="Q105" i="1" s="1"/>
  <c r="P26" i="1"/>
  <c r="Q26" i="1" s="1"/>
  <c r="P90" i="1"/>
  <c r="Q90" i="1" s="1"/>
  <c r="P14" i="1"/>
  <c r="Q14" i="1" s="1"/>
  <c r="P67" i="1"/>
  <c r="Q67" i="1" s="1"/>
  <c r="P131" i="1"/>
  <c r="Q131" i="1" s="1"/>
  <c r="P44" i="1"/>
  <c r="Q44" i="1" s="1"/>
  <c r="P71" i="1"/>
  <c r="Q71" i="1" s="1"/>
  <c r="P135" i="1"/>
  <c r="Q135" i="1" s="1"/>
  <c r="P32" i="1"/>
  <c r="Q32" i="1" s="1"/>
  <c r="P96" i="1"/>
  <c r="Q96" i="1" s="1"/>
  <c r="P54" i="1"/>
  <c r="Q54" i="1" s="1"/>
  <c r="P57" i="1"/>
  <c r="Q57" i="1" s="1"/>
  <c r="P121" i="1"/>
  <c r="Q121" i="1" s="1"/>
  <c r="P42" i="1"/>
  <c r="Q42" i="1" s="1"/>
  <c r="P106" i="1"/>
  <c r="Q106" i="1" s="1"/>
  <c r="P19" i="1"/>
  <c r="Q19" i="1" s="1"/>
  <c r="P83" i="1"/>
  <c r="Q83" i="1" s="1"/>
  <c r="P60" i="1"/>
  <c r="Q60" i="1" s="1"/>
  <c r="P124" i="1"/>
  <c r="Q124" i="1" s="1"/>
  <c r="P21" i="1"/>
  <c r="Q21" i="1" s="1"/>
  <c r="P85" i="1"/>
  <c r="Q85" i="1" s="1"/>
  <c r="P49" i="1"/>
  <c r="Q49" i="1" s="1"/>
  <c r="P76" i="1"/>
  <c r="Q76" i="1" s="1"/>
  <c r="P77" i="1"/>
  <c r="Q77" i="1" s="1"/>
  <c r="P342" i="1"/>
  <c r="Q342" i="1" s="1"/>
  <c r="P113" i="1"/>
  <c r="Q113" i="1" s="1"/>
  <c r="P108" i="1"/>
  <c r="Q108" i="1" s="1"/>
  <c r="P101" i="1"/>
  <c r="Q101" i="1" s="1"/>
  <c r="P34" i="1"/>
  <c r="Q34" i="1" s="1"/>
  <c r="P116" i="1"/>
  <c r="Q116" i="1" s="1"/>
  <c r="P133" i="1"/>
  <c r="Q133" i="1" s="1"/>
  <c r="P63" i="1"/>
  <c r="Q63" i="1" s="1"/>
  <c r="P98" i="1"/>
  <c r="Q98" i="1" s="1"/>
  <c r="P140" i="1"/>
  <c r="Q140" i="1" s="1"/>
  <c r="P141" i="1"/>
  <c r="Q141" i="1" s="1"/>
  <c r="P127" i="1"/>
  <c r="Q127" i="1" s="1"/>
  <c r="P46" i="1"/>
  <c r="Q46" i="1" s="1"/>
  <c r="P118" i="1"/>
  <c r="Q118" i="1" s="1"/>
  <c r="P102" i="1"/>
  <c r="Q102" i="1" s="1"/>
  <c r="P168" i="1"/>
  <c r="Q168" i="1" s="1"/>
  <c r="P174" i="1"/>
  <c r="Q174" i="1" s="1"/>
  <c r="P24" i="1"/>
  <c r="Q24" i="1" s="1"/>
  <c r="P75" i="1"/>
  <c r="P88" i="1"/>
  <c r="Q88" i="1" s="1"/>
  <c r="P139" i="1"/>
  <c r="Q139" i="1" s="1"/>
  <c r="P37" i="1"/>
  <c r="P365" i="1"/>
  <c r="Q365" i="1" s="1"/>
  <c r="P166" i="1"/>
  <c r="Q166" i="1" s="1"/>
  <c r="P533" i="1"/>
  <c r="Q533" i="1" s="1"/>
  <c r="P274" i="1"/>
  <c r="Q274" i="1" s="1"/>
  <c r="P163" i="1"/>
  <c r="Q163" i="1" s="1"/>
  <c r="P52" i="1"/>
  <c r="Q52" i="1" s="1"/>
  <c r="P154" i="1"/>
  <c r="Q154" i="1" s="1"/>
  <c r="P264" i="1"/>
  <c r="Q264" i="1" s="1"/>
  <c r="P173" i="1"/>
  <c r="Q173" i="1" s="1"/>
  <c r="P156" i="1"/>
  <c r="Q156" i="1" s="1"/>
  <c r="P593" i="1"/>
  <c r="Q593" i="1" s="1"/>
  <c r="P251" i="1"/>
  <c r="Q251" i="1" s="1"/>
  <c r="P353" i="1"/>
  <c r="Q353" i="1" s="1"/>
  <c r="P155" i="1"/>
  <c r="Q155" i="1" s="1"/>
  <c r="P595" i="1"/>
  <c r="Q595" i="1" s="1"/>
  <c r="P597" i="1"/>
  <c r="Q597" i="1" s="1"/>
  <c r="P182" i="1"/>
  <c r="Q182" i="1" s="1"/>
  <c r="P69" i="1"/>
  <c r="Q69" i="1" s="1"/>
  <c r="P177" i="1"/>
  <c r="Q177" i="1" s="1"/>
  <c r="P499" i="1"/>
  <c r="Q499" i="1" s="1"/>
  <c r="P423" i="1"/>
  <c r="Q423" i="1" s="1"/>
  <c r="Q75" i="1"/>
  <c r="Q80" i="1"/>
  <c r="Q37" i="1"/>
  <c r="Q134" i="1"/>
  <c r="P440" i="1" l="1"/>
  <c r="Q440" i="1" s="1"/>
  <c r="P577" i="1"/>
  <c r="Q577" i="1" s="1"/>
  <c r="P556" i="1"/>
  <c r="Q556" i="1" s="1"/>
  <c r="P383" i="1"/>
  <c r="Q383" i="1" s="1"/>
  <c r="P518" i="1"/>
  <c r="Q518" i="1" s="1"/>
  <c r="P493" i="1"/>
  <c r="Q493" i="1" s="1"/>
  <c r="P627" i="1"/>
  <c r="Q627" i="1" s="1"/>
  <c r="P634" i="1"/>
  <c r="Q634" i="1" s="1"/>
  <c r="P370" i="1"/>
  <c r="Q370" i="1" s="1"/>
  <c r="P313" i="1"/>
  <c r="Q313" i="1" s="1"/>
  <c r="P165" i="1"/>
  <c r="Q165" i="1" s="1"/>
  <c r="P301" i="1"/>
  <c r="Q301" i="1" s="1"/>
  <c r="P642" i="1"/>
  <c r="Q642" i="1" s="1"/>
  <c r="P161" i="1"/>
  <c r="Q161" i="1" s="1"/>
  <c r="P494" i="1"/>
  <c r="Q494" i="1" s="1"/>
  <c r="P159" i="1"/>
  <c r="Q159" i="1" s="1"/>
  <c r="P150" i="1"/>
  <c r="Q150" i="1" s="1"/>
  <c r="P184" i="1"/>
  <c r="Q184" i="1" s="1"/>
  <c r="P170" i="1"/>
  <c r="Q170" i="1" s="1"/>
  <c r="P151" i="1"/>
  <c r="Q151" i="1" s="1"/>
  <c r="P299" i="1"/>
  <c r="Q299" i="1" s="1"/>
  <c r="P239" i="1"/>
  <c r="Q239" i="1" s="1"/>
  <c r="P578" i="1"/>
  <c r="Q578" i="1" s="1"/>
  <c r="P392" i="1"/>
  <c r="Q392" i="1" s="1"/>
  <c r="P586" i="1"/>
  <c r="Q586" i="1" s="1"/>
  <c r="P488" i="1"/>
  <c r="Q488" i="1" s="1"/>
  <c r="P152" i="1"/>
  <c r="Q152" i="1" s="1"/>
  <c r="P158" i="1"/>
  <c r="Q158" i="1" s="1"/>
  <c r="P568" i="1"/>
  <c r="Q568" i="1" s="1"/>
  <c r="P146" i="1"/>
  <c r="Q146" i="1" s="1"/>
  <c r="P147" i="1"/>
  <c r="Q147" i="1" s="1"/>
  <c r="P614" i="1"/>
  <c r="Q614" i="1" s="1"/>
  <c r="P603" i="1"/>
  <c r="Q603" i="1" s="1"/>
  <c r="P389" i="1"/>
  <c r="Q389" i="1" s="1"/>
  <c r="P376" i="1"/>
  <c r="Q376" i="1" s="1"/>
  <c r="P249" i="1"/>
  <c r="Q249" i="1" s="1"/>
  <c r="P186" i="1"/>
  <c r="Q186" i="1" s="1"/>
  <c r="P599" i="1"/>
  <c r="Q599" i="1" s="1"/>
  <c r="P296" i="1"/>
  <c r="Q296" i="1" s="1"/>
  <c r="P160" i="1"/>
  <c r="Q160" i="1" s="1"/>
  <c r="P456" i="1"/>
  <c r="Q456" i="1" s="1"/>
  <c r="P314" i="1"/>
  <c r="Q314" i="1" s="1"/>
  <c r="P503" i="1"/>
  <c r="Q503" i="1" s="1"/>
  <c r="P363" i="1"/>
  <c r="Q363" i="1" s="1"/>
  <c r="P164" i="1"/>
  <c r="Q164" i="1" s="1"/>
  <c r="P178" i="1"/>
  <c r="Q178" i="1" s="1"/>
  <c r="P185" i="1"/>
  <c r="Q185" i="1" s="1"/>
  <c r="P562" i="1"/>
  <c r="Q562" i="1" s="1"/>
  <c r="P157" i="1"/>
  <c r="Q157" i="1" s="1"/>
  <c r="P149" i="1"/>
  <c r="Q149" i="1" s="1"/>
  <c r="P145" i="1"/>
  <c r="Q145" i="1" s="1"/>
  <c r="P463" i="1"/>
  <c r="Q463" i="1" s="1"/>
  <c r="P590" i="1"/>
  <c r="Q590" i="1" s="1"/>
  <c r="P502" i="1"/>
  <c r="Q502" i="1" s="1"/>
  <c r="P639" i="1"/>
  <c r="Q639" i="1" s="1"/>
  <c r="P371" i="1"/>
  <c r="Q371" i="1" s="1"/>
  <c r="P640" i="1"/>
  <c r="Q640" i="1" s="1"/>
  <c r="P420" i="1"/>
  <c r="Q420" i="1" s="1"/>
  <c r="P481" i="1"/>
  <c r="Q481" i="1" s="1"/>
  <c r="P575" i="1"/>
  <c r="Q575" i="1" s="1"/>
  <c r="P521" i="1"/>
  <c r="Q521" i="1" s="1"/>
  <c r="P482" i="1"/>
  <c r="Q482" i="1" s="1"/>
  <c r="P275" i="1"/>
  <c r="Q275" i="1" s="1"/>
  <c r="P304" i="1"/>
  <c r="Q304" i="1" s="1"/>
  <c r="P233" i="1"/>
  <c r="Q233" i="1" s="1"/>
  <c r="P311" i="1"/>
  <c r="Q311" i="1" s="1"/>
  <c r="P472" i="1"/>
  <c r="Q472" i="1" s="1"/>
  <c r="P227" i="1"/>
  <c r="Q227" i="1" s="1"/>
  <c r="P171" i="1"/>
  <c r="Q171" i="1" s="1"/>
  <c r="P180" i="1"/>
  <c r="Q180" i="1" s="1"/>
  <c r="P388" i="1"/>
  <c r="Q388" i="1" s="1"/>
  <c r="P217" i="1"/>
  <c r="Q217" i="1" s="1"/>
  <c r="P393" i="1"/>
  <c r="Q393" i="1" s="1"/>
  <c r="P167" i="1"/>
  <c r="Q167" i="1" s="1"/>
  <c r="P525" i="1"/>
  <c r="Q525" i="1" s="1"/>
  <c r="P397" i="1"/>
  <c r="Q397" i="1" s="1"/>
  <c r="P262" i="1"/>
  <c r="Q262" i="1" s="1"/>
  <c r="P632" i="1"/>
  <c r="Q632" i="1" s="1"/>
  <c r="P408" i="1"/>
  <c r="Q408" i="1" s="1"/>
  <c r="P176" i="1"/>
  <c r="Q176" i="1" s="1"/>
  <c r="P183" i="1"/>
  <c r="Q183" i="1" s="1"/>
  <c r="P172" i="1"/>
  <c r="Q172" i="1" s="1"/>
  <c r="P169" i="1"/>
  <c r="Q169" i="1" s="1"/>
  <c r="P144" i="1"/>
  <c r="Q144" i="1" s="1"/>
  <c r="P153" i="1"/>
  <c r="Q153" i="1" s="1"/>
  <c r="P373" i="1"/>
  <c r="Q373" i="1" s="1"/>
  <c r="P175" i="1"/>
  <c r="Q175" i="1" s="1"/>
  <c r="P179" i="1"/>
  <c r="Q179" i="1" s="1"/>
  <c r="P181" i="1"/>
  <c r="Q181" i="1" s="1"/>
  <c r="P162" i="1"/>
  <c r="Q162" i="1" s="1"/>
  <c r="P209" i="1"/>
  <c r="Q209" i="1" s="1"/>
  <c r="P354" i="1"/>
  <c r="Q354" i="1" s="1"/>
  <c r="P558" i="1"/>
  <c r="Q558" i="1" s="1"/>
  <c r="P224" i="1"/>
  <c r="Q224" i="1" s="1"/>
  <c r="P253" i="1"/>
  <c r="Q253" i="1" s="1"/>
  <c r="P468" i="1"/>
  <c r="Q468" i="1" s="1"/>
  <c r="P645" i="1"/>
  <c r="Q645" i="1" s="1"/>
  <c r="P425" i="1"/>
  <c r="Q425" i="1" s="1"/>
  <c r="P566" i="1"/>
  <c r="Q566" i="1" s="1"/>
  <c r="P635" i="1"/>
  <c r="Q635" i="1" s="1"/>
  <c r="P328" i="1"/>
  <c r="Q328" i="1" s="1"/>
  <c r="P621" i="1"/>
  <c r="Q621" i="1" s="1"/>
  <c r="P608" i="1"/>
  <c r="Q608" i="1" s="1"/>
  <c r="P587" i="1"/>
  <c r="Q587" i="1" s="1"/>
  <c r="P248" i="1"/>
  <c r="Q248" i="1" s="1"/>
  <c r="P319" i="1"/>
  <c r="Q319" i="1" s="1"/>
  <c r="P225" i="1"/>
  <c r="Q225" i="1" s="1"/>
  <c r="P594" i="1"/>
  <c r="Q594" i="1" s="1"/>
  <c r="P317" i="1"/>
  <c r="Q317" i="1" s="1"/>
  <c r="P377" i="1"/>
  <c r="Q377" i="1" s="1"/>
  <c r="P501" i="1"/>
  <c r="Q501" i="1" s="1"/>
  <c r="P567" i="1"/>
  <c r="Q567" i="1" s="1"/>
  <c r="P229" i="1"/>
  <c r="Q229" i="1" s="1"/>
  <c r="P327" i="1"/>
  <c r="Q327" i="1" s="1"/>
  <c r="P581" i="1"/>
  <c r="Q581" i="1" s="1"/>
  <c r="P271" i="1"/>
  <c r="Q271" i="1" s="1"/>
  <c r="P189" i="1"/>
  <c r="Q189" i="1" s="1"/>
  <c r="P235" i="1"/>
  <c r="Q235" i="1" s="1"/>
  <c r="P255" i="1"/>
  <c r="Q255" i="1" s="1"/>
  <c r="P291" i="1"/>
  <c r="Q291" i="1" s="1"/>
  <c r="P528" i="1"/>
  <c r="Q528" i="1" s="1"/>
  <c r="P490" i="1"/>
  <c r="Q490" i="1" s="1"/>
  <c r="P334" i="1"/>
  <c r="Q334" i="1" s="1"/>
  <c r="P413" i="1"/>
  <c r="Q413" i="1" s="1"/>
  <c r="P308" i="1"/>
  <c r="Q308" i="1" s="1"/>
  <c r="P428" i="1"/>
  <c r="Q428" i="1" s="1"/>
  <c r="P350" i="1"/>
  <c r="Q350" i="1" s="1"/>
  <c r="P480" i="1"/>
  <c r="Q480" i="1" s="1"/>
  <c r="P544" i="1"/>
  <c r="Q544" i="1" s="1"/>
  <c r="P285" i="1"/>
  <c r="Q285" i="1" s="1"/>
  <c r="P360" i="1"/>
  <c r="Q360" i="1" s="1"/>
  <c r="P626" i="1"/>
  <c r="Q626" i="1" s="1"/>
  <c r="P607" i="1"/>
  <c r="Q607" i="1" s="1"/>
  <c r="P540" i="1"/>
  <c r="Q540" i="1" s="1"/>
  <c r="P276" i="1"/>
  <c r="Q276" i="1" s="1"/>
  <c r="P298" i="1"/>
  <c r="Q298" i="1" s="1"/>
  <c r="P221" i="1"/>
  <c r="Q221" i="1" s="1"/>
  <c r="P454" i="1"/>
  <c r="Q454" i="1" s="1"/>
  <c r="P596" i="1"/>
  <c r="Q596" i="1" s="1"/>
  <c r="P555" i="1"/>
  <c r="Q555" i="1" s="1"/>
  <c r="P396" i="1"/>
  <c r="Q396" i="1" s="1"/>
  <c r="P320" i="1"/>
  <c r="Q320" i="1" s="1"/>
  <c r="P401" i="1"/>
  <c r="Q401" i="1" s="1"/>
  <c r="P412" i="1"/>
  <c r="Q412" i="1" s="1"/>
  <c r="P547" i="1"/>
  <c r="Q547" i="1" s="1"/>
  <c r="P431" i="1"/>
  <c r="Q431" i="1" s="1"/>
  <c r="P337" i="1"/>
  <c r="Q337" i="1" s="1"/>
  <c r="P609" i="1"/>
  <c r="Q609" i="1" s="1"/>
  <c r="P348" i="1"/>
  <c r="Q348" i="1" s="1"/>
  <c r="P483" i="1"/>
  <c r="Q483" i="1" s="1"/>
  <c r="P520" i="1"/>
  <c r="Q520" i="1" s="1"/>
  <c r="P504" i="1"/>
  <c r="Q504" i="1" s="1"/>
  <c r="P265" i="1"/>
  <c r="Q265" i="1" s="1"/>
  <c r="P316" i="1"/>
  <c r="Q316" i="1" s="1"/>
  <c r="P195" i="1"/>
  <c r="Q195" i="1" s="1"/>
  <c r="P236" i="1"/>
  <c r="Q236" i="1" s="1"/>
  <c r="P430" i="1"/>
  <c r="Q430" i="1" s="1"/>
  <c r="P237" i="1"/>
  <c r="Q237" i="1" s="1"/>
  <c r="P356" i="1"/>
  <c r="Q356" i="1" s="1"/>
  <c r="P282" i="1"/>
  <c r="Q282" i="1" s="1"/>
  <c r="P465" i="1"/>
  <c r="Q465" i="1" s="1"/>
  <c r="P450" i="1"/>
  <c r="Q450" i="1" s="1"/>
  <c r="P466" i="1"/>
  <c r="Q466" i="1" s="1"/>
  <c r="P457" i="1"/>
  <c r="Q457" i="1" s="1"/>
  <c r="P258" i="1"/>
  <c r="Q258" i="1" s="1"/>
  <c r="P580" i="1"/>
  <c r="Q580" i="1" s="1"/>
  <c r="P444" i="1"/>
  <c r="Q444" i="1" s="1"/>
  <c r="P244" i="1"/>
  <c r="Q244" i="1" s="1"/>
  <c r="P394" i="1"/>
  <c r="Q394" i="1" s="1"/>
  <c r="P437" i="1"/>
  <c r="Q437" i="1" s="1"/>
  <c r="P628" i="1"/>
  <c r="Q628" i="1" s="1"/>
  <c r="P606" i="1"/>
  <c r="Q606" i="1" s="1"/>
  <c r="P220" i="1"/>
  <c r="Q220" i="1" s="1"/>
  <c r="P554" i="1"/>
  <c r="Q554" i="1" s="1"/>
  <c r="P432" i="1"/>
  <c r="Q432" i="1" s="1"/>
  <c r="P355" i="1"/>
  <c r="Q355" i="1" s="1"/>
  <c r="P541" i="1"/>
  <c r="Q541" i="1" s="1"/>
  <c r="P630" i="1"/>
  <c r="Q630" i="1" s="1"/>
  <c r="P612" i="1"/>
  <c r="Q612" i="1" s="1"/>
  <c r="P242" i="1"/>
  <c r="Q242" i="1" s="1"/>
  <c r="P188" i="1"/>
  <c r="Q188" i="1" s="1"/>
  <c r="P604" i="1"/>
  <c r="Q604" i="1" s="1"/>
  <c r="P623" i="1"/>
  <c r="Q623" i="1" s="1"/>
  <c r="P486" i="1"/>
  <c r="Q486" i="1" s="1"/>
  <c r="P280" i="1"/>
  <c r="Q280" i="1" s="1"/>
  <c r="P321" i="1"/>
  <c r="Q321" i="1" s="1"/>
  <c r="P605" i="1"/>
  <c r="Q605" i="1" s="1"/>
  <c r="P633" i="1"/>
  <c r="Q633" i="1" s="1"/>
  <c r="P385" i="1"/>
  <c r="Q385" i="1" s="1"/>
  <c r="P514" i="1"/>
  <c r="Q514" i="1" s="1"/>
  <c r="P263" i="1"/>
  <c r="Q263" i="1" s="1"/>
  <c r="P436" i="1"/>
  <c r="Q436" i="1" s="1"/>
  <c r="P613" i="1"/>
  <c r="Q613" i="1" s="1"/>
  <c r="P620" i="1"/>
  <c r="Q620" i="1" s="1"/>
  <c r="P643" i="1"/>
  <c r="Q643" i="1" s="1"/>
  <c r="P602" i="1"/>
  <c r="Q602" i="1" s="1"/>
  <c r="P601" i="1"/>
  <c r="Q601" i="1" s="1"/>
  <c r="P616" i="1"/>
  <c r="Q616" i="1" s="1"/>
  <c r="P631" i="1"/>
  <c r="Q631" i="1" s="1"/>
  <c r="P583" i="1"/>
  <c r="Q583" i="1" s="1"/>
  <c r="P284" i="1"/>
  <c r="Q284" i="1" s="1"/>
  <c r="P378" i="1"/>
  <c r="Q378" i="1" s="1"/>
  <c r="P344" i="1"/>
  <c r="Q344" i="1" s="1"/>
  <c r="P435" i="1"/>
  <c r="Q435" i="1" s="1"/>
  <c r="P419" i="1"/>
  <c r="Q419" i="1" s="1"/>
  <c r="P241" i="1"/>
  <c r="Q241" i="1" s="1"/>
  <c r="P307" i="1"/>
  <c r="Q307" i="1" s="1"/>
  <c r="P204" i="1"/>
  <c r="Q204" i="1" s="1"/>
  <c r="P489" i="1"/>
  <c r="Q489" i="1" s="1"/>
  <c r="P303" i="1"/>
  <c r="Q303" i="1" s="1"/>
  <c r="P403" i="1"/>
  <c r="Q403" i="1" s="1"/>
  <c r="P551" i="1"/>
  <c r="Q551" i="1" s="1"/>
  <c r="P346" i="1"/>
  <c r="Q346" i="1" s="1"/>
  <c r="P560" i="1"/>
  <c r="Q560" i="1" s="1"/>
  <c r="P542" i="1"/>
  <c r="Q542" i="1" s="1"/>
  <c r="P574" i="1"/>
  <c r="Q574" i="1" s="1"/>
  <c r="P646" i="1"/>
  <c r="Q646" i="1" s="1"/>
  <c r="P641" i="1"/>
  <c r="Q641" i="1" s="1"/>
  <c r="P638" i="1"/>
  <c r="Q638" i="1" s="1"/>
  <c r="P615" i="1"/>
  <c r="Q615" i="1" s="1"/>
  <c r="P548" i="1"/>
  <c r="Q548" i="1" s="1"/>
  <c r="P250" i="1"/>
  <c r="Q250" i="1" s="1"/>
  <c r="P216" i="1"/>
  <c r="Q216" i="1" s="1"/>
  <c r="P257" i="1"/>
  <c r="Q257" i="1" s="1"/>
  <c r="P404" i="1"/>
  <c r="Q404" i="1" s="1"/>
  <c r="P439" i="1"/>
  <c r="Q439" i="1" s="1"/>
  <c r="P206" i="1"/>
  <c r="Q206" i="1" s="1"/>
  <c r="P297" i="1"/>
  <c r="Q297" i="1" s="1"/>
  <c r="P199" i="1"/>
  <c r="Q199" i="1" s="1"/>
  <c r="P211" i="1"/>
  <c r="Q211" i="1" s="1"/>
  <c r="P295" i="1"/>
  <c r="Q295" i="1" s="1"/>
  <c r="P523" i="1"/>
  <c r="Q523" i="1" s="1"/>
  <c r="P352" i="1"/>
  <c r="Q352" i="1" s="1"/>
  <c r="P402" i="1"/>
  <c r="Q402" i="1" s="1"/>
  <c r="P449" i="1"/>
  <c r="Q449" i="1" s="1"/>
  <c r="P458" i="1"/>
  <c r="Q458" i="1" s="1"/>
  <c r="P600" i="1"/>
  <c r="Q600" i="1" s="1"/>
  <c r="P318" i="1"/>
  <c r="Q318" i="1" s="1"/>
  <c r="P446" i="1"/>
  <c r="Q446" i="1" s="1"/>
  <c r="P270" i="1"/>
  <c r="Q270" i="1" s="1"/>
  <c r="P340" i="1"/>
  <c r="Q340" i="1" s="1"/>
  <c r="P561" i="1"/>
  <c r="Q561" i="1" s="1"/>
  <c r="P475" i="1"/>
  <c r="Q475" i="1" s="1"/>
  <c r="P576" i="1"/>
  <c r="Q576" i="1" s="1"/>
  <c r="P473" i="1"/>
  <c r="Q473" i="1" s="1"/>
  <c r="P300" i="1"/>
  <c r="Q300" i="1" s="1"/>
  <c r="P619" i="1"/>
  <c r="Q619" i="1" s="1"/>
  <c r="P598" i="1"/>
  <c r="Q598" i="1" s="1"/>
  <c r="P382" i="1"/>
  <c r="Q382" i="1" s="1"/>
  <c r="P391" i="1"/>
  <c r="Q391" i="1" s="1"/>
  <c r="P433" i="1"/>
  <c r="Q433" i="1" s="1"/>
  <c r="P524" i="1"/>
  <c r="Q524" i="1" s="1"/>
  <c r="P197" i="1"/>
  <c r="Q197" i="1" s="1"/>
  <c r="P448" i="1"/>
  <c r="Q448" i="1" s="1"/>
  <c r="P345" i="1"/>
  <c r="Q345" i="1" s="1"/>
  <c r="P529" i="1"/>
  <c r="Q529" i="1" s="1"/>
  <c r="P232" i="1"/>
  <c r="Q232" i="1" s="1"/>
  <c r="P625" i="1"/>
  <c r="Q625" i="1" s="1"/>
  <c r="P509" i="1"/>
  <c r="Q509" i="1" s="1"/>
  <c r="P569" i="1"/>
  <c r="Q569" i="1" s="1"/>
  <c r="P247" i="1"/>
  <c r="Q247" i="1" s="1"/>
  <c r="P390" i="1"/>
  <c r="Q390" i="1" s="1"/>
  <c r="P324" i="1"/>
  <c r="Q324" i="1" s="1"/>
  <c r="P278" i="1"/>
  <c r="Q278" i="1" s="1"/>
  <c r="P405" i="1"/>
  <c r="Q405" i="1" s="1"/>
  <c r="P461" i="1"/>
  <c r="Q461" i="1" s="1"/>
  <c r="P611" i="1"/>
  <c r="Q611" i="1" s="1"/>
  <c r="P617" i="1"/>
  <c r="Q617" i="1" s="1"/>
  <c r="P193" i="1"/>
  <c r="Q193" i="1" s="1"/>
  <c r="P506" i="1"/>
  <c r="Q506" i="1" s="1"/>
  <c r="P565" i="1"/>
  <c r="Q565" i="1" s="1"/>
  <c r="P272" i="1"/>
  <c r="Q272" i="1" s="1"/>
  <c r="P234" i="1"/>
  <c r="Q234" i="1" s="1"/>
  <c r="P357" i="1"/>
  <c r="Q357" i="1" s="1"/>
  <c r="P508" i="1"/>
  <c r="Q508" i="1" s="1"/>
  <c r="P294" i="1"/>
  <c r="Q294" i="1" s="1"/>
  <c r="P277" i="1"/>
  <c r="Q277" i="1" s="1"/>
  <c r="P333" i="1"/>
  <c r="Q333" i="1" s="1"/>
  <c r="P610" i="1"/>
  <c r="Q610" i="1" s="1"/>
  <c r="P624" i="1"/>
  <c r="Q624" i="1" s="1"/>
  <c r="P416" i="1"/>
  <c r="Q416" i="1" s="1"/>
  <c r="P442" i="1"/>
  <c r="Q442" i="1" s="1"/>
  <c r="P228" i="1"/>
  <c r="Q228" i="1" s="1"/>
  <c r="P208" i="1"/>
  <c r="Q208" i="1" s="1"/>
  <c r="P219" i="1"/>
  <c r="Q219" i="1" s="1"/>
  <c r="P194" i="1"/>
  <c r="Q194" i="1" s="1"/>
  <c r="P380" i="1"/>
  <c r="Q380" i="1" s="1"/>
  <c r="P230" i="1"/>
  <c r="Q230" i="1" s="1"/>
  <c r="P205" i="1"/>
  <c r="Q205" i="1" s="1"/>
  <c r="P452" i="1"/>
  <c r="Q452" i="1" s="1"/>
  <c r="P512" i="1"/>
  <c r="Q512" i="1" s="1"/>
  <c r="P410" i="1"/>
  <c r="Q410" i="1" s="1"/>
  <c r="P564" i="1"/>
  <c r="Q564" i="1" s="1"/>
  <c r="P222" i="1"/>
  <c r="Q222" i="1" s="1"/>
  <c r="P215" i="1"/>
  <c r="Q215" i="1" s="1"/>
  <c r="P266" i="1"/>
  <c r="Q266" i="1" s="1"/>
  <c r="P498" i="1"/>
  <c r="Q498" i="1" s="1"/>
  <c r="P362" i="1"/>
  <c r="Q362" i="1" s="1"/>
  <c r="P406" i="1"/>
  <c r="Q406" i="1" s="1"/>
  <c r="P293" i="1"/>
  <c r="Q293" i="1" s="1"/>
  <c r="P384" i="1"/>
  <c r="Q384" i="1" s="1"/>
  <c r="P312" i="1"/>
  <c r="Q312" i="1" s="1"/>
  <c r="P500" i="1"/>
  <c r="Q500" i="1" s="1"/>
  <c r="P535" i="1"/>
  <c r="Q535" i="1" s="1"/>
  <c r="P585" i="1"/>
  <c r="Q585" i="1" s="1"/>
  <c r="P207" i="1"/>
  <c r="Q207" i="1" s="1"/>
  <c r="P256" i="1"/>
  <c r="Q256" i="1" s="1"/>
  <c r="P572" i="1"/>
  <c r="Q572" i="1" s="1"/>
  <c r="P372" i="1"/>
  <c r="Q372" i="1" s="1"/>
  <c r="P407" i="1"/>
  <c r="Q407" i="1" s="1"/>
  <c r="P571" i="1"/>
  <c r="Q571" i="1" s="1"/>
  <c r="P366" i="1"/>
  <c r="Q366" i="1" s="1"/>
  <c r="P305" i="1"/>
  <c r="Q305" i="1" s="1"/>
  <c r="P460" i="1"/>
  <c r="Q460" i="1" s="1"/>
  <c r="P438" i="1"/>
  <c r="Q438" i="1" s="1"/>
  <c r="P214" i="1"/>
  <c r="Q214" i="1" s="1"/>
  <c r="P534" i="1"/>
  <c r="Q534" i="1" s="1"/>
  <c r="P538" i="1"/>
  <c r="Q538" i="1" s="1"/>
  <c r="P519" i="1"/>
  <c r="Q519" i="1" s="1"/>
  <c r="P338" i="1"/>
  <c r="Q338" i="1" s="1"/>
  <c r="P364" i="1"/>
  <c r="Q364" i="1" s="1"/>
  <c r="P424" i="1"/>
  <c r="Q424" i="1" s="1"/>
  <c r="P191" i="1"/>
  <c r="Q191" i="1" s="1"/>
  <c r="P309" i="1"/>
  <c r="Q309" i="1" s="1"/>
  <c r="P464" i="1"/>
  <c r="Q464" i="1" s="1"/>
  <c r="P358" i="1"/>
  <c r="Q358" i="1" s="1"/>
  <c r="P426" i="1"/>
  <c r="Q426" i="1" s="1"/>
  <c r="P582" i="1"/>
  <c r="Q582" i="1" s="1"/>
  <c r="P190" i="1"/>
  <c r="Q190" i="1" s="1"/>
  <c r="P546" i="1"/>
  <c r="Q546" i="1" s="1"/>
  <c r="P231" i="1"/>
  <c r="Q231" i="1" s="1"/>
  <c r="P395" i="1"/>
  <c r="Q395" i="1" s="1"/>
  <c r="P543" i="1"/>
  <c r="Q543" i="1" s="1"/>
  <c r="P240" i="1"/>
  <c r="Q240" i="1" s="1"/>
  <c r="P330" i="1"/>
  <c r="Q330" i="1" s="1"/>
  <c r="P637" i="1"/>
  <c r="Q637" i="1" s="1"/>
  <c r="P644" i="1"/>
  <c r="Q644" i="1" s="1"/>
  <c r="P592" i="1"/>
  <c r="Q592" i="1" s="1"/>
  <c r="P591" i="1"/>
  <c r="Q591" i="1" s="1"/>
  <c r="P573" i="1"/>
  <c r="Q573" i="1" s="1"/>
  <c r="P286" i="1"/>
  <c r="Q286" i="1" s="1"/>
  <c r="P478" i="1"/>
  <c r="Q478" i="1" s="1"/>
  <c r="P517" i="1"/>
  <c r="Q517" i="1" s="1"/>
  <c r="P245" i="1"/>
  <c r="Q245" i="1" s="1"/>
  <c r="P326" i="1"/>
  <c r="Q326" i="1" s="1"/>
  <c r="P400" i="1"/>
  <c r="Q400" i="1" s="1"/>
  <c r="P254" i="1"/>
  <c r="Q254" i="1" s="1"/>
  <c r="P411" i="1"/>
  <c r="Q411" i="1" s="1"/>
  <c r="P198" i="1"/>
  <c r="Q198" i="1" s="1"/>
  <c r="P549" i="1"/>
  <c r="Q549" i="1" s="1"/>
  <c r="P418" i="1"/>
  <c r="Q418" i="1" s="1"/>
  <c r="P325" i="1"/>
  <c r="Q325" i="1" s="1"/>
  <c r="P267" i="1"/>
  <c r="Q267" i="1" s="1"/>
  <c r="P415" i="1"/>
  <c r="Q415" i="1" s="1"/>
  <c r="P579" i="1"/>
  <c r="Q579" i="1" s="1"/>
  <c r="P414" i="1"/>
  <c r="Q414" i="1" s="1"/>
  <c r="P202" i="1"/>
  <c r="Q202" i="1" s="1"/>
  <c r="P629" i="1"/>
  <c r="Q629" i="1" s="1"/>
  <c r="P636" i="1"/>
  <c r="Q636" i="1" s="1"/>
  <c r="P622" i="1"/>
  <c r="Q622" i="1" s="1"/>
  <c r="P386" i="1"/>
  <c r="Q386" i="1" s="1"/>
  <c r="P476" i="1"/>
  <c r="Q476" i="1" s="1"/>
  <c r="P570" i="1"/>
  <c r="Q570" i="1" s="1"/>
  <c r="P536" i="1"/>
  <c r="Q536" i="1" s="1"/>
  <c r="P302" i="1"/>
  <c r="Q302" i="1" s="1"/>
  <c r="P246" i="1"/>
  <c r="Q246" i="1" s="1"/>
  <c r="P336" i="1"/>
  <c r="Q336" i="1" s="1"/>
  <c r="P557" i="1"/>
  <c r="Q557" i="1" s="1"/>
  <c r="P347" i="1"/>
  <c r="Q347" i="1" s="1"/>
  <c r="P559" i="1"/>
  <c r="Q559" i="1" s="1"/>
  <c r="P421" i="1"/>
  <c r="Q421" i="1" s="1"/>
  <c r="P290" i="1"/>
  <c r="Q290" i="1" s="1"/>
  <c r="P243" i="1"/>
  <c r="Q243" i="1" s="1"/>
  <c r="P203" i="1"/>
  <c r="Q203" i="1" s="1"/>
  <c r="P287" i="1"/>
  <c r="Q287" i="1" s="1"/>
  <c r="P515" i="1"/>
  <c r="Q515" i="1" s="1"/>
  <c r="P471" i="1"/>
  <c r="Q471" i="1" s="1"/>
  <c r="P374" i="1"/>
  <c r="Q374" i="1" s="1"/>
  <c r="P618" i="1"/>
  <c r="Q618" i="1" s="1"/>
  <c r="P589" i="1"/>
  <c r="Q589" i="1" s="1"/>
  <c r="P445" i="1"/>
  <c r="Q445" i="1" s="1"/>
  <c r="P491" i="1"/>
  <c r="Q491" i="1" s="1"/>
  <c r="P505" i="1"/>
  <c r="Q505" i="1" s="1"/>
  <c r="P511" i="1"/>
  <c r="Q511" i="1" s="1"/>
  <c r="P398" i="1"/>
  <c r="Q398" i="1" s="1"/>
  <c r="P369" i="1"/>
  <c r="Q369" i="1" s="1"/>
  <c r="P261" i="1"/>
  <c r="Q261" i="1" s="1"/>
  <c r="P332" i="1"/>
  <c r="Q332" i="1" s="1"/>
  <c r="P584" i="1"/>
  <c r="Q584" i="1" s="1"/>
  <c r="P563" i="1"/>
  <c r="Q563" i="1" s="1"/>
  <c r="P196" i="1"/>
  <c r="Q196" i="1" s="1"/>
  <c r="P513" i="1"/>
  <c r="Q513" i="1" s="1"/>
  <c r="P387" i="1"/>
  <c r="Q387" i="1" s="1"/>
  <c r="P343" i="1"/>
  <c r="Q343" i="1" s="1"/>
  <c r="P507" i="1"/>
  <c r="Q507" i="1" s="1"/>
  <c r="P527" i="1"/>
  <c r="Q527" i="1" s="1"/>
  <c r="P588" i="1"/>
  <c r="Q588" i="1" s="1"/>
  <c r="P381" i="1"/>
  <c r="Q381" i="1" s="1"/>
  <c r="P427" i="1"/>
  <c r="Q427" i="1" s="1"/>
  <c r="P441" i="1"/>
  <c r="Q441" i="1" s="1"/>
  <c r="P447" i="1"/>
  <c r="Q447" i="1" s="1"/>
  <c r="P532" i="1"/>
  <c r="Q532" i="1" s="1"/>
  <c r="P434" i="1"/>
  <c r="Q434" i="1" s="1"/>
  <c r="P484" i="1"/>
  <c r="Q484" i="1" s="1"/>
  <c r="P268" i="1"/>
  <c r="Q268" i="1" s="1"/>
  <c r="P553" i="1"/>
  <c r="Q553" i="1" s="1"/>
  <c r="P367" i="1"/>
  <c r="Q367" i="1" s="1"/>
  <c r="P531" i="1"/>
  <c r="Q531" i="1" s="1"/>
  <c r="P526" i="1"/>
  <c r="Q526" i="1" s="1"/>
  <c r="P474" i="1"/>
  <c r="Q474" i="1" s="1"/>
  <c r="P453" i="1"/>
  <c r="Q453" i="1" s="1"/>
  <c r="P259" i="1"/>
  <c r="Q259" i="1" s="1"/>
  <c r="P279" i="1"/>
  <c r="Q279" i="1" s="1"/>
  <c r="P379" i="1"/>
  <c r="Q379" i="1" s="1"/>
  <c r="P399" i="1"/>
  <c r="Q399" i="1" s="1"/>
  <c r="P467" i="1"/>
  <c r="Q467" i="1" s="1"/>
  <c r="P417" i="1"/>
  <c r="Q417" i="1" s="1"/>
  <c r="P288" i="1"/>
  <c r="Q288" i="1" s="1"/>
  <c r="P331" i="1"/>
  <c r="Q331" i="1" s="1"/>
  <c r="P409" i="1"/>
  <c r="Q409" i="1" s="1"/>
  <c r="P479" i="1"/>
  <c r="Q479" i="1" s="1"/>
  <c r="P422" i="1"/>
  <c r="Q422" i="1" s="1"/>
  <c r="P210" i="1"/>
  <c r="Q210" i="1" s="1"/>
  <c r="P455" i="1"/>
  <c r="Q455" i="1" s="1"/>
  <c r="P315" i="1"/>
  <c r="Q315" i="1" s="1"/>
  <c r="P201" i="1"/>
  <c r="Q201" i="1" s="1"/>
  <c r="P335" i="1"/>
  <c r="Q335" i="1" s="1"/>
  <c r="P497" i="1"/>
  <c r="Q497" i="1" s="1"/>
  <c r="P238" i="1"/>
  <c r="Q238" i="1" s="1"/>
  <c r="P310" i="1"/>
  <c r="Q310" i="1" s="1"/>
  <c r="P283" i="1"/>
  <c r="Q283" i="1" s="1"/>
  <c r="P361" i="1"/>
  <c r="Q361" i="1" s="1"/>
  <c r="P495" i="1"/>
  <c r="Q495" i="1" s="1"/>
  <c r="P339" i="1"/>
  <c r="Q339" i="1" s="1"/>
  <c r="P289" i="1"/>
  <c r="Q289" i="1" s="1"/>
  <c r="P487" i="1"/>
  <c r="Q487" i="1" s="1"/>
  <c r="P550" i="1"/>
  <c r="Q550" i="1" s="1"/>
  <c r="P252" i="1"/>
  <c r="Q252" i="1" s="1"/>
  <c r="P281" i="1"/>
  <c r="Q281" i="1" s="1"/>
  <c r="P351" i="1"/>
  <c r="Q351" i="1" s="1"/>
  <c r="P469" i="1"/>
  <c r="Q469" i="1" s="1"/>
  <c r="P530" i="1"/>
  <c r="Q530" i="1" s="1"/>
  <c r="P496" i="1"/>
  <c r="Q496" i="1" s="1"/>
  <c r="P292" i="1"/>
  <c r="Q292" i="1" s="1"/>
  <c r="P187" i="1"/>
  <c r="Q187" i="1" s="1"/>
  <c r="P260" i="1"/>
  <c r="Q260" i="1" s="1"/>
  <c r="P226" i="1"/>
  <c r="Q226" i="1" s="1"/>
  <c r="P359" i="1"/>
  <c r="Q359" i="1" s="1"/>
  <c r="P477" i="1"/>
  <c r="Q477" i="1" s="1"/>
  <c r="P470" i="1"/>
  <c r="Q470" i="1" s="1"/>
  <c r="P218" i="1"/>
  <c r="Q218" i="1" s="1"/>
  <c r="P223" i="1"/>
  <c r="Q223" i="1" s="1"/>
  <c r="P341" i="1"/>
  <c r="Q341" i="1" s="1"/>
  <c r="P451" i="1"/>
  <c r="Q451" i="1" s="1"/>
  <c r="P368" i="1"/>
  <c r="Q368" i="1" s="1"/>
  <c r="P322" i="1"/>
  <c r="Q322" i="1" s="1"/>
  <c r="P492" i="1"/>
  <c r="Q492" i="1" s="1"/>
  <c r="P522" i="1"/>
  <c r="Q522" i="1" s="1"/>
  <c r="P552" i="1"/>
  <c r="Q552" i="1" s="1"/>
  <c r="P212" i="1"/>
  <c r="Q212" i="1" s="1"/>
  <c r="P306" i="1"/>
  <c r="Q306" i="1" s="1"/>
  <c r="P375" i="1"/>
  <c r="Q375" i="1" s="1"/>
  <c r="P429" i="1"/>
  <c r="Q429" i="1" s="1"/>
  <c r="P539" i="1"/>
  <c r="Q539" i="1" s="1"/>
  <c r="P200" i="1"/>
  <c r="Q200" i="1" s="1"/>
  <c r="P485" i="1"/>
  <c r="Q485" i="1" s="1"/>
  <c r="P510" i="1"/>
  <c r="Q510" i="1" s="1"/>
  <c r="P545" i="1"/>
  <c r="Q545" i="1" s="1"/>
  <c r="P192" i="1"/>
  <c r="Q192" i="1" s="1"/>
  <c r="P349" i="1"/>
  <c r="Q349" i="1" s="1"/>
  <c r="P459" i="1"/>
  <c r="Q459" i="1" s="1"/>
  <c r="P537" i="1"/>
  <c r="Q537" i="1" s="1"/>
  <c r="P462" i="1"/>
  <c r="Q462" i="1" s="1"/>
  <c r="P213" i="1"/>
  <c r="Q213" i="1" s="1"/>
  <c r="P323" i="1"/>
  <c r="Q323" i="1" s="1"/>
  <c r="P273" i="1"/>
  <c r="Q273" i="1" s="1"/>
  <c r="P269" i="1"/>
  <c r="Q269" i="1" s="1"/>
  <c r="P443" i="1"/>
  <c r="Q443" i="1" s="1"/>
  <c r="P329" i="1"/>
  <c r="Q329" i="1" s="1"/>
  <c r="M160" i="1" l="1"/>
  <c r="M339" i="1"/>
  <c r="M519" i="1"/>
</calcChain>
</file>

<file path=xl/sharedStrings.xml><?xml version="1.0" encoding="utf-8"?>
<sst xmlns="http://schemas.openxmlformats.org/spreadsheetml/2006/main" count="44" uniqueCount="34">
  <si>
    <t>Čas</t>
  </si>
  <si>
    <t xml:space="preserve">Čas </t>
  </si>
  <si>
    <t>Intenzita srážky</t>
  </si>
  <si>
    <t>Infiltrace</t>
  </si>
  <si>
    <t>Kumulativní infiltrace</t>
  </si>
  <si>
    <t xml:space="preserve"> (h)</t>
  </si>
  <si>
    <t>(min)</t>
  </si>
  <si>
    <t>x</t>
  </si>
  <si>
    <t>y</t>
  </si>
  <si>
    <t>Povrchový odtok</t>
  </si>
  <si>
    <t>Rychlost infiltrace</t>
  </si>
  <si>
    <t>Kumulativní srážka</t>
  </si>
  <si>
    <t>Kumulativní povrchový odtok</t>
  </si>
  <si>
    <r>
      <t>Počátek výtopy t</t>
    </r>
    <r>
      <rPr>
        <b/>
        <vertAlign val="subscript"/>
        <sz val="11"/>
        <rFont val="Arial"/>
        <family val="2"/>
        <charset val="238"/>
      </rPr>
      <t>p</t>
    </r>
  </si>
  <si>
    <t>Průměr</t>
  </si>
  <si>
    <t>tlak: (kPa)</t>
  </si>
  <si>
    <t>Tryska, výška postřiku</t>
  </si>
  <si>
    <t>L460788, 1 m</t>
  </si>
  <si>
    <t>L460788, 1.5 m</t>
  </si>
  <si>
    <t>L460848, 1 m</t>
  </si>
  <si>
    <t>L460848, 1.5 m</t>
  </si>
  <si>
    <t>Rychlost povrchového odtoku</t>
  </si>
  <si>
    <t xml:space="preserve">(na 700 mm) </t>
  </si>
  <si>
    <t xml:space="preserve">Rozdíl času </t>
  </si>
  <si>
    <t>Svah</t>
  </si>
  <si>
    <t>(°)</t>
  </si>
  <si>
    <t>Drsnost řetězem</t>
  </si>
  <si>
    <t>Varianta</t>
  </si>
  <si>
    <r>
      <t xml:space="preserve"> (ml.0,5m</t>
    </r>
    <r>
      <rPr>
        <b/>
        <vertAlign val="superscript"/>
        <sz val="11"/>
        <rFont val="Arial"/>
        <family val="2"/>
        <charset val="238"/>
      </rPr>
      <t>-2</t>
    </r>
    <r>
      <rPr>
        <b/>
        <sz val="11"/>
        <rFont val="Arial"/>
        <family val="2"/>
        <charset val="238"/>
      </rPr>
      <t>)</t>
    </r>
  </si>
  <si>
    <r>
      <t xml:space="preserve"> (l.0,5m</t>
    </r>
    <r>
      <rPr>
        <b/>
        <vertAlign val="superscript"/>
        <sz val="11"/>
        <rFont val="Arial"/>
        <family val="2"/>
        <charset val="238"/>
      </rPr>
      <t>-2</t>
    </r>
    <r>
      <rPr>
        <b/>
        <sz val="11"/>
        <rFont val="Arial"/>
        <family val="2"/>
        <charset val="238"/>
      </rPr>
      <t>)</t>
    </r>
  </si>
  <si>
    <r>
      <t>(l.m</t>
    </r>
    <r>
      <rPr>
        <b/>
        <vertAlign val="superscript"/>
        <sz val="11"/>
        <rFont val="Arial"/>
        <family val="2"/>
        <charset val="238"/>
      </rPr>
      <t>-2</t>
    </r>
    <r>
      <rPr>
        <b/>
        <sz val="11"/>
        <rFont val="Arial"/>
        <family val="2"/>
        <charset val="238"/>
      </rPr>
      <t>.min</t>
    </r>
    <r>
      <rPr>
        <b/>
        <vertAlign val="superscript"/>
        <sz val="11"/>
        <rFont val="Arial"/>
        <family val="2"/>
        <charset val="238"/>
      </rPr>
      <t>-1</t>
    </r>
    <r>
      <rPr>
        <b/>
        <sz val="11"/>
        <rFont val="Arial"/>
        <family val="2"/>
        <charset val="238"/>
      </rPr>
      <t>)</t>
    </r>
  </si>
  <si>
    <r>
      <t>(l.m</t>
    </r>
    <r>
      <rPr>
        <b/>
        <vertAlign val="superscript"/>
        <sz val="11"/>
        <rFont val="Arial"/>
        <family val="2"/>
        <charset val="238"/>
      </rPr>
      <t>-2</t>
    </r>
    <r>
      <rPr>
        <b/>
        <sz val="11"/>
        <rFont val="Arial"/>
        <family val="2"/>
        <charset val="238"/>
      </rPr>
      <t>)</t>
    </r>
  </si>
  <si>
    <t>Vlašim, 22.6.2017, měření č. 1</t>
  </si>
  <si>
    <t>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</si>
</sst>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000"/>
  </numFmts>
  <fonts count="17" x14ac:knownFonts="1">
    <font>
      <sz val="12"/>
      <name val="Times New Roman"/>
      <charset val="238"/>
    </font>
    <font>
      <b/>
      <sz val="12"/>
      <name val="Times New Roman"/>
      <family val="1"/>
    </font>
    <font>
      <b/>
      <sz val="11"/>
      <name val="Arial"/>
      <family val="2"/>
      <charset val="238"/>
    </font>
    <font>
      <b/>
      <vertAlign val="subscript"/>
      <sz val="11"/>
      <name val="Arial"/>
      <family val="2"/>
      <charset val="238"/>
    </font>
    <font>
      <sz val="11"/>
      <name val="Arial"/>
      <family val="2"/>
      <charset val="238"/>
    </font>
    <font>
      <b/>
      <sz val="12"/>
      <name val="Times New Roman"/>
      <family val="1"/>
      <charset val="238"/>
    </font>
    <font>
      <sz val="12"/>
      <name val="Times New Roman"/>
      <family val="1"/>
      <charset val="238"/>
    </font>
    <font>
      <sz val="12"/>
      <name val="Times New Roman"/>
      <family val="1"/>
      <charset val="238"/>
    </font>
    <font>
      <b/>
      <sz val="14"/>
      <name val="Times New Roman"/>
      <family val="1"/>
    </font>
    <font>
      <sz val="12"/>
      <name val="Times New Roman"/>
      <family val="2"/>
      <charset val="238"/>
    </font>
    <font>
      <b/>
      <sz val="20"/>
      <name val="Times New Roman"/>
      <family val="1"/>
      <charset val="238"/>
    </font>
    <font>
      <sz val="12"/>
      <name val="Times New Roman"/>
      <family val="1"/>
      <charset val="238"/>
    </font>
    <font>
      <b/>
      <sz val="24"/>
      <name val="Times New Roman"/>
      <family val="1"/>
      <charset val="238"/>
    </font>
    <font>
      <b/>
      <sz val="18"/>
      <name val="Times New Roman"/>
      <family val="1"/>
    </font>
    <font>
      <sz val="12"/>
      <name val="Times New Roman"/>
      <family val="1"/>
      <charset val="238"/>
    </font>
    <font>
      <b/>
      <vertAlign val="superscript"/>
      <sz val="11"/>
      <name val="Arial"/>
      <family val="2"/>
      <charset val="238"/>
    </font>
    <font>
      <sz val="12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89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 wrapText="1"/>
    </xf>
    <xf numFmtId="0" fontId="2" fillId="0" borderId="0" xfId="0" applyFont="1"/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/>
    <xf numFmtId="0" fontId="5" fillId="0" borderId="0" xfId="0" applyFont="1"/>
    <xf numFmtId="165" fontId="1" fillId="0" borderId="0" xfId="0" applyNumberFormat="1" applyFont="1" applyAlignment="1">
      <alignment horizontal="left"/>
    </xf>
    <xf numFmtId="0" fontId="7" fillId="0" borderId="1" xfId="0" applyFont="1" applyBorder="1"/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/>
    </xf>
    <xf numFmtId="0" fontId="1" fillId="0" borderId="0" xfId="0" applyFont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165" fontId="2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horizontal="center"/>
    </xf>
    <xf numFmtId="1" fontId="5" fillId="0" borderId="1" xfId="0" applyNumberFormat="1" applyFont="1" applyBorder="1" applyAlignment="1">
      <alignment horizontal="center"/>
    </xf>
    <xf numFmtId="16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1" fontId="1" fillId="3" borderId="1" xfId="0" applyNumberFormat="1" applyFont="1" applyFill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164" fontId="8" fillId="3" borderId="1" xfId="0" applyNumberFormat="1" applyFont="1" applyFill="1" applyBorder="1" applyAlignment="1">
      <alignment horizontal="center"/>
    </xf>
    <xf numFmtId="165" fontId="9" fillId="0" borderId="0" xfId="0" applyNumberFormat="1" applyFont="1" applyAlignment="1">
      <alignment horizontal="center"/>
    </xf>
    <xf numFmtId="0" fontId="2" fillId="4" borderId="1" xfId="0" applyFont="1" applyFill="1" applyBorder="1" applyAlignment="1">
      <alignment horizontal="center" vertical="center" wrapText="1"/>
    </xf>
    <xf numFmtId="165" fontId="2" fillId="4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164" fontId="11" fillId="0" borderId="0" xfId="0" applyNumberFormat="1" applyFont="1" applyAlignment="1">
      <alignment horizontal="center"/>
    </xf>
    <xf numFmtId="0" fontId="11" fillId="0" borderId="0" xfId="0" applyFont="1"/>
    <xf numFmtId="0" fontId="6" fillId="0" borderId="0" xfId="0" applyFont="1"/>
    <xf numFmtId="1" fontId="12" fillId="4" borderId="1" xfId="0" applyNumberFormat="1" applyFont="1" applyFill="1" applyBorder="1" applyAlignment="1">
      <alignment horizontal="center" vertical="center"/>
    </xf>
    <xf numFmtId="164" fontId="6" fillId="0" borderId="0" xfId="0" applyNumberFormat="1" applyFont="1" applyAlignment="1">
      <alignment horizontal="center" vertical="center" wrapText="1"/>
    </xf>
    <xf numFmtId="165" fontId="6" fillId="0" borderId="0" xfId="0" applyNumberFormat="1" applyFont="1"/>
    <xf numFmtId="0" fontId="1" fillId="4" borderId="1" xfId="0" applyFont="1" applyFill="1" applyBorder="1" applyAlignment="1">
      <alignment horizontal="center"/>
    </xf>
    <xf numFmtId="164" fontId="14" fillId="0" borderId="0" xfId="0" applyNumberFormat="1" applyFont="1" applyAlignment="1">
      <alignment horizontal="center"/>
    </xf>
    <xf numFmtId="1" fontId="11" fillId="0" borderId="0" xfId="0" applyNumberFormat="1" applyFont="1" applyAlignment="1">
      <alignment horizontal="center"/>
    </xf>
    <xf numFmtId="165" fontId="11" fillId="0" borderId="0" xfId="0" applyNumberFormat="1" applyFont="1"/>
    <xf numFmtId="0" fontId="2" fillId="4" borderId="1" xfId="0" applyFont="1" applyFill="1" applyBorder="1" applyAlignment="1">
      <alignment horizontal="center"/>
    </xf>
    <xf numFmtId="164" fontId="2" fillId="2" borderId="1" xfId="0" applyNumberFormat="1" applyFont="1" applyFill="1" applyBorder="1" applyAlignment="1">
      <alignment horizontal="center"/>
    </xf>
    <xf numFmtId="2" fontId="2" fillId="2" borderId="1" xfId="0" applyNumberFormat="1" applyFont="1" applyFill="1" applyBorder="1" applyAlignment="1">
      <alignment horizontal="center"/>
    </xf>
    <xf numFmtId="165" fontId="2" fillId="4" borderId="1" xfId="0" applyNumberFormat="1" applyFont="1" applyFill="1" applyBorder="1" applyAlignment="1">
      <alignment horizontal="center"/>
    </xf>
    <xf numFmtId="165" fontId="2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64" fontId="9" fillId="0" borderId="0" xfId="0" applyNumberFormat="1" applyFont="1" applyFill="1" applyAlignment="1">
      <alignment horizontal="center"/>
    </xf>
    <xf numFmtId="0" fontId="9" fillId="0" borderId="0" xfId="0" applyFont="1" applyFill="1" applyAlignment="1">
      <alignment horizontal="center"/>
    </xf>
    <xf numFmtId="164" fontId="9" fillId="0" borderId="0" xfId="0" applyNumberFormat="1" applyFont="1" applyAlignment="1">
      <alignment horizontal="center"/>
    </xf>
    <xf numFmtId="164" fontId="9" fillId="4" borderId="0" xfId="0" applyNumberFormat="1" applyFont="1" applyFill="1" applyAlignment="1">
      <alignment horizontal="center"/>
    </xf>
    <xf numFmtId="2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164" fontId="9" fillId="0" borderId="0" xfId="0" applyNumberFormat="1" applyFont="1"/>
    <xf numFmtId="0" fontId="9" fillId="0" borderId="0" xfId="0" applyFont="1"/>
    <xf numFmtId="0" fontId="16" fillId="0" borderId="0" xfId="0" applyFont="1"/>
    <xf numFmtId="2" fontId="11" fillId="0" borderId="0" xfId="0" applyNumberFormat="1" applyFont="1"/>
    <xf numFmtId="165" fontId="11" fillId="0" borderId="0" xfId="0" applyNumberFormat="1" applyFont="1" applyAlignment="1">
      <alignment horizontal="center"/>
    </xf>
    <xf numFmtId="21" fontId="0" fillId="0" borderId="0" xfId="0" applyNumberFormat="1"/>
    <xf numFmtId="164" fontId="1" fillId="4" borderId="1" xfId="0" applyNumberFormat="1" applyFont="1" applyFill="1" applyBorder="1" applyAlignment="1">
      <alignment horizontal="center"/>
    </xf>
    <xf numFmtId="164" fontId="1" fillId="3" borderId="1" xfId="0" applyNumberFormat="1" applyFont="1" applyFill="1" applyBorder="1" applyAlignment="1">
      <alignment horizontal="center"/>
    </xf>
    <xf numFmtId="2" fontId="2" fillId="2" borderId="0" xfId="0" applyNumberFormat="1" applyFont="1" applyFill="1" applyBorder="1" applyAlignment="1">
      <alignment horizontal="center"/>
    </xf>
    <xf numFmtId="164" fontId="6" fillId="0" borderId="0" xfId="0" applyNumberFormat="1" applyFont="1"/>
    <xf numFmtId="2" fontId="6" fillId="0" borderId="0" xfId="0" applyNumberFormat="1" applyFont="1"/>
    <xf numFmtId="11" fontId="10" fillId="2" borderId="2" xfId="0" applyNumberFormat="1" applyFont="1" applyFill="1" applyBorder="1" applyAlignment="1">
      <alignment horizontal="center" vertical="center"/>
    </xf>
    <xf numFmtId="11" fontId="1" fillId="0" borderId="0" xfId="0" applyNumberFormat="1" applyFont="1" applyAlignment="1">
      <alignment horizontal="left"/>
    </xf>
    <xf numFmtId="11" fontId="1" fillId="2" borderId="1" xfId="0" applyNumberFormat="1" applyFont="1" applyFill="1" applyBorder="1" applyAlignment="1">
      <alignment horizontal="left" vertical="center" wrapText="1"/>
    </xf>
    <xf numFmtId="11" fontId="7" fillId="0" borderId="1" xfId="0" applyNumberFormat="1" applyFont="1" applyBorder="1"/>
    <xf numFmtId="11" fontId="7" fillId="0" borderId="0" xfId="0" applyNumberFormat="1" applyFont="1"/>
    <xf numFmtId="11" fontId="2" fillId="4" borderId="1" xfId="0" applyNumberFormat="1" applyFont="1" applyFill="1" applyBorder="1" applyAlignment="1">
      <alignment horizontal="center" vertical="center" wrapText="1"/>
    </xf>
    <xf numFmtId="11" fontId="2" fillId="4" borderId="1" xfId="0" applyNumberFormat="1" applyFont="1" applyFill="1" applyBorder="1" applyAlignment="1">
      <alignment horizontal="center"/>
    </xf>
    <xf numFmtId="11" fontId="0" fillId="0" borderId="0" xfId="0" applyNumberFormat="1"/>
    <xf numFmtId="11" fontId="11" fillId="0" borderId="0" xfId="0" applyNumberFormat="1" applyFont="1"/>
    <xf numFmtId="11" fontId="11" fillId="0" borderId="0" xfId="0" applyNumberFormat="1" applyFont="1" applyAlignment="1">
      <alignment horizontal="center"/>
    </xf>
    <xf numFmtId="11" fontId="6" fillId="0" borderId="0" xfId="0" applyNumberFormat="1" applyFont="1" applyAlignment="1">
      <alignment horizontal="center" vertical="center" wrapText="1"/>
    </xf>
    <xf numFmtId="11" fontId="1" fillId="0" borderId="0" xfId="0" applyNumberFormat="1" applyFont="1" applyAlignment="1">
      <alignment horizontal="center"/>
    </xf>
    <xf numFmtId="11" fontId="2" fillId="2" borderId="1" xfId="0" applyNumberFormat="1" applyFont="1" applyFill="1" applyBorder="1" applyAlignment="1">
      <alignment horizontal="center" vertical="center" wrapText="1"/>
    </xf>
    <xf numFmtId="11" fontId="2" fillId="2" borderId="1" xfId="0" applyNumberFormat="1" applyFont="1" applyFill="1" applyBorder="1" applyAlignment="1">
      <alignment horizontal="center"/>
    </xf>
    <xf numFmtId="11" fontId="9" fillId="0" borderId="0" xfId="0" applyNumberFormat="1" applyFont="1" applyFill="1" applyAlignment="1">
      <alignment horizontal="center"/>
    </xf>
    <xf numFmtId="0" fontId="5" fillId="0" borderId="0" xfId="0" applyFont="1" applyAlignment="1">
      <alignment horizontal="center"/>
    </xf>
    <xf numFmtId="1" fontId="13" fillId="4" borderId="1" xfId="0" applyNumberFormat="1" applyFont="1" applyFill="1" applyBorder="1" applyAlignment="1">
      <alignment horizontal="center" vertical="center"/>
    </xf>
    <xf numFmtId="0" fontId="10" fillId="4" borderId="2" xfId="0" applyFont="1" applyFill="1" applyBorder="1" applyAlignment="1">
      <alignment horizontal="left" vertical="center"/>
    </xf>
    <xf numFmtId="0" fontId="10" fillId="4" borderId="0" xfId="0" applyFont="1" applyFill="1" applyBorder="1" applyAlignment="1">
      <alignment horizontal="left" vertical="center"/>
    </xf>
    <xf numFmtId="0" fontId="0" fillId="0" borderId="0" xfId="0" applyAlignme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4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cs-CZ"/>
              <a:t>Vlašim, 22.6.2017, měření č. 1</a:t>
            </a:r>
          </a:p>
        </c:rich>
      </c:tx>
      <c:layout>
        <c:manualLayout>
          <c:xMode val="edge"/>
          <c:yMode val="edge"/>
          <c:x val="0.32819017146830431"/>
          <c:y val="2.320490943853950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148543715772545"/>
          <c:y val="0.12053584565936024"/>
          <c:w val="0.81295839577146256"/>
          <c:h val="0.65401856996652852"/>
        </c:manualLayout>
      </c:layout>
      <c:scatterChart>
        <c:scatterStyle val="lineMarker"/>
        <c:varyColors val="0"/>
        <c:ser>
          <c:idx val="5"/>
          <c:order val="0"/>
          <c:tx>
            <c:strRef>
              <c:f>'VAR I'!$H$11</c:f>
              <c:strCache>
                <c:ptCount val="1"/>
                <c:pt idx="0">
                  <c:v>Intenzita srážky</c:v>
                </c:pt>
              </c:strCache>
            </c:strRef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xVal>
            <c:numRef>
              <c:f>'VAR I'!$C$13:$C$646</c:f>
              <c:numCache>
                <c:formatCode>0.000</c:formatCode>
                <c:ptCount val="634"/>
                <c:pt idx="0">
                  <c:v>0</c:v>
                </c:pt>
                <c:pt idx="1">
                  <c:v>8.3333333333293069E-2</c:v>
                </c:pt>
                <c:pt idx="2">
                  <c:v>0.1833333333333087</c:v>
                </c:pt>
                <c:pt idx="3">
                  <c:v>0.28333333333332433</c:v>
                </c:pt>
                <c:pt idx="4">
                  <c:v>0.38333333333333997</c:v>
                </c:pt>
                <c:pt idx="5">
                  <c:v>0.46666666666663303</c:v>
                </c:pt>
                <c:pt idx="6">
                  <c:v>0.56666666666664867</c:v>
                </c:pt>
                <c:pt idx="7">
                  <c:v>0.64999999999994174</c:v>
                </c:pt>
                <c:pt idx="8">
                  <c:v>0.74999999999995737</c:v>
                </c:pt>
                <c:pt idx="9">
                  <c:v>0.849999999999973</c:v>
                </c:pt>
                <c:pt idx="10">
                  <c:v>0.93333333333326607</c:v>
                </c:pt>
                <c:pt idx="11">
                  <c:v>1.0333333333332817</c:v>
                </c:pt>
                <c:pt idx="12">
                  <c:v>1.1333333333332973</c:v>
                </c:pt>
                <c:pt idx="13">
                  <c:v>1.2166666666665904</c:v>
                </c:pt>
                <c:pt idx="14">
                  <c:v>1.316666666666606</c:v>
                </c:pt>
                <c:pt idx="15">
                  <c:v>1.4166666666666217</c:v>
                </c:pt>
                <c:pt idx="16">
                  <c:v>1.5000000000000213</c:v>
                </c:pt>
                <c:pt idx="17">
                  <c:v>1.6166666666666529</c:v>
                </c:pt>
                <c:pt idx="18">
                  <c:v>1.7166666666666686</c:v>
                </c:pt>
                <c:pt idx="19">
                  <c:v>1.7999999999999616</c:v>
                </c:pt>
                <c:pt idx="20">
                  <c:v>1.8999999999999773</c:v>
                </c:pt>
                <c:pt idx="21">
                  <c:v>1.9833333333332703</c:v>
                </c:pt>
                <c:pt idx="22">
                  <c:v>2.06666666666667</c:v>
                </c:pt>
                <c:pt idx="23">
                  <c:v>2.166666666666579</c:v>
                </c:pt>
                <c:pt idx="24">
                  <c:v>2.2499999999999787</c:v>
                </c:pt>
                <c:pt idx="25">
                  <c:v>2.3666666666666103</c:v>
                </c:pt>
                <c:pt idx="26">
                  <c:v>2.4666666666666259</c:v>
                </c:pt>
                <c:pt idx="27">
                  <c:v>2.549999999999919</c:v>
                </c:pt>
                <c:pt idx="28">
                  <c:v>2.6333333333333186</c:v>
                </c:pt>
                <c:pt idx="29">
                  <c:v>2.7166666666666117</c:v>
                </c:pt>
                <c:pt idx="30">
                  <c:v>2.8000000000000114</c:v>
                </c:pt>
                <c:pt idx="31">
                  <c:v>2.8999999999999204</c:v>
                </c:pt>
                <c:pt idx="32">
                  <c:v>3.383333333333276</c:v>
                </c:pt>
                <c:pt idx="33">
                  <c:v>3.4833333333332916</c:v>
                </c:pt>
                <c:pt idx="34">
                  <c:v>3.5833333333333073</c:v>
                </c:pt>
                <c:pt idx="35">
                  <c:v>3.7166666666666615</c:v>
                </c:pt>
                <c:pt idx="36">
                  <c:v>3.7999999999999545</c:v>
                </c:pt>
                <c:pt idx="37">
                  <c:v>3.8833333333332476</c:v>
                </c:pt>
                <c:pt idx="38">
                  <c:v>3.9666666666666472</c:v>
                </c:pt>
                <c:pt idx="39">
                  <c:v>4.1166666666666174</c:v>
                </c:pt>
                <c:pt idx="40">
                  <c:v>4.2000000000000171</c:v>
                </c:pt>
                <c:pt idx="41">
                  <c:v>4.2999999999999261</c:v>
                </c:pt>
                <c:pt idx="42">
                  <c:v>4.4333333333332803</c:v>
                </c:pt>
                <c:pt idx="43">
                  <c:v>4.5333333333332959</c:v>
                </c:pt>
                <c:pt idx="44">
                  <c:v>4.6333333333333115</c:v>
                </c:pt>
                <c:pt idx="45">
                  <c:v>4.9999999999999289</c:v>
                </c:pt>
                <c:pt idx="46">
                  <c:v>5.0833333333333286</c:v>
                </c:pt>
                <c:pt idx="47">
                  <c:v>5.1666666666666217</c:v>
                </c:pt>
                <c:pt idx="48">
                  <c:v>5.2666666666666373</c:v>
                </c:pt>
                <c:pt idx="49">
                  <c:v>5.3499999999999304</c:v>
                </c:pt>
                <c:pt idx="50">
                  <c:v>5.43333333333333</c:v>
                </c:pt>
                <c:pt idx="51">
                  <c:v>5.5166666666666231</c:v>
                </c:pt>
                <c:pt idx="52">
                  <c:v>5.6166666666666387</c:v>
                </c:pt>
                <c:pt idx="53">
                  <c:v>5.6999999999999318</c:v>
                </c:pt>
                <c:pt idx="54">
                  <c:v>5.7833333333333314</c:v>
                </c:pt>
                <c:pt idx="55">
                  <c:v>5.8666666666666245</c:v>
                </c:pt>
                <c:pt idx="56">
                  <c:v>5.9666666666666401</c:v>
                </c:pt>
                <c:pt idx="57">
                  <c:v>6.0499999999999332</c:v>
                </c:pt>
                <c:pt idx="58">
                  <c:v>6.1333333333333329</c:v>
                </c:pt>
                <c:pt idx="59">
                  <c:v>6.2333333333333485</c:v>
                </c:pt>
                <c:pt idx="60">
                  <c:v>6.3333333333332575</c:v>
                </c:pt>
                <c:pt idx="61">
                  <c:v>6.4166666666666572</c:v>
                </c:pt>
                <c:pt idx="62">
                  <c:v>6.4999999999999503</c:v>
                </c:pt>
                <c:pt idx="63">
                  <c:v>6.5999999999999659</c:v>
                </c:pt>
                <c:pt idx="64">
                  <c:v>6.683333333333259</c:v>
                </c:pt>
                <c:pt idx="65">
                  <c:v>6.7833333333332746</c:v>
                </c:pt>
                <c:pt idx="66">
                  <c:v>6.8833333333332902</c:v>
                </c:pt>
                <c:pt idx="67">
                  <c:v>6.9666666666665833</c:v>
                </c:pt>
                <c:pt idx="68">
                  <c:v>7.0666666666665989</c:v>
                </c:pt>
                <c:pt idx="69">
                  <c:v>7.1499999999999986</c:v>
                </c:pt>
                <c:pt idx="70">
                  <c:v>7.2333333333332916</c:v>
                </c:pt>
                <c:pt idx="71">
                  <c:v>7.3333333333333073</c:v>
                </c:pt>
                <c:pt idx="72">
                  <c:v>7.4166666666666003</c:v>
                </c:pt>
                <c:pt idx="73">
                  <c:v>7.516666666666616</c:v>
                </c:pt>
                <c:pt idx="74">
                  <c:v>7.6000000000000156</c:v>
                </c:pt>
                <c:pt idx="75">
                  <c:v>7.6833333333333087</c:v>
                </c:pt>
                <c:pt idx="76">
                  <c:v>7.7833333333333243</c:v>
                </c:pt>
                <c:pt idx="77">
                  <c:v>7.8666666666666174</c:v>
                </c:pt>
                <c:pt idx="78">
                  <c:v>7.9500000000000171</c:v>
                </c:pt>
                <c:pt idx="79">
                  <c:v>8.0333333333333101</c:v>
                </c:pt>
                <c:pt idx="80">
                  <c:v>8.1333333333333258</c:v>
                </c:pt>
                <c:pt idx="81">
                  <c:v>8.2166666666666188</c:v>
                </c:pt>
                <c:pt idx="82">
                  <c:v>8.3000000000000185</c:v>
                </c:pt>
                <c:pt idx="83">
                  <c:v>8.3999999999999275</c:v>
                </c:pt>
                <c:pt idx="84">
                  <c:v>8.4833333333333272</c:v>
                </c:pt>
                <c:pt idx="85">
                  <c:v>8.5833333333333428</c:v>
                </c:pt>
                <c:pt idx="86">
                  <c:v>8.6666666666666359</c:v>
                </c:pt>
                <c:pt idx="87">
                  <c:v>8.7666666666666515</c:v>
                </c:pt>
                <c:pt idx="88">
                  <c:v>8.8499999999999446</c:v>
                </c:pt>
                <c:pt idx="89">
                  <c:v>9.0833333333333144</c:v>
                </c:pt>
                <c:pt idx="90">
                  <c:v>9.199999999999946</c:v>
                </c:pt>
                <c:pt idx="91">
                  <c:v>9.2999999999999616</c:v>
                </c:pt>
                <c:pt idx="92">
                  <c:v>9.3833333333332547</c:v>
                </c:pt>
                <c:pt idx="93">
                  <c:v>9.4833333333332703</c:v>
                </c:pt>
                <c:pt idx="94">
                  <c:v>9.56666666666667</c:v>
                </c:pt>
                <c:pt idx="95">
                  <c:v>9.6499999999999631</c:v>
                </c:pt>
                <c:pt idx="96">
                  <c:v>9.7333333333332561</c:v>
                </c:pt>
                <c:pt idx="97">
                  <c:v>9.8166666666666558</c:v>
                </c:pt>
                <c:pt idx="98">
                  <c:v>9.9166666666666714</c:v>
                </c:pt>
                <c:pt idx="99">
                  <c:v>10.033333333333303</c:v>
                </c:pt>
                <c:pt idx="100">
                  <c:v>10.166666666666657</c:v>
                </c:pt>
                <c:pt idx="101">
                  <c:v>10.24999999999995</c:v>
                </c:pt>
                <c:pt idx="102">
                  <c:v>10.33333333333335</c:v>
                </c:pt>
                <c:pt idx="103">
                  <c:v>10.416666666666643</c:v>
                </c:pt>
                <c:pt idx="104">
                  <c:v>10.516666666666659</c:v>
                </c:pt>
                <c:pt idx="105">
                  <c:v>10.616666666666674</c:v>
                </c:pt>
                <c:pt idx="106">
                  <c:v>10.699999999999967</c:v>
                </c:pt>
                <c:pt idx="107">
                  <c:v>10.849999999999937</c:v>
                </c:pt>
                <c:pt idx="108">
                  <c:v>10.949999999999953</c:v>
                </c:pt>
                <c:pt idx="109">
                  <c:v>11.033333333333353</c:v>
                </c:pt>
                <c:pt idx="110">
                  <c:v>11.149999999999984</c:v>
                </c:pt>
                <c:pt idx="111">
                  <c:v>11.25</c:v>
                </c:pt>
                <c:pt idx="112">
                  <c:v>11.333333333333293</c:v>
                </c:pt>
                <c:pt idx="113">
                  <c:v>11.416666666666586</c:v>
                </c:pt>
                <c:pt idx="114">
                  <c:v>11.499999999999986</c:v>
                </c:pt>
                <c:pt idx="115">
                  <c:v>11.600000000000001</c:v>
                </c:pt>
                <c:pt idx="116">
                  <c:v>11.683333333333294</c:v>
                </c:pt>
                <c:pt idx="117">
                  <c:v>11.766666666666588</c:v>
                </c:pt>
                <c:pt idx="118">
                  <c:v>11.849999999999987</c:v>
                </c:pt>
                <c:pt idx="119">
                  <c:v>11.950000000000003</c:v>
                </c:pt>
                <c:pt idx="120">
                  <c:v>12.099999999999973</c:v>
                </c:pt>
                <c:pt idx="121">
                  <c:v>12.183333333333266</c:v>
                </c:pt>
                <c:pt idx="122">
                  <c:v>12.283333333333282</c:v>
                </c:pt>
                <c:pt idx="123">
                  <c:v>12.366666666666681</c:v>
                </c:pt>
                <c:pt idx="124">
                  <c:v>12.499999999999929</c:v>
                </c:pt>
                <c:pt idx="125">
                  <c:v>12.583333333333329</c:v>
                </c:pt>
                <c:pt idx="126">
                  <c:v>12.666666666666622</c:v>
                </c:pt>
                <c:pt idx="127">
                  <c:v>12.766666666666637</c:v>
                </c:pt>
                <c:pt idx="128">
                  <c:v>12.84999999999993</c:v>
                </c:pt>
                <c:pt idx="129">
                  <c:v>12.93333333333333</c:v>
                </c:pt>
                <c:pt idx="130">
                  <c:v>13.066666666666684</c:v>
                </c:pt>
                <c:pt idx="131">
                  <c:v>13.149999999999977</c:v>
                </c:pt>
                <c:pt idx="132">
                  <c:v>13.23333333333327</c:v>
                </c:pt>
                <c:pt idx="133">
                  <c:v>13.333333333333286</c:v>
                </c:pt>
                <c:pt idx="134">
                  <c:v>13.416666666666579</c:v>
                </c:pt>
                <c:pt idx="135">
                  <c:v>13.516666666666595</c:v>
                </c:pt>
                <c:pt idx="136">
                  <c:v>13.599999999999994</c:v>
                </c:pt>
                <c:pt idx="137">
                  <c:v>13.716666666666626</c:v>
                </c:pt>
                <c:pt idx="138">
                  <c:v>13.799999999999919</c:v>
                </c:pt>
                <c:pt idx="139">
                  <c:v>13.899999999999935</c:v>
                </c:pt>
                <c:pt idx="140">
                  <c:v>13.983333333333334</c:v>
                </c:pt>
                <c:pt idx="141">
                  <c:v>14.08333333333335</c:v>
                </c:pt>
                <c:pt idx="142">
                  <c:v>14.166666666666643</c:v>
                </c:pt>
                <c:pt idx="143">
                  <c:v>14.266666666666659</c:v>
                </c:pt>
                <c:pt idx="144">
                  <c:v>14.366666666666674</c:v>
                </c:pt>
                <c:pt idx="145">
                  <c:v>14.449999999999967</c:v>
                </c:pt>
                <c:pt idx="146">
                  <c:v>14.53333333333326</c:v>
                </c:pt>
                <c:pt idx="147">
                  <c:v>14.633333333333276</c:v>
                </c:pt>
                <c:pt idx="148">
                  <c:v>14.716666666666676</c:v>
                </c:pt>
                <c:pt idx="149">
                  <c:v>15.116666666666632</c:v>
                </c:pt>
                <c:pt idx="150">
                  <c:v>15.199999999999925</c:v>
                </c:pt>
                <c:pt idx="151">
                  <c:v>15.283333333333324</c:v>
                </c:pt>
                <c:pt idx="152">
                  <c:v>15.366666666666617</c:v>
                </c:pt>
                <c:pt idx="153">
                  <c:v>15.466666666666633</c:v>
                </c:pt>
                <c:pt idx="154">
                  <c:v>15.566666666666649</c:v>
                </c:pt>
                <c:pt idx="155">
                  <c:v>15.649999999999942</c:v>
                </c:pt>
                <c:pt idx="156">
                  <c:v>15.733333333333341</c:v>
                </c:pt>
                <c:pt idx="157">
                  <c:v>15.83333333333325</c:v>
                </c:pt>
                <c:pt idx="158">
                  <c:v>15.91666666666665</c:v>
                </c:pt>
                <c:pt idx="159">
                  <c:v>16.199999999999974</c:v>
                </c:pt>
                <c:pt idx="160">
                  <c:v>16.283333333333267</c:v>
                </c:pt>
                <c:pt idx="161">
                  <c:v>16.366666666666667</c:v>
                </c:pt>
                <c:pt idx="162">
                  <c:v>16.44999999999996</c:v>
                </c:pt>
                <c:pt idx="163">
                  <c:v>16.59999999999993</c:v>
                </c:pt>
                <c:pt idx="164">
                  <c:v>16.783333333333346</c:v>
                </c:pt>
                <c:pt idx="165">
                  <c:v>16.933333333333316</c:v>
                </c:pt>
                <c:pt idx="166">
                  <c:v>17.033333333333331</c:v>
                </c:pt>
                <c:pt idx="167">
                  <c:v>17.116666666666625</c:v>
                </c:pt>
                <c:pt idx="168">
                  <c:v>17.199999999999918</c:v>
                </c:pt>
                <c:pt idx="169">
                  <c:v>17.283333333333317</c:v>
                </c:pt>
                <c:pt idx="170">
                  <c:v>17.383333333333333</c:v>
                </c:pt>
                <c:pt idx="171">
                  <c:v>17.466666666666626</c:v>
                </c:pt>
                <c:pt idx="172">
                  <c:v>17.566666666666642</c:v>
                </c:pt>
                <c:pt idx="173">
                  <c:v>17.649999999999935</c:v>
                </c:pt>
                <c:pt idx="174">
                  <c:v>17.733333333333334</c:v>
                </c:pt>
                <c:pt idx="175">
                  <c:v>17.83333333333335</c:v>
                </c:pt>
                <c:pt idx="176">
                  <c:v>17.916666666666643</c:v>
                </c:pt>
                <c:pt idx="177">
                  <c:v>17.999999999999936</c:v>
                </c:pt>
                <c:pt idx="178">
                  <c:v>18.099999999999952</c:v>
                </c:pt>
                <c:pt idx="179">
                  <c:v>18.183333333333351</c:v>
                </c:pt>
                <c:pt idx="180">
                  <c:v>18.28333333333326</c:v>
                </c:pt>
                <c:pt idx="181">
                  <c:v>18.36666666666666</c:v>
                </c:pt>
                <c:pt idx="182">
                  <c:v>18.449999999999953</c:v>
                </c:pt>
                <c:pt idx="183">
                  <c:v>18.549999999999969</c:v>
                </c:pt>
                <c:pt idx="184">
                  <c:v>18.633333333333262</c:v>
                </c:pt>
                <c:pt idx="185">
                  <c:v>18.716666666666661</c:v>
                </c:pt>
                <c:pt idx="186">
                  <c:v>18.816666666666677</c:v>
                </c:pt>
                <c:pt idx="187">
                  <c:v>18.89999999999997</c:v>
                </c:pt>
                <c:pt idx="188">
                  <c:v>18.999999999999986</c:v>
                </c:pt>
                <c:pt idx="189">
                  <c:v>19.083333333333279</c:v>
                </c:pt>
                <c:pt idx="190">
                  <c:v>19.166666666666679</c:v>
                </c:pt>
                <c:pt idx="191">
                  <c:v>19.266666666666588</c:v>
                </c:pt>
                <c:pt idx="192">
                  <c:v>19.349999999999987</c:v>
                </c:pt>
                <c:pt idx="193">
                  <c:v>19.499999999999957</c:v>
                </c:pt>
                <c:pt idx="194">
                  <c:v>19.58333333333325</c:v>
                </c:pt>
                <c:pt idx="195">
                  <c:v>19.683333333333266</c:v>
                </c:pt>
                <c:pt idx="196">
                  <c:v>19.766666666666666</c:v>
                </c:pt>
                <c:pt idx="197">
                  <c:v>19.849999999999959</c:v>
                </c:pt>
                <c:pt idx="198">
                  <c:v>19.949999999999974</c:v>
                </c:pt>
                <c:pt idx="199">
                  <c:v>20.033333333333267</c:v>
                </c:pt>
                <c:pt idx="200">
                  <c:v>20.116666666666667</c:v>
                </c:pt>
                <c:pt idx="201">
                  <c:v>20.216666666666683</c:v>
                </c:pt>
                <c:pt idx="202">
                  <c:v>20.299999999999976</c:v>
                </c:pt>
                <c:pt idx="203">
                  <c:v>20.399999999999991</c:v>
                </c:pt>
                <c:pt idx="204">
                  <c:v>20.516666666666623</c:v>
                </c:pt>
                <c:pt idx="205">
                  <c:v>20.616666666666639</c:v>
                </c:pt>
                <c:pt idx="206">
                  <c:v>20.699999999999932</c:v>
                </c:pt>
                <c:pt idx="207">
                  <c:v>20.783333333333331</c:v>
                </c:pt>
                <c:pt idx="208">
                  <c:v>20.899999999999963</c:v>
                </c:pt>
                <c:pt idx="209">
                  <c:v>21.016666666666595</c:v>
                </c:pt>
                <c:pt idx="210">
                  <c:v>21.099999999999994</c:v>
                </c:pt>
                <c:pt idx="211">
                  <c:v>21.183333333333287</c:v>
                </c:pt>
                <c:pt idx="212">
                  <c:v>21.399999999999935</c:v>
                </c:pt>
                <c:pt idx="213">
                  <c:v>21.49999999999995</c:v>
                </c:pt>
                <c:pt idx="214">
                  <c:v>21.58333333333335</c:v>
                </c:pt>
                <c:pt idx="215">
                  <c:v>21.683333333333259</c:v>
                </c:pt>
                <c:pt idx="216">
                  <c:v>21.766666666666659</c:v>
                </c:pt>
                <c:pt idx="217">
                  <c:v>21.866666666666674</c:v>
                </c:pt>
                <c:pt idx="218">
                  <c:v>21.949999999999967</c:v>
                </c:pt>
                <c:pt idx="219">
                  <c:v>22.03333333333326</c:v>
                </c:pt>
                <c:pt idx="220">
                  <c:v>22.11666666666666</c:v>
                </c:pt>
                <c:pt idx="221">
                  <c:v>22.216666666666676</c:v>
                </c:pt>
                <c:pt idx="222">
                  <c:v>22.299999999999969</c:v>
                </c:pt>
                <c:pt idx="223">
                  <c:v>22.383333333333262</c:v>
                </c:pt>
                <c:pt idx="224">
                  <c:v>22.466666666666661</c:v>
                </c:pt>
                <c:pt idx="225">
                  <c:v>22.566666666666677</c:v>
                </c:pt>
                <c:pt idx="226">
                  <c:v>22.64999999999997</c:v>
                </c:pt>
                <c:pt idx="227">
                  <c:v>22.749999999999986</c:v>
                </c:pt>
                <c:pt idx="228">
                  <c:v>22.833333333333279</c:v>
                </c:pt>
                <c:pt idx="229">
                  <c:v>22.916666666666679</c:v>
                </c:pt>
                <c:pt idx="230">
                  <c:v>23.016666666666588</c:v>
                </c:pt>
                <c:pt idx="231">
                  <c:v>23.26666666666668</c:v>
                </c:pt>
                <c:pt idx="232">
                  <c:v>23.349999999999973</c:v>
                </c:pt>
                <c:pt idx="233">
                  <c:v>23.449999999999989</c:v>
                </c:pt>
                <c:pt idx="234">
                  <c:v>23.533333333333282</c:v>
                </c:pt>
                <c:pt idx="235">
                  <c:v>23.616666666666681</c:v>
                </c:pt>
                <c:pt idx="236">
                  <c:v>23.699999999999974</c:v>
                </c:pt>
                <c:pt idx="237">
                  <c:v>23.816666666666606</c:v>
                </c:pt>
                <c:pt idx="238">
                  <c:v>24.083333333333314</c:v>
                </c:pt>
                <c:pt idx="239">
                  <c:v>24.18333333333333</c:v>
                </c:pt>
                <c:pt idx="240">
                  <c:v>24.3333333333333</c:v>
                </c:pt>
                <c:pt idx="241">
                  <c:v>24.449999999999932</c:v>
                </c:pt>
                <c:pt idx="242">
                  <c:v>24.533333333333331</c:v>
                </c:pt>
                <c:pt idx="243">
                  <c:v>24.616666666666625</c:v>
                </c:pt>
                <c:pt idx="244">
                  <c:v>24.699999999999918</c:v>
                </c:pt>
                <c:pt idx="245">
                  <c:v>24.799999999999933</c:v>
                </c:pt>
                <c:pt idx="246">
                  <c:v>24.883333333333333</c:v>
                </c:pt>
                <c:pt idx="247">
                  <c:v>24.966666666666626</c:v>
                </c:pt>
                <c:pt idx="248">
                  <c:v>25.066666666666642</c:v>
                </c:pt>
                <c:pt idx="249">
                  <c:v>25.166666666666657</c:v>
                </c:pt>
                <c:pt idx="250">
                  <c:v>25.33333333333335</c:v>
                </c:pt>
                <c:pt idx="251">
                  <c:v>25.433333333333259</c:v>
                </c:pt>
                <c:pt idx="252">
                  <c:v>25.599999999999952</c:v>
                </c:pt>
                <c:pt idx="253">
                  <c:v>25.699999999999967</c:v>
                </c:pt>
                <c:pt idx="254">
                  <c:v>25.78333333333326</c:v>
                </c:pt>
                <c:pt idx="255">
                  <c:v>25.86666666666666</c:v>
                </c:pt>
                <c:pt idx="256">
                  <c:v>25.949999999999953</c:v>
                </c:pt>
                <c:pt idx="257">
                  <c:v>26.083333333333307</c:v>
                </c:pt>
                <c:pt idx="258">
                  <c:v>26.1666666666666</c:v>
                </c:pt>
                <c:pt idx="259">
                  <c:v>26.25</c:v>
                </c:pt>
                <c:pt idx="260">
                  <c:v>26.383333333333248</c:v>
                </c:pt>
                <c:pt idx="261">
                  <c:v>26.483333333333263</c:v>
                </c:pt>
                <c:pt idx="262">
                  <c:v>26.566666666666663</c:v>
                </c:pt>
                <c:pt idx="263">
                  <c:v>26.666666666666679</c:v>
                </c:pt>
                <c:pt idx="264">
                  <c:v>26.766666666666588</c:v>
                </c:pt>
                <c:pt idx="265">
                  <c:v>26.866666666666603</c:v>
                </c:pt>
                <c:pt idx="266">
                  <c:v>26.950000000000003</c:v>
                </c:pt>
                <c:pt idx="267">
                  <c:v>27.033333333333296</c:v>
                </c:pt>
                <c:pt idx="268">
                  <c:v>27.133333333333312</c:v>
                </c:pt>
                <c:pt idx="269">
                  <c:v>27.216666666666605</c:v>
                </c:pt>
                <c:pt idx="270">
                  <c:v>27.300000000000004</c:v>
                </c:pt>
                <c:pt idx="271">
                  <c:v>27.383333333333297</c:v>
                </c:pt>
                <c:pt idx="272">
                  <c:v>27.483333333333313</c:v>
                </c:pt>
                <c:pt idx="273">
                  <c:v>27.566666666666606</c:v>
                </c:pt>
                <c:pt idx="274">
                  <c:v>27.666666666666622</c:v>
                </c:pt>
                <c:pt idx="275">
                  <c:v>27.749999999999915</c:v>
                </c:pt>
                <c:pt idx="276">
                  <c:v>27.84999999999993</c:v>
                </c:pt>
                <c:pt idx="277">
                  <c:v>27.93333333333333</c:v>
                </c:pt>
                <c:pt idx="278">
                  <c:v>28.016666666666623</c:v>
                </c:pt>
                <c:pt idx="279">
                  <c:v>28.116666666666639</c:v>
                </c:pt>
                <c:pt idx="280">
                  <c:v>28.199999999999932</c:v>
                </c:pt>
                <c:pt idx="281">
                  <c:v>28.299999999999947</c:v>
                </c:pt>
                <c:pt idx="282">
                  <c:v>28.383333333333347</c:v>
                </c:pt>
                <c:pt idx="283">
                  <c:v>28.549999999999933</c:v>
                </c:pt>
                <c:pt idx="284">
                  <c:v>28.649999999999949</c:v>
                </c:pt>
                <c:pt idx="285">
                  <c:v>28.733333333333348</c:v>
                </c:pt>
                <c:pt idx="286">
                  <c:v>28.833333333333258</c:v>
                </c:pt>
                <c:pt idx="287">
                  <c:v>28.916666666666657</c:v>
                </c:pt>
                <c:pt idx="288">
                  <c:v>28.99999999999995</c:v>
                </c:pt>
                <c:pt idx="289">
                  <c:v>29.099999999999966</c:v>
                </c:pt>
                <c:pt idx="290">
                  <c:v>29.183333333333259</c:v>
                </c:pt>
                <c:pt idx="291">
                  <c:v>29.283333333333275</c:v>
                </c:pt>
                <c:pt idx="292">
                  <c:v>29.366666666666674</c:v>
                </c:pt>
                <c:pt idx="293">
                  <c:v>29.449999999999967</c:v>
                </c:pt>
                <c:pt idx="294">
                  <c:v>29.549999999999983</c:v>
                </c:pt>
                <c:pt idx="295">
                  <c:v>29.633333333333276</c:v>
                </c:pt>
                <c:pt idx="296">
                  <c:v>29.733333333333292</c:v>
                </c:pt>
                <c:pt idx="297">
                  <c:v>29.816666666666585</c:v>
                </c:pt>
                <c:pt idx="298">
                  <c:v>29.9166666666666</c:v>
                </c:pt>
                <c:pt idx="299">
                  <c:v>30</c:v>
                </c:pt>
                <c:pt idx="300">
                  <c:v>30.083333333333293</c:v>
                </c:pt>
                <c:pt idx="301">
                  <c:v>30.166666666666586</c:v>
                </c:pt>
                <c:pt idx="302">
                  <c:v>30.29999999999994</c:v>
                </c:pt>
                <c:pt idx="303">
                  <c:v>30.399999999999956</c:v>
                </c:pt>
                <c:pt idx="304">
                  <c:v>30.483333333333249</c:v>
                </c:pt>
                <c:pt idx="305">
                  <c:v>30.566666666666649</c:v>
                </c:pt>
                <c:pt idx="306">
                  <c:v>30.76666666666668</c:v>
                </c:pt>
                <c:pt idx="307">
                  <c:v>30.849999999999973</c:v>
                </c:pt>
                <c:pt idx="308">
                  <c:v>30.933333333333266</c:v>
                </c:pt>
                <c:pt idx="309">
                  <c:v>31.033333333333282</c:v>
                </c:pt>
                <c:pt idx="310">
                  <c:v>31.116666666666681</c:v>
                </c:pt>
                <c:pt idx="311">
                  <c:v>31.199999999999974</c:v>
                </c:pt>
                <c:pt idx="312">
                  <c:v>31.283333333333267</c:v>
                </c:pt>
                <c:pt idx="313">
                  <c:v>31.383333333333283</c:v>
                </c:pt>
                <c:pt idx="314">
                  <c:v>31.466666666666683</c:v>
                </c:pt>
                <c:pt idx="315">
                  <c:v>31.616666666666653</c:v>
                </c:pt>
                <c:pt idx="316">
                  <c:v>31.750000000000007</c:v>
                </c:pt>
                <c:pt idx="317">
                  <c:v>31.849999999999916</c:v>
                </c:pt>
                <c:pt idx="318">
                  <c:v>31.933333333333316</c:v>
                </c:pt>
                <c:pt idx="319">
                  <c:v>32.033333333333331</c:v>
                </c:pt>
                <c:pt idx="320">
                  <c:v>32.116666666666625</c:v>
                </c:pt>
                <c:pt idx="321">
                  <c:v>32.21666666666664</c:v>
                </c:pt>
                <c:pt idx="322">
                  <c:v>32.299999999999933</c:v>
                </c:pt>
                <c:pt idx="323">
                  <c:v>32.399999999999949</c:v>
                </c:pt>
                <c:pt idx="324">
                  <c:v>32.483333333333348</c:v>
                </c:pt>
                <c:pt idx="325">
                  <c:v>32.566666666666642</c:v>
                </c:pt>
                <c:pt idx="326">
                  <c:v>32.666666666666657</c:v>
                </c:pt>
                <c:pt idx="327">
                  <c:v>32.74999999999995</c:v>
                </c:pt>
                <c:pt idx="328">
                  <c:v>32.83333333333335</c:v>
                </c:pt>
                <c:pt idx="329">
                  <c:v>32.933333333333259</c:v>
                </c:pt>
                <c:pt idx="330">
                  <c:v>33.033333333333275</c:v>
                </c:pt>
                <c:pt idx="331">
                  <c:v>33.116666666666674</c:v>
                </c:pt>
                <c:pt idx="332">
                  <c:v>33.199999999999967</c:v>
                </c:pt>
                <c:pt idx="333">
                  <c:v>33.28333333333326</c:v>
                </c:pt>
                <c:pt idx="334">
                  <c:v>33.383333333333276</c:v>
                </c:pt>
                <c:pt idx="335">
                  <c:v>33.466666666666676</c:v>
                </c:pt>
                <c:pt idx="336">
                  <c:v>33.549999999999969</c:v>
                </c:pt>
                <c:pt idx="337">
                  <c:v>33.649999999999984</c:v>
                </c:pt>
                <c:pt idx="338">
                  <c:v>33.733333333333277</c:v>
                </c:pt>
                <c:pt idx="339">
                  <c:v>33.816666666666677</c:v>
                </c:pt>
                <c:pt idx="340">
                  <c:v>33.916666666666586</c:v>
                </c:pt>
                <c:pt idx="341">
                  <c:v>33.999999999999986</c:v>
                </c:pt>
                <c:pt idx="342">
                  <c:v>34.083333333333279</c:v>
                </c:pt>
                <c:pt idx="343">
                  <c:v>34.183333333333294</c:v>
                </c:pt>
                <c:pt idx="344">
                  <c:v>34.299999999999926</c:v>
                </c:pt>
                <c:pt idx="345">
                  <c:v>34.399999999999942</c:v>
                </c:pt>
                <c:pt idx="346">
                  <c:v>34.483333333333341</c:v>
                </c:pt>
                <c:pt idx="347">
                  <c:v>34.566666666666634</c:v>
                </c:pt>
                <c:pt idx="348">
                  <c:v>34.649999999999928</c:v>
                </c:pt>
                <c:pt idx="349">
                  <c:v>34.749999999999943</c:v>
                </c:pt>
                <c:pt idx="350">
                  <c:v>34.833333333333343</c:v>
                </c:pt>
                <c:pt idx="351">
                  <c:v>34.916666666666636</c:v>
                </c:pt>
                <c:pt idx="352">
                  <c:v>35.033333333333267</c:v>
                </c:pt>
                <c:pt idx="353">
                  <c:v>35.133333333333283</c:v>
                </c:pt>
                <c:pt idx="354">
                  <c:v>35.216666666666683</c:v>
                </c:pt>
                <c:pt idx="355">
                  <c:v>35.316666666666592</c:v>
                </c:pt>
                <c:pt idx="356">
                  <c:v>35.399999999999991</c:v>
                </c:pt>
                <c:pt idx="357">
                  <c:v>35.516666666666623</c:v>
                </c:pt>
                <c:pt idx="358">
                  <c:v>35.599999999999916</c:v>
                </c:pt>
                <c:pt idx="359">
                  <c:v>35.683333333333316</c:v>
                </c:pt>
                <c:pt idx="360">
                  <c:v>35.783333333333331</c:v>
                </c:pt>
                <c:pt idx="361">
                  <c:v>35.866666666666625</c:v>
                </c:pt>
                <c:pt idx="362">
                  <c:v>35.96666666666664</c:v>
                </c:pt>
                <c:pt idx="363">
                  <c:v>36.049999999999933</c:v>
                </c:pt>
                <c:pt idx="364">
                  <c:v>36.183333333333287</c:v>
                </c:pt>
                <c:pt idx="365">
                  <c:v>36.283333333333303</c:v>
                </c:pt>
                <c:pt idx="366">
                  <c:v>36.383333333333319</c:v>
                </c:pt>
                <c:pt idx="367">
                  <c:v>36.466666666666612</c:v>
                </c:pt>
                <c:pt idx="368">
                  <c:v>36.550000000000011</c:v>
                </c:pt>
                <c:pt idx="369">
                  <c:v>36.64999999999992</c:v>
                </c:pt>
                <c:pt idx="370">
                  <c:v>36.73333333333332</c:v>
                </c:pt>
                <c:pt idx="371">
                  <c:v>36.816666666666613</c:v>
                </c:pt>
                <c:pt idx="372">
                  <c:v>36.916666666666629</c:v>
                </c:pt>
                <c:pt idx="373">
                  <c:v>36.999999999999922</c:v>
                </c:pt>
                <c:pt idx="374">
                  <c:v>37.083333333333321</c:v>
                </c:pt>
                <c:pt idx="375">
                  <c:v>37.166666666666615</c:v>
                </c:pt>
                <c:pt idx="376">
                  <c:v>37.26666666666663</c:v>
                </c:pt>
                <c:pt idx="377">
                  <c:v>37.349999999999923</c:v>
                </c:pt>
                <c:pt idx="378">
                  <c:v>37.483333333333277</c:v>
                </c:pt>
                <c:pt idx="379">
                  <c:v>37.566666666666677</c:v>
                </c:pt>
                <c:pt idx="380">
                  <c:v>37.64999999999997</c:v>
                </c:pt>
                <c:pt idx="381">
                  <c:v>37.749999999999986</c:v>
                </c:pt>
                <c:pt idx="382">
                  <c:v>37.833333333333279</c:v>
                </c:pt>
                <c:pt idx="383">
                  <c:v>37.916666666666679</c:v>
                </c:pt>
                <c:pt idx="384">
                  <c:v>38.016666666666588</c:v>
                </c:pt>
                <c:pt idx="385">
                  <c:v>38.099999999999987</c:v>
                </c:pt>
                <c:pt idx="386">
                  <c:v>38.200000000000003</c:v>
                </c:pt>
                <c:pt idx="387">
                  <c:v>38.283333333333296</c:v>
                </c:pt>
                <c:pt idx="388">
                  <c:v>38.366666666666589</c:v>
                </c:pt>
                <c:pt idx="389">
                  <c:v>38.466666666666605</c:v>
                </c:pt>
                <c:pt idx="390">
                  <c:v>38.550000000000004</c:v>
                </c:pt>
                <c:pt idx="391">
                  <c:v>38.633333333333297</c:v>
                </c:pt>
                <c:pt idx="392">
                  <c:v>38.71666666666659</c:v>
                </c:pt>
                <c:pt idx="393">
                  <c:v>38.816666666666606</c:v>
                </c:pt>
                <c:pt idx="394">
                  <c:v>38.900000000000006</c:v>
                </c:pt>
                <c:pt idx="395">
                  <c:v>38.999999999999915</c:v>
                </c:pt>
                <c:pt idx="396">
                  <c:v>39.083333333333314</c:v>
                </c:pt>
                <c:pt idx="397">
                  <c:v>39.18333333333333</c:v>
                </c:pt>
                <c:pt idx="398">
                  <c:v>39.266666666666623</c:v>
                </c:pt>
                <c:pt idx="399">
                  <c:v>39.366666666666639</c:v>
                </c:pt>
                <c:pt idx="400">
                  <c:v>39.449999999999932</c:v>
                </c:pt>
                <c:pt idx="401">
                  <c:v>39.549999999999947</c:v>
                </c:pt>
                <c:pt idx="402">
                  <c:v>39.666666666666686</c:v>
                </c:pt>
                <c:pt idx="403">
                  <c:v>39.749999999999979</c:v>
                </c:pt>
                <c:pt idx="404">
                  <c:v>39.833333333333272</c:v>
                </c:pt>
                <c:pt idx="405">
                  <c:v>39.983333333333348</c:v>
                </c:pt>
                <c:pt idx="406">
                  <c:v>40.066666666666642</c:v>
                </c:pt>
                <c:pt idx="407">
                  <c:v>40.166666666666657</c:v>
                </c:pt>
                <c:pt idx="408">
                  <c:v>40.266666666666673</c:v>
                </c:pt>
                <c:pt idx="409">
                  <c:v>40.616666666666674</c:v>
                </c:pt>
                <c:pt idx="410">
                  <c:v>40.733333333333306</c:v>
                </c:pt>
                <c:pt idx="411">
                  <c:v>40.816666666666599</c:v>
                </c:pt>
                <c:pt idx="412">
                  <c:v>40.9</c:v>
                </c:pt>
                <c:pt idx="413">
                  <c:v>41.000000000000014</c:v>
                </c:pt>
                <c:pt idx="414">
                  <c:v>41.266666666666616</c:v>
                </c:pt>
                <c:pt idx="415">
                  <c:v>41.366666666666632</c:v>
                </c:pt>
                <c:pt idx="416">
                  <c:v>41.449999999999925</c:v>
                </c:pt>
                <c:pt idx="417">
                  <c:v>41.54999999999994</c:v>
                </c:pt>
                <c:pt idx="418">
                  <c:v>41.649999999999956</c:v>
                </c:pt>
                <c:pt idx="419">
                  <c:v>41.733333333333249</c:v>
                </c:pt>
                <c:pt idx="420">
                  <c:v>41.816666666666649</c:v>
                </c:pt>
                <c:pt idx="421">
                  <c:v>41.916666666666664</c:v>
                </c:pt>
                <c:pt idx="422">
                  <c:v>42.133333333333312</c:v>
                </c:pt>
                <c:pt idx="423">
                  <c:v>42.249999999999943</c:v>
                </c:pt>
                <c:pt idx="424">
                  <c:v>42.349999999999959</c:v>
                </c:pt>
                <c:pt idx="425">
                  <c:v>42.433333333333252</c:v>
                </c:pt>
                <c:pt idx="426">
                  <c:v>42.516666666666652</c:v>
                </c:pt>
                <c:pt idx="427">
                  <c:v>42.749999999999915</c:v>
                </c:pt>
                <c:pt idx="428">
                  <c:v>42.833333333333314</c:v>
                </c:pt>
                <c:pt idx="429">
                  <c:v>42.916666666666607</c:v>
                </c:pt>
                <c:pt idx="430">
                  <c:v>43.016666666666623</c:v>
                </c:pt>
                <c:pt idx="431">
                  <c:v>43.099999999999916</c:v>
                </c:pt>
                <c:pt idx="432">
                  <c:v>43.183333333333316</c:v>
                </c:pt>
                <c:pt idx="433">
                  <c:v>43.283333333333331</c:v>
                </c:pt>
                <c:pt idx="434">
                  <c:v>43.383333333333347</c:v>
                </c:pt>
                <c:pt idx="435">
                  <c:v>43.46666666666664</c:v>
                </c:pt>
                <c:pt idx="436">
                  <c:v>43.566666666666656</c:v>
                </c:pt>
                <c:pt idx="437">
                  <c:v>43.649999999999949</c:v>
                </c:pt>
                <c:pt idx="438">
                  <c:v>43.84999999999998</c:v>
                </c:pt>
                <c:pt idx="439">
                  <c:v>43.949999999999996</c:v>
                </c:pt>
                <c:pt idx="440">
                  <c:v>44.033333333333289</c:v>
                </c:pt>
                <c:pt idx="441">
                  <c:v>44.116666666666582</c:v>
                </c:pt>
                <c:pt idx="442">
                  <c:v>44.216666666666598</c:v>
                </c:pt>
                <c:pt idx="443">
                  <c:v>44.3</c:v>
                </c:pt>
                <c:pt idx="444">
                  <c:v>44.400000000000013</c:v>
                </c:pt>
                <c:pt idx="445">
                  <c:v>44.499999999999922</c:v>
                </c:pt>
                <c:pt idx="446">
                  <c:v>44.583333333333321</c:v>
                </c:pt>
                <c:pt idx="447">
                  <c:v>44.666666666666615</c:v>
                </c:pt>
                <c:pt idx="448">
                  <c:v>44.76666666666663</c:v>
                </c:pt>
                <c:pt idx="449">
                  <c:v>44.866666666666646</c:v>
                </c:pt>
                <c:pt idx="450">
                  <c:v>44.949999999999939</c:v>
                </c:pt>
                <c:pt idx="451">
                  <c:v>45.100000000000016</c:v>
                </c:pt>
                <c:pt idx="452">
                  <c:v>45.183333333333309</c:v>
                </c:pt>
                <c:pt idx="453">
                  <c:v>45.29999999999994</c:v>
                </c:pt>
                <c:pt idx="454">
                  <c:v>45.38333333333334</c:v>
                </c:pt>
                <c:pt idx="455">
                  <c:v>45.483333333333249</c:v>
                </c:pt>
                <c:pt idx="456">
                  <c:v>45.566666666666649</c:v>
                </c:pt>
                <c:pt idx="457">
                  <c:v>45.649999999999942</c:v>
                </c:pt>
                <c:pt idx="458">
                  <c:v>45.749999999999957</c:v>
                </c:pt>
                <c:pt idx="459">
                  <c:v>45.83333333333325</c:v>
                </c:pt>
                <c:pt idx="460">
                  <c:v>45.933333333333266</c:v>
                </c:pt>
                <c:pt idx="461">
                  <c:v>46.016666666666666</c:v>
                </c:pt>
                <c:pt idx="462">
                  <c:v>46.116666666666681</c:v>
                </c:pt>
                <c:pt idx="463">
                  <c:v>46.199999999999974</c:v>
                </c:pt>
                <c:pt idx="464">
                  <c:v>46.283333333333267</c:v>
                </c:pt>
                <c:pt idx="465">
                  <c:v>46.383333333333283</c:v>
                </c:pt>
                <c:pt idx="466">
                  <c:v>46.466666666666683</c:v>
                </c:pt>
                <c:pt idx="467">
                  <c:v>46.549999999999976</c:v>
                </c:pt>
                <c:pt idx="468">
                  <c:v>46.649999999999991</c:v>
                </c:pt>
                <c:pt idx="469">
                  <c:v>46.733333333333285</c:v>
                </c:pt>
                <c:pt idx="470">
                  <c:v>46.816666666666684</c:v>
                </c:pt>
                <c:pt idx="471">
                  <c:v>46.899999999999977</c:v>
                </c:pt>
                <c:pt idx="472">
                  <c:v>46.999999999999993</c:v>
                </c:pt>
                <c:pt idx="473">
                  <c:v>47.116666666666625</c:v>
                </c:pt>
                <c:pt idx="474">
                  <c:v>47.199999999999918</c:v>
                </c:pt>
                <c:pt idx="475">
                  <c:v>47.283333333333317</c:v>
                </c:pt>
                <c:pt idx="476">
                  <c:v>47.383333333333333</c:v>
                </c:pt>
                <c:pt idx="477">
                  <c:v>47.483333333333348</c:v>
                </c:pt>
                <c:pt idx="478">
                  <c:v>47.566666666666642</c:v>
                </c:pt>
                <c:pt idx="479">
                  <c:v>47.666666666666657</c:v>
                </c:pt>
                <c:pt idx="480">
                  <c:v>47.74999999999995</c:v>
                </c:pt>
                <c:pt idx="481">
                  <c:v>47.83333333333335</c:v>
                </c:pt>
                <c:pt idx="482">
                  <c:v>47.933333333333259</c:v>
                </c:pt>
                <c:pt idx="483">
                  <c:v>48.016666666666659</c:v>
                </c:pt>
                <c:pt idx="484">
                  <c:v>48.099999999999952</c:v>
                </c:pt>
                <c:pt idx="485">
                  <c:v>48.199999999999967</c:v>
                </c:pt>
                <c:pt idx="486">
                  <c:v>48.28333333333326</c:v>
                </c:pt>
                <c:pt idx="487">
                  <c:v>48.36666666666666</c:v>
                </c:pt>
                <c:pt idx="488">
                  <c:v>48.449999999999953</c:v>
                </c:pt>
                <c:pt idx="489">
                  <c:v>48.549999999999969</c:v>
                </c:pt>
                <c:pt idx="490">
                  <c:v>48.633333333333262</c:v>
                </c:pt>
                <c:pt idx="491">
                  <c:v>48.733333333333277</c:v>
                </c:pt>
                <c:pt idx="492">
                  <c:v>48.816666666666677</c:v>
                </c:pt>
                <c:pt idx="493">
                  <c:v>48.89999999999997</c:v>
                </c:pt>
                <c:pt idx="494">
                  <c:v>48.999999999999986</c:v>
                </c:pt>
                <c:pt idx="495">
                  <c:v>49.083333333333279</c:v>
                </c:pt>
                <c:pt idx="496">
                  <c:v>49.166666666666679</c:v>
                </c:pt>
                <c:pt idx="497">
                  <c:v>49.266666666666588</c:v>
                </c:pt>
                <c:pt idx="498">
                  <c:v>49.349999999999987</c:v>
                </c:pt>
                <c:pt idx="499">
                  <c:v>49.43333333333328</c:v>
                </c:pt>
                <c:pt idx="500">
                  <c:v>49.550000000000018</c:v>
                </c:pt>
                <c:pt idx="501">
                  <c:v>49.633333333333312</c:v>
                </c:pt>
                <c:pt idx="502">
                  <c:v>49.733333333333327</c:v>
                </c:pt>
                <c:pt idx="503">
                  <c:v>49.81666666666662</c:v>
                </c:pt>
                <c:pt idx="504">
                  <c:v>49.916666666666636</c:v>
                </c:pt>
                <c:pt idx="505">
                  <c:v>49.999999999999929</c:v>
                </c:pt>
                <c:pt idx="506">
                  <c:v>50.083333333333329</c:v>
                </c:pt>
                <c:pt idx="507">
                  <c:v>50.183333333333344</c:v>
                </c:pt>
                <c:pt idx="508">
                  <c:v>50.266666666666637</c:v>
                </c:pt>
                <c:pt idx="509">
                  <c:v>50.34999999999993</c:v>
                </c:pt>
                <c:pt idx="510">
                  <c:v>50.449999999999946</c:v>
                </c:pt>
                <c:pt idx="511">
                  <c:v>50.533333333333346</c:v>
                </c:pt>
                <c:pt idx="512">
                  <c:v>50.633333333333255</c:v>
                </c:pt>
                <c:pt idx="513">
                  <c:v>50.716666666666654</c:v>
                </c:pt>
                <c:pt idx="514">
                  <c:v>50.799999999999947</c:v>
                </c:pt>
                <c:pt idx="515">
                  <c:v>50.883333333333347</c:v>
                </c:pt>
                <c:pt idx="516">
                  <c:v>50.983333333333256</c:v>
                </c:pt>
                <c:pt idx="517">
                  <c:v>51.066666666666656</c:v>
                </c:pt>
                <c:pt idx="518">
                  <c:v>51.149999999999949</c:v>
                </c:pt>
                <c:pt idx="519">
                  <c:v>51.249999999999964</c:v>
                </c:pt>
                <c:pt idx="520">
                  <c:v>51.333333333333258</c:v>
                </c:pt>
                <c:pt idx="521">
                  <c:v>51.550000000000011</c:v>
                </c:pt>
                <c:pt idx="522">
                  <c:v>51.633333333333304</c:v>
                </c:pt>
                <c:pt idx="523">
                  <c:v>51.716666666666598</c:v>
                </c:pt>
                <c:pt idx="524">
                  <c:v>51.816666666666613</c:v>
                </c:pt>
                <c:pt idx="525">
                  <c:v>51.900000000000013</c:v>
                </c:pt>
                <c:pt idx="526">
                  <c:v>51.999999999999922</c:v>
                </c:pt>
                <c:pt idx="527">
                  <c:v>52.083333333333321</c:v>
                </c:pt>
                <c:pt idx="528">
                  <c:v>52.166666666666615</c:v>
                </c:pt>
                <c:pt idx="529">
                  <c:v>52.26666666666663</c:v>
                </c:pt>
                <c:pt idx="530">
                  <c:v>52.349999999999923</c:v>
                </c:pt>
                <c:pt idx="531">
                  <c:v>52.433333333333323</c:v>
                </c:pt>
                <c:pt idx="532">
                  <c:v>52.533333333333339</c:v>
                </c:pt>
                <c:pt idx="533">
                  <c:v>52.633333333333248</c:v>
                </c:pt>
                <c:pt idx="534">
                  <c:v>52.716666666666647</c:v>
                </c:pt>
                <c:pt idx="535">
                  <c:v>52.816666666666663</c:v>
                </c:pt>
                <c:pt idx="536">
                  <c:v>52.916666666666679</c:v>
                </c:pt>
                <c:pt idx="537">
                  <c:v>52.999999999999972</c:v>
                </c:pt>
                <c:pt idx="538">
                  <c:v>53.083333333333265</c:v>
                </c:pt>
                <c:pt idx="539">
                  <c:v>53.18333333333328</c:v>
                </c:pt>
                <c:pt idx="540">
                  <c:v>53.26666666666668</c:v>
                </c:pt>
                <c:pt idx="541">
                  <c:v>53.366666666666589</c:v>
                </c:pt>
                <c:pt idx="542">
                  <c:v>53.516666666666666</c:v>
                </c:pt>
                <c:pt idx="543">
                  <c:v>53.599999999999959</c:v>
                </c:pt>
                <c:pt idx="544">
                  <c:v>53.816666666666606</c:v>
                </c:pt>
                <c:pt idx="545">
                  <c:v>53.933333333333344</c:v>
                </c:pt>
                <c:pt idx="546">
                  <c:v>54.016666666666637</c:v>
                </c:pt>
                <c:pt idx="547">
                  <c:v>54.09999999999993</c:v>
                </c:pt>
                <c:pt idx="548">
                  <c:v>54.199999999999946</c:v>
                </c:pt>
                <c:pt idx="549">
                  <c:v>54.283333333333346</c:v>
                </c:pt>
                <c:pt idx="550">
                  <c:v>54.383333333333255</c:v>
                </c:pt>
                <c:pt idx="551">
                  <c:v>54.466666666666654</c:v>
                </c:pt>
                <c:pt idx="552">
                  <c:v>54.56666666666667</c:v>
                </c:pt>
                <c:pt idx="553">
                  <c:v>54.649999999999963</c:v>
                </c:pt>
                <c:pt idx="554">
                  <c:v>54.749999999999979</c:v>
                </c:pt>
                <c:pt idx="555">
                  <c:v>54.86666666666661</c:v>
                </c:pt>
                <c:pt idx="556">
                  <c:v>54.95000000000001</c:v>
                </c:pt>
                <c:pt idx="557">
                  <c:v>55.033333333333303</c:v>
                </c:pt>
                <c:pt idx="558">
                  <c:v>55.133333333333319</c:v>
                </c:pt>
                <c:pt idx="559">
                  <c:v>55.216666666666612</c:v>
                </c:pt>
                <c:pt idx="560">
                  <c:v>55.300000000000011</c:v>
                </c:pt>
                <c:pt idx="561">
                  <c:v>55.499999999999936</c:v>
                </c:pt>
                <c:pt idx="562">
                  <c:v>55.583333333333336</c:v>
                </c:pt>
                <c:pt idx="563">
                  <c:v>55.716666666666583</c:v>
                </c:pt>
                <c:pt idx="564">
                  <c:v>55.816666666666599</c:v>
                </c:pt>
                <c:pt idx="565">
                  <c:v>55.933333333333337</c:v>
                </c:pt>
                <c:pt idx="566">
                  <c:v>56.01666666666663</c:v>
                </c:pt>
                <c:pt idx="567">
                  <c:v>56.116666666666646</c:v>
                </c:pt>
                <c:pt idx="568">
                  <c:v>56.216666666666661</c:v>
                </c:pt>
                <c:pt idx="569">
                  <c:v>56.299999999999955</c:v>
                </c:pt>
                <c:pt idx="570">
                  <c:v>56.383333333333248</c:v>
                </c:pt>
                <c:pt idx="571">
                  <c:v>56.483333333333263</c:v>
                </c:pt>
                <c:pt idx="572">
                  <c:v>56.583333333333279</c:v>
                </c:pt>
                <c:pt idx="573">
                  <c:v>56.666666666666679</c:v>
                </c:pt>
                <c:pt idx="574">
                  <c:v>56.833333333333265</c:v>
                </c:pt>
                <c:pt idx="575">
                  <c:v>56.93333333333328</c:v>
                </c:pt>
                <c:pt idx="576">
                  <c:v>57.01666666666668</c:v>
                </c:pt>
                <c:pt idx="577">
                  <c:v>57.116666666666589</c:v>
                </c:pt>
                <c:pt idx="578">
                  <c:v>57.266666666666666</c:v>
                </c:pt>
                <c:pt idx="579">
                  <c:v>57.366666666666681</c:v>
                </c:pt>
                <c:pt idx="580">
                  <c:v>57.46666666666659</c:v>
                </c:pt>
                <c:pt idx="581">
                  <c:v>57.54999999999999</c:v>
                </c:pt>
                <c:pt idx="582">
                  <c:v>57.650000000000006</c:v>
                </c:pt>
                <c:pt idx="583">
                  <c:v>57.733333333333299</c:v>
                </c:pt>
                <c:pt idx="584">
                  <c:v>57.816666666666592</c:v>
                </c:pt>
                <c:pt idx="585">
                  <c:v>57.916666666666607</c:v>
                </c:pt>
                <c:pt idx="586">
                  <c:v>58.149999999999977</c:v>
                </c:pt>
                <c:pt idx="587">
                  <c:v>58.333333333333286</c:v>
                </c:pt>
                <c:pt idx="588">
                  <c:v>58.416666666666579</c:v>
                </c:pt>
                <c:pt idx="589">
                  <c:v>58.549999999999933</c:v>
                </c:pt>
                <c:pt idx="590">
                  <c:v>58.766666666666687</c:v>
                </c:pt>
                <c:pt idx="591">
                  <c:v>58.949999999999996</c:v>
                </c:pt>
                <c:pt idx="592">
                  <c:v>59.050000000000011</c:v>
                </c:pt>
                <c:pt idx="593">
                  <c:v>59.183333333333259</c:v>
                </c:pt>
                <c:pt idx="594">
                  <c:v>59.266666666666659</c:v>
                </c:pt>
                <c:pt idx="595">
                  <c:v>59.349999999999952</c:v>
                </c:pt>
                <c:pt idx="596">
                  <c:v>59.449999999999967</c:v>
                </c:pt>
                <c:pt idx="597">
                  <c:v>59.549999999999983</c:v>
                </c:pt>
                <c:pt idx="598">
                  <c:v>59.633333333333276</c:v>
                </c:pt>
                <c:pt idx="599">
                  <c:v>59.750000000000014</c:v>
                </c:pt>
                <c:pt idx="600">
                  <c:v>59.883333333333262</c:v>
                </c:pt>
                <c:pt idx="601">
                  <c:v>59.966666666666661</c:v>
                </c:pt>
                <c:pt idx="602">
                  <c:v>60.066666666666677</c:v>
                </c:pt>
                <c:pt idx="603">
                  <c:v>60.199999999999925</c:v>
                </c:pt>
                <c:pt idx="604">
                  <c:v>60.29999999999994</c:v>
                </c:pt>
                <c:pt idx="605">
                  <c:v>60.38333333333334</c:v>
                </c:pt>
                <c:pt idx="606">
                  <c:v>60.466666666666633</c:v>
                </c:pt>
                <c:pt idx="607">
                  <c:v>60.599999999999987</c:v>
                </c:pt>
                <c:pt idx="608">
                  <c:v>60.68333333333328</c:v>
                </c:pt>
                <c:pt idx="609">
                  <c:v>60.76666666666668</c:v>
                </c:pt>
                <c:pt idx="610">
                  <c:v>60.849999999999973</c:v>
                </c:pt>
                <c:pt idx="611">
                  <c:v>60.983333333333327</c:v>
                </c:pt>
                <c:pt idx="612">
                  <c:v>61.083333333333343</c:v>
                </c:pt>
                <c:pt idx="613">
                  <c:v>61.166666666666636</c:v>
                </c:pt>
                <c:pt idx="614">
                  <c:v>61.266666666666652</c:v>
                </c:pt>
                <c:pt idx="615">
                  <c:v>61.349999999999945</c:v>
                </c:pt>
                <c:pt idx="616">
                  <c:v>61.433333333333344</c:v>
                </c:pt>
                <c:pt idx="617">
                  <c:v>61.516666666666637</c:v>
                </c:pt>
                <c:pt idx="618">
                  <c:v>61.59999999999993</c:v>
                </c:pt>
                <c:pt idx="619">
                  <c:v>61.699999999999946</c:v>
                </c:pt>
                <c:pt idx="620">
                  <c:v>61.783333333333346</c:v>
                </c:pt>
                <c:pt idx="621">
                  <c:v>61.866666666666639</c:v>
                </c:pt>
                <c:pt idx="622">
                  <c:v>61.966666666666654</c:v>
                </c:pt>
                <c:pt idx="623">
                  <c:v>62.049999999999947</c:v>
                </c:pt>
                <c:pt idx="624">
                  <c:v>62.149999999999963</c:v>
                </c:pt>
                <c:pt idx="625">
                  <c:v>62.249999999999979</c:v>
                </c:pt>
                <c:pt idx="626">
                  <c:v>62.333333333333272</c:v>
                </c:pt>
                <c:pt idx="627">
                  <c:v>62.416666666666671</c:v>
                </c:pt>
                <c:pt idx="628">
                  <c:v>62.516666666666687</c:v>
                </c:pt>
                <c:pt idx="629">
                  <c:v>62.616666666666596</c:v>
                </c:pt>
                <c:pt idx="630">
                  <c:v>62.733333333333334</c:v>
                </c:pt>
                <c:pt idx="631">
                  <c:v>62.816666666666627</c:v>
                </c:pt>
                <c:pt idx="632">
                  <c:v>63.249999999999922</c:v>
                </c:pt>
                <c:pt idx="633">
                  <c:v>63.333333333333321</c:v>
                </c:pt>
              </c:numCache>
            </c:numRef>
          </c:xVal>
          <c:yVal>
            <c:numRef>
              <c:f>'VAR I'!$H$13:$H$646</c:f>
              <c:numCache>
                <c:formatCode>0.000</c:formatCode>
                <c:ptCount val="634"/>
                <c:pt idx="0">
                  <c:v>1.4625833333333333</c:v>
                </c:pt>
                <c:pt idx="1">
                  <c:v>1.4625833333333333</c:v>
                </c:pt>
                <c:pt idx="2">
                  <c:v>1.4625833333333333</c:v>
                </c:pt>
                <c:pt idx="3">
                  <c:v>1.4625833333333333</c:v>
                </c:pt>
                <c:pt idx="4">
                  <c:v>1.4625833333333333</c:v>
                </c:pt>
                <c:pt idx="5">
                  <c:v>1.4625833333333333</c:v>
                </c:pt>
                <c:pt idx="6">
                  <c:v>1.4625833333333333</c:v>
                </c:pt>
                <c:pt idx="7">
                  <c:v>1.4625833333333333</c:v>
                </c:pt>
                <c:pt idx="8">
                  <c:v>1.4625833333333333</c:v>
                </c:pt>
                <c:pt idx="9">
                  <c:v>1.4625833333333333</c:v>
                </c:pt>
                <c:pt idx="10">
                  <c:v>1.4625833333333333</c:v>
                </c:pt>
                <c:pt idx="11">
                  <c:v>1.4625833333333333</c:v>
                </c:pt>
                <c:pt idx="12">
                  <c:v>1.4625833333333333</c:v>
                </c:pt>
                <c:pt idx="13">
                  <c:v>1.4625833333333333</c:v>
                </c:pt>
                <c:pt idx="14">
                  <c:v>1.4625833333333333</c:v>
                </c:pt>
                <c:pt idx="15">
                  <c:v>1.4625833333333333</c:v>
                </c:pt>
                <c:pt idx="16">
                  <c:v>1.4625833333333333</c:v>
                </c:pt>
                <c:pt idx="17">
                  <c:v>1.4625833333333333</c:v>
                </c:pt>
                <c:pt idx="18">
                  <c:v>1.4625833333333333</c:v>
                </c:pt>
                <c:pt idx="19">
                  <c:v>1.4625833333333333</c:v>
                </c:pt>
                <c:pt idx="20">
                  <c:v>1.4625833333333333</c:v>
                </c:pt>
                <c:pt idx="21">
                  <c:v>1.4625833333333333</c:v>
                </c:pt>
                <c:pt idx="22">
                  <c:v>1.4625833333333333</c:v>
                </c:pt>
                <c:pt idx="23">
                  <c:v>1.4625833333333333</c:v>
                </c:pt>
                <c:pt idx="24">
                  <c:v>1.4625833333333333</c:v>
                </c:pt>
                <c:pt idx="25">
                  <c:v>1.4625833333333333</c:v>
                </c:pt>
                <c:pt idx="26">
                  <c:v>1.4625833333333333</c:v>
                </c:pt>
                <c:pt idx="27">
                  <c:v>1.4625833333333333</c:v>
                </c:pt>
                <c:pt idx="28">
                  <c:v>1.4625833333333333</c:v>
                </c:pt>
                <c:pt idx="29">
                  <c:v>1.4625833333333333</c:v>
                </c:pt>
                <c:pt idx="30">
                  <c:v>1.4625833333333333</c:v>
                </c:pt>
                <c:pt idx="31">
                  <c:v>1.4625833333333333</c:v>
                </c:pt>
                <c:pt idx="32">
                  <c:v>1.4625833333333333</c:v>
                </c:pt>
                <c:pt idx="33">
                  <c:v>1.4625833333333333</c:v>
                </c:pt>
                <c:pt idx="34">
                  <c:v>1.4625833333333333</c:v>
                </c:pt>
                <c:pt idx="35">
                  <c:v>1.4625833333333333</c:v>
                </c:pt>
                <c:pt idx="36">
                  <c:v>1.4625833333333333</c:v>
                </c:pt>
                <c:pt idx="37">
                  <c:v>1.4625833333333333</c:v>
                </c:pt>
                <c:pt idx="38">
                  <c:v>1.4625833333333333</c:v>
                </c:pt>
                <c:pt idx="39">
                  <c:v>1.4625833333333333</c:v>
                </c:pt>
                <c:pt idx="40">
                  <c:v>1.4625833333333333</c:v>
                </c:pt>
                <c:pt idx="41">
                  <c:v>1.4625833333333333</c:v>
                </c:pt>
                <c:pt idx="42">
                  <c:v>1.4625833333333333</c:v>
                </c:pt>
                <c:pt idx="43">
                  <c:v>1.4625833333333333</c:v>
                </c:pt>
                <c:pt idx="44">
                  <c:v>1.4625833333333333</c:v>
                </c:pt>
                <c:pt idx="45">
                  <c:v>1.4625833333333333</c:v>
                </c:pt>
                <c:pt idx="46">
                  <c:v>1.4625833333333333</c:v>
                </c:pt>
                <c:pt idx="47">
                  <c:v>1.4625833333333333</c:v>
                </c:pt>
                <c:pt idx="48">
                  <c:v>1.4625833333333333</c:v>
                </c:pt>
                <c:pt idx="49">
                  <c:v>1.4625833333333333</c:v>
                </c:pt>
                <c:pt idx="50">
                  <c:v>1.4625833333333333</c:v>
                </c:pt>
                <c:pt idx="51">
                  <c:v>1.4625833333333333</c:v>
                </c:pt>
                <c:pt idx="52">
                  <c:v>1.4625833333333333</c:v>
                </c:pt>
                <c:pt idx="53">
                  <c:v>1.4625833333333333</c:v>
                </c:pt>
                <c:pt idx="54">
                  <c:v>1.4625833333333333</c:v>
                </c:pt>
                <c:pt idx="55">
                  <c:v>1.4625833333333333</c:v>
                </c:pt>
                <c:pt idx="56">
                  <c:v>1.4625833333333333</c:v>
                </c:pt>
                <c:pt idx="57">
                  <c:v>1.4625833333333333</c:v>
                </c:pt>
                <c:pt idx="58">
                  <c:v>1.4625833333333333</c:v>
                </c:pt>
                <c:pt idx="59">
                  <c:v>1.4625833333333333</c:v>
                </c:pt>
                <c:pt idx="60">
                  <c:v>1.4625833333333333</c:v>
                </c:pt>
                <c:pt idx="61">
                  <c:v>1.4625833333333333</c:v>
                </c:pt>
                <c:pt idx="62">
                  <c:v>1.4625833333333333</c:v>
                </c:pt>
                <c:pt idx="63">
                  <c:v>1.4625833333333333</c:v>
                </c:pt>
                <c:pt idx="64">
                  <c:v>1.4625833333333333</c:v>
                </c:pt>
                <c:pt idx="65">
                  <c:v>1.4625833333333333</c:v>
                </c:pt>
                <c:pt idx="66">
                  <c:v>1.4625833333333333</c:v>
                </c:pt>
                <c:pt idx="67">
                  <c:v>1.4625833333333333</c:v>
                </c:pt>
                <c:pt idx="68">
                  <c:v>1.4625833333333333</c:v>
                </c:pt>
                <c:pt idx="69">
                  <c:v>1.4625833333333333</c:v>
                </c:pt>
                <c:pt idx="70">
                  <c:v>1.4625833333333333</c:v>
                </c:pt>
                <c:pt idx="71">
                  <c:v>1.4625833333333333</c:v>
                </c:pt>
                <c:pt idx="72">
                  <c:v>1.4625833333333333</c:v>
                </c:pt>
                <c:pt idx="73">
                  <c:v>1.4625833333333333</c:v>
                </c:pt>
                <c:pt idx="74">
                  <c:v>1.4625833333333333</c:v>
                </c:pt>
                <c:pt idx="75">
                  <c:v>1.4625833333333333</c:v>
                </c:pt>
                <c:pt idx="76">
                  <c:v>1.4625833333333333</c:v>
                </c:pt>
                <c:pt idx="77">
                  <c:v>1.4625833333333333</c:v>
                </c:pt>
                <c:pt idx="78">
                  <c:v>1.4625833333333333</c:v>
                </c:pt>
                <c:pt idx="79">
                  <c:v>1.4625833333333333</c:v>
                </c:pt>
                <c:pt idx="80">
                  <c:v>1.4625833333333333</c:v>
                </c:pt>
                <c:pt idx="81">
                  <c:v>1.4625833333333333</c:v>
                </c:pt>
                <c:pt idx="82">
                  <c:v>1.4625833333333333</c:v>
                </c:pt>
                <c:pt idx="83">
                  <c:v>1.4625833333333333</c:v>
                </c:pt>
                <c:pt idx="84">
                  <c:v>1.4625833333333333</c:v>
                </c:pt>
                <c:pt idx="85">
                  <c:v>1.4625833333333333</c:v>
                </c:pt>
                <c:pt idx="86">
                  <c:v>1.4625833333333333</c:v>
                </c:pt>
                <c:pt idx="87">
                  <c:v>1.4625833333333333</c:v>
                </c:pt>
                <c:pt idx="88">
                  <c:v>1.4625833333333333</c:v>
                </c:pt>
                <c:pt idx="89">
                  <c:v>1.4625833333333333</c:v>
                </c:pt>
                <c:pt idx="90">
                  <c:v>1.4625833333333333</c:v>
                </c:pt>
                <c:pt idx="91">
                  <c:v>1.4625833333333333</c:v>
                </c:pt>
                <c:pt idx="92">
                  <c:v>1.4625833333333333</c:v>
                </c:pt>
                <c:pt idx="93">
                  <c:v>1.4625833333333333</c:v>
                </c:pt>
                <c:pt idx="94">
                  <c:v>1.4625833333333333</c:v>
                </c:pt>
                <c:pt idx="95">
                  <c:v>1.4625833333333333</c:v>
                </c:pt>
                <c:pt idx="96">
                  <c:v>1.4625833333333333</c:v>
                </c:pt>
                <c:pt idx="97">
                  <c:v>1.4625833333333333</c:v>
                </c:pt>
                <c:pt idx="98">
                  <c:v>1.4625833333333333</c:v>
                </c:pt>
                <c:pt idx="99">
                  <c:v>1.4625833333333333</c:v>
                </c:pt>
                <c:pt idx="100">
                  <c:v>1.4625833333333333</c:v>
                </c:pt>
                <c:pt idx="101">
                  <c:v>1.4625833333333333</c:v>
                </c:pt>
                <c:pt idx="102">
                  <c:v>1.4625833333333333</c:v>
                </c:pt>
                <c:pt idx="103">
                  <c:v>1.4625833333333333</c:v>
                </c:pt>
                <c:pt idx="104">
                  <c:v>1.4625833333333333</c:v>
                </c:pt>
                <c:pt idx="105">
                  <c:v>1.4625833333333333</c:v>
                </c:pt>
                <c:pt idx="106">
                  <c:v>1.4625833333333333</c:v>
                </c:pt>
                <c:pt idx="107">
                  <c:v>1.4625833333333333</c:v>
                </c:pt>
                <c:pt idx="108">
                  <c:v>1.4625833333333333</c:v>
                </c:pt>
                <c:pt idx="109">
                  <c:v>1.4625833333333333</c:v>
                </c:pt>
                <c:pt idx="110">
                  <c:v>1.4625833333333333</c:v>
                </c:pt>
                <c:pt idx="111">
                  <c:v>1.4625833333333333</c:v>
                </c:pt>
                <c:pt idx="112">
                  <c:v>1.4625833333333333</c:v>
                </c:pt>
                <c:pt idx="113">
                  <c:v>1.4625833333333333</c:v>
                </c:pt>
                <c:pt idx="114">
                  <c:v>1.4625833333333333</c:v>
                </c:pt>
                <c:pt idx="115">
                  <c:v>1.4625833333333333</c:v>
                </c:pt>
                <c:pt idx="116">
                  <c:v>1.4625833333333333</c:v>
                </c:pt>
                <c:pt idx="117">
                  <c:v>1.4625833333333333</c:v>
                </c:pt>
                <c:pt idx="118">
                  <c:v>1.4625833333333333</c:v>
                </c:pt>
                <c:pt idx="119">
                  <c:v>1.4625833333333333</c:v>
                </c:pt>
                <c:pt idx="120">
                  <c:v>1.4625833333333333</c:v>
                </c:pt>
                <c:pt idx="121">
                  <c:v>1.4625833333333333</c:v>
                </c:pt>
                <c:pt idx="122">
                  <c:v>1.4625833333333333</c:v>
                </c:pt>
                <c:pt idx="123">
                  <c:v>1.4625833333333333</c:v>
                </c:pt>
                <c:pt idx="124">
                  <c:v>1.4625833333333333</c:v>
                </c:pt>
                <c:pt idx="125">
                  <c:v>1.4625833333333333</c:v>
                </c:pt>
                <c:pt idx="126">
                  <c:v>1.4625833333333333</c:v>
                </c:pt>
                <c:pt idx="127">
                  <c:v>1.4625833333333333</c:v>
                </c:pt>
                <c:pt idx="128">
                  <c:v>1.4625833333333333</c:v>
                </c:pt>
                <c:pt idx="129">
                  <c:v>1.4625833333333333</c:v>
                </c:pt>
                <c:pt idx="130">
                  <c:v>1.4625833333333333</c:v>
                </c:pt>
                <c:pt idx="131">
                  <c:v>1.4625833333333333</c:v>
                </c:pt>
                <c:pt idx="132">
                  <c:v>1.4625833333333333</c:v>
                </c:pt>
                <c:pt idx="133">
                  <c:v>1.4625833333333333</c:v>
                </c:pt>
                <c:pt idx="134">
                  <c:v>1.4625833333333333</c:v>
                </c:pt>
                <c:pt idx="135">
                  <c:v>1.4625833333333333</c:v>
                </c:pt>
                <c:pt idx="136">
                  <c:v>1.4625833333333333</c:v>
                </c:pt>
                <c:pt idx="137">
                  <c:v>1.4625833333333333</c:v>
                </c:pt>
                <c:pt idx="138">
                  <c:v>1.4625833333333333</c:v>
                </c:pt>
                <c:pt idx="139">
                  <c:v>1.4625833333333333</c:v>
                </c:pt>
                <c:pt idx="140">
                  <c:v>1.4625833333333333</c:v>
                </c:pt>
                <c:pt idx="141">
                  <c:v>1.4625833333333333</c:v>
                </c:pt>
                <c:pt idx="142">
                  <c:v>1.4625833333333333</c:v>
                </c:pt>
                <c:pt idx="143">
                  <c:v>1.4625833333333333</c:v>
                </c:pt>
                <c:pt idx="144">
                  <c:v>1.4625833333333333</c:v>
                </c:pt>
                <c:pt idx="145">
                  <c:v>1.4625833333333333</c:v>
                </c:pt>
                <c:pt idx="146">
                  <c:v>1.4625833333333333</c:v>
                </c:pt>
                <c:pt idx="147">
                  <c:v>1.4625833333333333</c:v>
                </c:pt>
                <c:pt idx="148">
                  <c:v>1.4625833333333333</c:v>
                </c:pt>
                <c:pt idx="149">
                  <c:v>1.4625833333333333</c:v>
                </c:pt>
                <c:pt idx="150">
                  <c:v>1.4625833333333333</c:v>
                </c:pt>
                <c:pt idx="151">
                  <c:v>1.4625833333333333</c:v>
                </c:pt>
                <c:pt idx="152">
                  <c:v>1.4625833333333333</c:v>
                </c:pt>
                <c:pt idx="153">
                  <c:v>1.4625833333333333</c:v>
                </c:pt>
                <c:pt idx="154">
                  <c:v>1.4625833333333333</c:v>
                </c:pt>
                <c:pt idx="155">
                  <c:v>1.4625833333333333</c:v>
                </c:pt>
                <c:pt idx="156">
                  <c:v>1.4625833333333333</c:v>
                </c:pt>
                <c:pt idx="157">
                  <c:v>1.4625833333333333</c:v>
                </c:pt>
                <c:pt idx="158">
                  <c:v>1.4625833333333333</c:v>
                </c:pt>
                <c:pt idx="159">
                  <c:v>1.4625833333333333</c:v>
                </c:pt>
                <c:pt idx="160">
                  <c:v>1.4625833333333333</c:v>
                </c:pt>
                <c:pt idx="161">
                  <c:v>1.4625833333333333</c:v>
                </c:pt>
                <c:pt idx="162">
                  <c:v>1.4625833333333333</c:v>
                </c:pt>
                <c:pt idx="163">
                  <c:v>1.4625833333333333</c:v>
                </c:pt>
                <c:pt idx="164">
                  <c:v>1.4625833333333333</c:v>
                </c:pt>
                <c:pt idx="165">
                  <c:v>1.4625833333333333</c:v>
                </c:pt>
                <c:pt idx="166">
                  <c:v>1.4625833333333333</c:v>
                </c:pt>
                <c:pt idx="167">
                  <c:v>1.4625833333333333</c:v>
                </c:pt>
                <c:pt idx="168">
                  <c:v>1.4625833333333333</c:v>
                </c:pt>
                <c:pt idx="169">
                  <c:v>1.4625833333333333</c:v>
                </c:pt>
                <c:pt idx="170">
                  <c:v>1.4625833333333333</c:v>
                </c:pt>
                <c:pt idx="171">
                  <c:v>1.4625833333333333</c:v>
                </c:pt>
                <c:pt idx="172">
                  <c:v>1.4625833333333333</c:v>
                </c:pt>
                <c:pt idx="173">
                  <c:v>1.4625833333333333</c:v>
                </c:pt>
                <c:pt idx="174">
                  <c:v>1.4625833333333333</c:v>
                </c:pt>
                <c:pt idx="175">
                  <c:v>1.4625833333333333</c:v>
                </c:pt>
                <c:pt idx="176">
                  <c:v>1.4625833333333333</c:v>
                </c:pt>
                <c:pt idx="177">
                  <c:v>1.4625833333333333</c:v>
                </c:pt>
                <c:pt idx="178">
                  <c:v>1.4625833333333333</c:v>
                </c:pt>
                <c:pt idx="179">
                  <c:v>1.4625833333333333</c:v>
                </c:pt>
                <c:pt idx="180">
                  <c:v>1.4625833333333333</c:v>
                </c:pt>
                <c:pt idx="181">
                  <c:v>1.4625833333333333</c:v>
                </c:pt>
                <c:pt idx="182">
                  <c:v>1.4625833333333333</c:v>
                </c:pt>
                <c:pt idx="183">
                  <c:v>1.4625833333333333</c:v>
                </c:pt>
                <c:pt idx="184">
                  <c:v>1.4625833333333333</c:v>
                </c:pt>
                <c:pt idx="185">
                  <c:v>1.4625833333333333</c:v>
                </c:pt>
                <c:pt idx="186">
                  <c:v>1.4625833333333333</c:v>
                </c:pt>
                <c:pt idx="187">
                  <c:v>1.4625833333333333</c:v>
                </c:pt>
                <c:pt idx="188">
                  <c:v>1.4625833333333333</c:v>
                </c:pt>
                <c:pt idx="189">
                  <c:v>1.4625833333333333</c:v>
                </c:pt>
                <c:pt idx="190">
                  <c:v>1.4625833333333333</c:v>
                </c:pt>
                <c:pt idx="191">
                  <c:v>1.4625833333333333</c:v>
                </c:pt>
                <c:pt idx="192">
                  <c:v>1.4625833333333333</c:v>
                </c:pt>
                <c:pt idx="193">
                  <c:v>1.4625833333333333</c:v>
                </c:pt>
                <c:pt idx="194">
                  <c:v>1.4625833333333333</c:v>
                </c:pt>
                <c:pt idx="195">
                  <c:v>1.4625833333333333</c:v>
                </c:pt>
                <c:pt idx="196">
                  <c:v>1.4625833333333333</c:v>
                </c:pt>
                <c:pt idx="197">
                  <c:v>1.4625833333333333</c:v>
                </c:pt>
                <c:pt idx="198">
                  <c:v>1.4625833333333333</c:v>
                </c:pt>
                <c:pt idx="199">
                  <c:v>1.4625833333333333</c:v>
                </c:pt>
                <c:pt idx="200">
                  <c:v>1.4625833333333333</c:v>
                </c:pt>
                <c:pt idx="201">
                  <c:v>1.4625833333333333</c:v>
                </c:pt>
                <c:pt idx="202">
                  <c:v>1.4625833333333333</c:v>
                </c:pt>
                <c:pt idx="203">
                  <c:v>1.4625833333333333</c:v>
                </c:pt>
                <c:pt idx="204">
                  <c:v>1.4625833333333333</c:v>
                </c:pt>
                <c:pt idx="205">
                  <c:v>1.4625833333333333</c:v>
                </c:pt>
                <c:pt idx="206">
                  <c:v>1.4625833333333333</c:v>
                </c:pt>
                <c:pt idx="207">
                  <c:v>1.4625833333333333</c:v>
                </c:pt>
                <c:pt idx="208">
                  <c:v>1.4625833333333333</c:v>
                </c:pt>
                <c:pt idx="209">
                  <c:v>1.4625833333333333</c:v>
                </c:pt>
                <c:pt idx="210">
                  <c:v>1.4625833333333333</c:v>
                </c:pt>
                <c:pt idx="211">
                  <c:v>1.4625833333333333</c:v>
                </c:pt>
                <c:pt idx="212">
                  <c:v>1.4625833333333333</c:v>
                </c:pt>
                <c:pt idx="213">
                  <c:v>1.4625833333333333</c:v>
                </c:pt>
                <c:pt idx="214">
                  <c:v>1.4625833333333333</c:v>
                </c:pt>
                <c:pt idx="215">
                  <c:v>1.4625833333333333</c:v>
                </c:pt>
                <c:pt idx="216">
                  <c:v>1.4625833333333333</c:v>
                </c:pt>
                <c:pt idx="217">
                  <c:v>1.4625833333333333</c:v>
                </c:pt>
                <c:pt idx="218">
                  <c:v>1.4625833333333333</c:v>
                </c:pt>
                <c:pt idx="219">
                  <c:v>1.4625833333333333</c:v>
                </c:pt>
                <c:pt idx="220">
                  <c:v>1.4625833333333333</c:v>
                </c:pt>
                <c:pt idx="221">
                  <c:v>1.4625833333333333</c:v>
                </c:pt>
                <c:pt idx="222">
                  <c:v>1.4625833333333333</c:v>
                </c:pt>
                <c:pt idx="223">
                  <c:v>1.4625833333333333</c:v>
                </c:pt>
                <c:pt idx="224">
                  <c:v>1.4625833333333333</c:v>
                </c:pt>
                <c:pt idx="225">
                  <c:v>1.4625833333333333</c:v>
                </c:pt>
                <c:pt idx="226">
                  <c:v>1.4625833333333333</c:v>
                </c:pt>
                <c:pt idx="227">
                  <c:v>1.4625833333333333</c:v>
                </c:pt>
                <c:pt idx="228">
                  <c:v>1.4625833333333333</c:v>
                </c:pt>
                <c:pt idx="229">
                  <c:v>1.4625833333333333</c:v>
                </c:pt>
                <c:pt idx="230">
                  <c:v>1.4625833333333333</c:v>
                </c:pt>
                <c:pt idx="231">
                  <c:v>1.4625833333333333</c:v>
                </c:pt>
                <c:pt idx="232">
                  <c:v>1.4625833333333333</c:v>
                </c:pt>
                <c:pt idx="233">
                  <c:v>1.4625833333333333</c:v>
                </c:pt>
                <c:pt idx="234">
                  <c:v>1.4625833333333333</c:v>
                </c:pt>
                <c:pt idx="235">
                  <c:v>1.4625833333333333</c:v>
                </c:pt>
                <c:pt idx="236">
                  <c:v>1.4625833333333333</c:v>
                </c:pt>
                <c:pt idx="237">
                  <c:v>1.4625833333333333</c:v>
                </c:pt>
                <c:pt idx="238">
                  <c:v>1.4625833333333333</c:v>
                </c:pt>
                <c:pt idx="239">
                  <c:v>1.4625833333333333</c:v>
                </c:pt>
                <c:pt idx="240">
                  <c:v>1.4625833333333333</c:v>
                </c:pt>
                <c:pt idx="241">
                  <c:v>1.4625833333333333</c:v>
                </c:pt>
                <c:pt idx="242">
                  <c:v>1.4625833333333333</c:v>
                </c:pt>
                <c:pt idx="243">
                  <c:v>1.4625833333333333</c:v>
                </c:pt>
                <c:pt idx="244">
                  <c:v>1.4625833333333333</c:v>
                </c:pt>
                <c:pt idx="245">
                  <c:v>1.4625833333333333</c:v>
                </c:pt>
                <c:pt idx="246">
                  <c:v>1.4625833333333333</c:v>
                </c:pt>
                <c:pt idx="247">
                  <c:v>1.4625833333333333</c:v>
                </c:pt>
                <c:pt idx="248">
                  <c:v>1.4625833333333333</c:v>
                </c:pt>
                <c:pt idx="249">
                  <c:v>1.4625833333333333</c:v>
                </c:pt>
                <c:pt idx="250">
                  <c:v>1.4625833333333333</c:v>
                </c:pt>
                <c:pt idx="251">
                  <c:v>1.4625833333333333</c:v>
                </c:pt>
                <c:pt idx="252">
                  <c:v>1.4625833333333333</c:v>
                </c:pt>
                <c:pt idx="253">
                  <c:v>1.4625833333333333</c:v>
                </c:pt>
                <c:pt idx="254">
                  <c:v>1.4625833333333333</c:v>
                </c:pt>
                <c:pt idx="255">
                  <c:v>1.4625833333333333</c:v>
                </c:pt>
                <c:pt idx="256">
                  <c:v>1.4625833333333333</c:v>
                </c:pt>
                <c:pt idx="257">
                  <c:v>1.4625833333333333</c:v>
                </c:pt>
                <c:pt idx="258">
                  <c:v>1.4625833333333333</c:v>
                </c:pt>
                <c:pt idx="259">
                  <c:v>1.4625833333333333</c:v>
                </c:pt>
                <c:pt idx="260">
                  <c:v>1.4625833333333333</c:v>
                </c:pt>
                <c:pt idx="261">
                  <c:v>1.4625833333333333</c:v>
                </c:pt>
                <c:pt idx="262">
                  <c:v>1.4625833333333333</c:v>
                </c:pt>
                <c:pt idx="263">
                  <c:v>1.4625833333333333</c:v>
                </c:pt>
                <c:pt idx="264">
                  <c:v>1.4625833333333333</c:v>
                </c:pt>
                <c:pt idx="265">
                  <c:v>1.4625833333333333</c:v>
                </c:pt>
                <c:pt idx="266">
                  <c:v>1.4625833333333333</c:v>
                </c:pt>
                <c:pt idx="267">
                  <c:v>1.4625833333333333</c:v>
                </c:pt>
                <c:pt idx="268">
                  <c:v>1.4625833333333333</c:v>
                </c:pt>
                <c:pt idx="269">
                  <c:v>1.4625833333333333</c:v>
                </c:pt>
                <c:pt idx="270">
                  <c:v>1.4625833333333333</c:v>
                </c:pt>
                <c:pt idx="271">
                  <c:v>1.4625833333333333</c:v>
                </c:pt>
                <c:pt idx="272">
                  <c:v>1.4625833333333333</c:v>
                </c:pt>
                <c:pt idx="273">
                  <c:v>1.4625833333333333</c:v>
                </c:pt>
                <c:pt idx="274">
                  <c:v>1.4625833333333333</c:v>
                </c:pt>
                <c:pt idx="275">
                  <c:v>1.4625833333333333</c:v>
                </c:pt>
                <c:pt idx="276">
                  <c:v>1.4625833333333333</c:v>
                </c:pt>
                <c:pt idx="277">
                  <c:v>1.4625833333333333</c:v>
                </c:pt>
                <c:pt idx="278">
                  <c:v>1.4625833333333333</c:v>
                </c:pt>
                <c:pt idx="279">
                  <c:v>1.4625833333333333</c:v>
                </c:pt>
                <c:pt idx="280">
                  <c:v>1.4625833333333333</c:v>
                </c:pt>
                <c:pt idx="281">
                  <c:v>1.4625833333333333</c:v>
                </c:pt>
                <c:pt idx="282">
                  <c:v>1.4625833333333333</c:v>
                </c:pt>
                <c:pt idx="283">
                  <c:v>1.4625833333333333</c:v>
                </c:pt>
                <c:pt idx="284">
                  <c:v>1.4625833333333333</c:v>
                </c:pt>
                <c:pt idx="285">
                  <c:v>1.4625833333333333</c:v>
                </c:pt>
                <c:pt idx="286">
                  <c:v>1.4625833333333333</c:v>
                </c:pt>
                <c:pt idx="287">
                  <c:v>1.4625833333333333</c:v>
                </c:pt>
                <c:pt idx="288">
                  <c:v>1.4625833333333333</c:v>
                </c:pt>
                <c:pt idx="289">
                  <c:v>1.4625833333333333</c:v>
                </c:pt>
                <c:pt idx="290">
                  <c:v>1.4625833333333333</c:v>
                </c:pt>
                <c:pt idx="291">
                  <c:v>1.4625833333333333</c:v>
                </c:pt>
                <c:pt idx="292">
                  <c:v>1.4625833333333333</c:v>
                </c:pt>
                <c:pt idx="293">
                  <c:v>1.4625833333333333</c:v>
                </c:pt>
                <c:pt idx="294">
                  <c:v>1.4625833333333333</c:v>
                </c:pt>
                <c:pt idx="295">
                  <c:v>1.4625833333333333</c:v>
                </c:pt>
                <c:pt idx="296">
                  <c:v>1.4625833333333333</c:v>
                </c:pt>
                <c:pt idx="297">
                  <c:v>1.4625833333333333</c:v>
                </c:pt>
                <c:pt idx="298">
                  <c:v>1.4625833333333333</c:v>
                </c:pt>
                <c:pt idx="299">
                  <c:v>1.4625833333333333</c:v>
                </c:pt>
                <c:pt idx="300">
                  <c:v>1.4625833333333333</c:v>
                </c:pt>
                <c:pt idx="301">
                  <c:v>1.4625833333333333</c:v>
                </c:pt>
                <c:pt idx="302">
                  <c:v>1.4625833333333333</c:v>
                </c:pt>
                <c:pt idx="303">
                  <c:v>1.4625833333333333</c:v>
                </c:pt>
                <c:pt idx="304">
                  <c:v>1.4625833333333333</c:v>
                </c:pt>
                <c:pt idx="305">
                  <c:v>1.4625833333333333</c:v>
                </c:pt>
                <c:pt idx="306">
                  <c:v>1.4625833333333333</c:v>
                </c:pt>
                <c:pt idx="307">
                  <c:v>1.4625833333333333</c:v>
                </c:pt>
                <c:pt idx="308">
                  <c:v>1.4625833333333333</c:v>
                </c:pt>
                <c:pt idx="309">
                  <c:v>1.4625833333333333</c:v>
                </c:pt>
                <c:pt idx="310">
                  <c:v>1.4625833333333333</c:v>
                </c:pt>
                <c:pt idx="311">
                  <c:v>1.4625833333333333</c:v>
                </c:pt>
                <c:pt idx="312">
                  <c:v>1.4625833333333333</c:v>
                </c:pt>
                <c:pt idx="313">
                  <c:v>1.4625833333333333</c:v>
                </c:pt>
                <c:pt idx="314">
                  <c:v>1.4625833333333333</c:v>
                </c:pt>
                <c:pt idx="315">
                  <c:v>1.4625833333333333</c:v>
                </c:pt>
                <c:pt idx="316">
                  <c:v>1.4625833333333333</c:v>
                </c:pt>
                <c:pt idx="317">
                  <c:v>1.4625833333333333</c:v>
                </c:pt>
                <c:pt idx="318">
                  <c:v>1.4625833333333333</c:v>
                </c:pt>
                <c:pt idx="319">
                  <c:v>1.4625833333333333</c:v>
                </c:pt>
                <c:pt idx="320">
                  <c:v>1.4625833333333333</c:v>
                </c:pt>
                <c:pt idx="321">
                  <c:v>1.4625833333333333</c:v>
                </c:pt>
                <c:pt idx="322">
                  <c:v>1.4625833333333333</c:v>
                </c:pt>
                <c:pt idx="323">
                  <c:v>1.4625833333333333</c:v>
                </c:pt>
                <c:pt idx="324">
                  <c:v>1.4625833333333333</c:v>
                </c:pt>
                <c:pt idx="325">
                  <c:v>1.4625833333333333</c:v>
                </c:pt>
                <c:pt idx="326">
                  <c:v>1.4625833333333333</c:v>
                </c:pt>
                <c:pt idx="327">
                  <c:v>1.4625833333333333</c:v>
                </c:pt>
                <c:pt idx="328">
                  <c:v>1.4625833333333333</c:v>
                </c:pt>
                <c:pt idx="329">
                  <c:v>1.4625833333333333</c:v>
                </c:pt>
                <c:pt idx="330">
                  <c:v>1.4625833333333333</c:v>
                </c:pt>
                <c:pt idx="331">
                  <c:v>1.4625833333333333</c:v>
                </c:pt>
                <c:pt idx="332">
                  <c:v>1.4625833333333333</c:v>
                </c:pt>
                <c:pt idx="333">
                  <c:v>1.4625833333333333</c:v>
                </c:pt>
                <c:pt idx="334">
                  <c:v>1.4625833333333333</c:v>
                </c:pt>
                <c:pt idx="335">
                  <c:v>1.4625833333333333</c:v>
                </c:pt>
                <c:pt idx="336">
                  <c:v>1.4625833333333333</c:v>
                </c:pt>
                <c:pt idx="337">
                  <c:v>1.4625833333333333</c:v>
                </c:pt>
                <c:pt idx="338">
                  <c:v>1.4625833333333333</c:v>
                </c:pt>
                <c:pt idx="339">
                  <c:v>1.4625833333333333</c:v>
                </c:pt>
                <c:pt idx="340">
                  <c:v>1.4625833333333333</c:v>
                </c:pt>
                <c:pt idx="341">
                  <c:v>1.4625833333333333</c:v>
                </c:pt>
                <c:pt idx="342">
                  <c:v>1.4625833333333333</c:v>
                </c:pt>
                <c:pt idx="343">
                  <c:v>1.4625833333333333</c:v>
                </c:pt>
                <c:pt idx="344">
                  <c:v>1.4625833333333333</c:v>
                </c:pt>
                <c:pt idx="345">
                  <c:v>1.4625833333333333</c:v>
                </c:pt>
                <c:pt idx="346">
                  <c:v>1.4625833333333333</c:v>
                </c:pt>
                <c:pt idx="347">
                  <c:v>1.4625833333333333</c:v>
                </c:pt>
                <c:pt idx="348">
                  <c:v>1.4625833333333333</c:v>
                </c:pt>
                <c:pt idx="349">
                  <c:v>1.4625833333333333</c:v>
                </c:pt>
                <c:pt idx="350">
                  <c:v>1.4625833333333333</c:v>
                </c:pt>
                <c:pt idx="351">
                  <c:v>1.4625833333333333</c:v>
                </c:pt>
                <c:pt idx="352">
                  <c:v>1.4625833333333333</c:v>
                </c:pt>
                <c:pt idx="353">
                  <c:v>1.4625833333333333</c:v>
                </c:pt>
                <c:pt idx="354">
                  <c:v>1.4625833333333333</c:v>
                </c:pt>
                <c:pt idx="355">
                  <c:v>1.4625833333333333</c:v>
                </c:pt>
                <c:pt idx="356">
                  <c:v>1.4625833333333333</c:v>
                </c:pt>
                <c:pt idx="357">
                  <c:v>1.4625833333333333</c:v>
                </c:pt>
                <c:pt idx="358">
                  <c:v>1.4625833333333333</c:v>
                </c:pt>
                <c:pt idx="359">
                  <c:v>1.4625833333333333</c:v>
                </c:pt>
                <c:pt idx="360">
                  <c:v>1.4625833333333333</c:v>
                </c:pt>
                <c:pt idx="361">
                  <c:v>1.4625833333333333</c:v>
                </c:pt>
                <c:pt idx="362">
                  <c:v>1.4625833333333333</c:v>
                </c:pt>
                <c:pt idx="363">
                  <c:v>1.4625833333333333</c:v>
                </c:pt>
                <c:pt idx="364">
                  <c:v>1.4625833333333333</c:v>
                </c:pt>
                <c:pt idx="365">
                  <c:v>1.4625833333333333</c:v>
                </c:pt>
                <c:pt idx="366">
                  <c:v>1.4625833333333333</c:v>
                </c:pt>
                <c:pt idx="367">
                  <c:v>1.4625833333333333</c:v>
                </c:pt>
                <c:pt idx="368">
                  <c:v>1.4625833333333333</c:v>
                </c:pt>
                <c:pt idx="369">
                  <c:v>1.4625833333333333</c:v>
                </c:pt>
                <c:pt idx="370">
                  <c:v>1.4625833333333333</c:v>
                </c:pt>
                <c:pt idx="371">
                  <c:v>1.4625833333333333</c:v>
                </c:pt>
                <c:pt idx="372">
                  <c:v>1.4625833333333333</c:v>
                </c:pt>
                <c:pt idx="373">
                  <c:v>1.4625833333333333</c:v>
                </c:pt>
                <c:pt idx="374">
                  <c:v>1.4625833333333333</c:v>
                </c:pt>
                <c:pt idx="375">
                  <c:v>1.4625833333333333</c:v>
                </c:pt>
                <c:pt idx="376">
                  <c:v>1.4625833333333333</c:v>
                </c:pt>
                <c:pt idx="377">
                  <c:v>1.4625833333333333</c:v>
                </c:pt>
                <c:pt idx="378">
                  <c:v>1.4625833333333333</c:v>
                </c:pt>
                <c:pt idx="379">
                  <c:v>1.4625833333333333</c:v>
                </c:pt>
                <c:pt idx="380">
                  <c:v>1.4625833333333333</c:v>
                </c:pt>
                <c:pt idx="381">
                  <c:v>1.4625833333333333</c:v>
                </c:pt>
                <c:pt idx="382">
                  <c:v>1.4625833333333333</c:v>
                </c:pt>
                <c:pt idx="383">
                  <c:v>1.4625833333333333</c:v>
                </c:pt>
                <c:pt idx="384">
                  <c:v>1.4625833333333333</c:v>
                </c:pt>
                <c:pt idx="385">
                  <c:v>1.4625833333333333</c:v>
                </c:pt>
                <c:pt idx="386">
                  <c:v>1.4625833333333333</c:v>
                </c:pt>
                <c:pt idx="387">
                  <c:v>1.4625833333333333</c:v>
                </c:pt>
                <c:pt idx="388">
                  <c:v>1.4625833333333333</c:v>
                </c:pt>
                <c:pt idx="389">
                  <c:v>1.4625833333333333</c:v>
                </c:pt>
                <c:pt idx="390">
                  <c:v>1.4625833333333333</c:v>
                </c:pt>
                <c:pt idx="391">
                  <c:v>1.4625833333333333</c:v>
                </c:pt>
                <c:pt idx="392">
                  <c:v>1.4625833333333333</c:v>
                </c:pt>
                <c:pt idx="393">
                  <c:v>1.4625833333333333</c:v>
                </c:pt>
                <c:pt idx="394">
                  <c:v>1.4625833333333333</c:v>
                </c:pt>
                <c:pt idx="395">
                  <c:v>1.4625833333333333</c:v>
                </c:pt>
                <c:pt idx="396">
                  <c:v>1.4625833333333333</c:v>
                </c:pt>
                <c:pt idx="397">
                  <c:v>1.4625833333333333</c:v>
                </c:pt>
                <c:pt idx="398">
                  <c:v>1.4625833333333333</c:v>
                </c:pt>
                <c:pt idx="399">
                  <c:v>1.4625833333333333</c:v>
                </c:pt>
                <c:pt idx="400">
                  <c:v>1.4625833333333333</c:v>
                </c:pt>
                <c:pt idx="401">
                  <c:v>1.4625833333333333</c:v>
                </c:pt>
                <c:pt idx="402">
                  <c:v>1.4625833333333333</c:v>
                </c:pt>
                <c:pt idx="403">
                  <c:v>1.4625833333333333</c:v>
                </c:pt>
                <c:pt idx="404">
                  <c:v>1.4625833333333333</c:v>
                </c:pt>
                <c:pt idx="405">
                  <c:v>1.4625833333333333</c:v>
                </c:pt>
                <c:pt idx="406">
                  <c:v>1.4625833333333333</c:v>
                </c:pt>
                <c:pt idx="407">
                  <c:v>1.4625833333333333</c:v>
                </c:pt>
                <c:pt idx="408">
                  <c:v>1.4625833333333333</c:v>
                </c:pt>
                <c:pt idx="409">
                  <c:v>1.4625833333333333</c:v>
                </c:pt>
                <c:pt idx="410">
                  <c:v>1.4625833333333333</c:v>
                </c:pt>
                <c:pt idx="411">
                  <c:v>1.4625833333333333</c:v>
                </c:pt>
                <c:pt idx="412">
                  <c:v>1.4625833333333333</c:v>
                </c:pt>
                <c:pt idx="413">
                  <c:v>1.4625833333333333</c:v>
                </c:pt>
                <c:pt idx="414">
                  <c:v>1.4625833333333333</c:v>
                </c:pt>
                <c:pt idx="415">
                  <c:v>1.4625833333333333</c:v>
                </c:pt>
                <c:pt idx="416">
                  <c:v>1.4625833333333333</c:v>
                </c:pt>
                <c:pt idx="417">
                  <c:v>1.4625833333333333</c:v>
                </c:pt>
                <c:pt idx="418">
                  <c:v>1.4625833333333333</c:v>
                </c:pt>
                <c:pt idx="419">
                  <c:v>1.4625833333333333</c:v>
                </c:pt>
                <c:pt idx="420">
                  <c:v>1.4625833333333333</c:v>
                </c:pt>
                <c:pt idx="421">
                  <c:v>1.4625833333333333</c:v>
                </c:pt>
                <c:pt idx="422">
                  <c:v>1.4625833333333333</c:v>
                </c:pt>
                <c:pt idx="423">
                  <c:v>1.4625833333333333</c:v>
                </c:pt>
                <c:pt idx="424">
                  <c:v>1.4625833333333333</c:v>
                </c:pt>
                <c:pt idx="425">
                  <c:v>1.4625833333333333</c:v>
                </c:pt>
                <c:pt idx="426">
                  <c:v>1.4625833333333333</c:v>
                </c:pt>
                <c:pt idx="427">
                  <c:v>1.4625833333333333</c:v>
                </c:pt>
                <c:pt idx="428">
                  <c:v>1.4625833333333333</c:v>
                </c:pt>
                <c:pt idx="429">
                  <c:v>1.4625833333333333</c:v>
                </c:pt>
                <c:pt idx="430">
                  <c:v>1.4625833333333333</c:v>
                </c:pt>
                <c:pt idx="431">
                  <c:v>1.4625833333333333</c:v>
                </c:pt>
                <c:pt idx="432">
                  <c:v>1.4625833333333333</c:v>
                </c:pt>
                <c:pt idx="433">
                  <c:v>1.4625833333333333</c:v>
                </c:pt>
                <c:pt idx="434">
                  <c:v>1.4625833333333333</c:v>
                </c:pt>
                <c:pt idx="435">
                  <c:v>1.4625833333333333</c:v>
                </c:pt>
                <c:pt idx="436">
                  <c:v>1.4625833333333333</c:v>
                </c:pt>
                <c:pt idx="437">
                  <c:v>1.4625833333333333</c:v>
                </c:pt>
                <c:pt idx="438">
                  <c:v>1.4625833333333333</c:v>
                </c:pt>
                <c:pt idx="439">
                  <c:v>1.4625833333333333</c:v>
                </c:pt>
                <c:pt idx="440">
                  <c:v>1.4625833333333333</c:v>
                </c:pt>
                <c:pt idx="441">
                  <c:v>1.4625833333333333</c:v>
                </c:pt>
                <c:pt idx="442">
                  <c:v>1.4625833333333333</c:v>
                </c:pt>
                <c:pt idx="443">
                  <c:v>1.4625833333333333</c:v>
                </c:pt>
                <c:pt idx="444">
                  <c:v>1.4625833333333333</c:v>
                </c:pt>
                <c:pt idx="445">
                  <c:v>1.4625833333333333</c:v>
                </c:pt>
                <c:pt idx="446">
                  <c:v>1.4625833333333333</c:v>
                </c:pt>
                <c:pt idx="447">
                  <c:v>1.4625833333333333</c:v>
                </c:pt>
                <c:pt idx="448">
                  <c:v>1.4625833333333333</c:v>
                </c:pt>
                <c:pt idx="449">
                  <c:v>1.4625833333333333</c:v>
                </c:pt>
                <c:pt idx="450">
                  <c:v>1.4625833333333333</c:v>
                </c:pt>
                <c:pt idx="451">
                  <c:v>1.4625833333333333</c:v>
                </c:pt>
                <c:pt idx="452">
                  <c:v>1.4625833333333333</c:v>
                </c:pt>
                <c:pt idx="453">
                  <c:v>1.4625833333333333</c:v>
                </c:pt>
                <c:pt idx="454">
                  <c:v>1.4625833333333333</c:v>
                </c:pt>
                <c:pt idx="455">
                  <c:v>1.4625833333333333</c:v>
                </c:pt>
                <c:pt idx="456">
                  <c:v>1.4625833333333333</c:v>
                </c:pt>
                <c:pt idx="457">
                  <c:v>1.4625833333333333</c:v>
                </c:pt>
                <c:pt idx="458">
                  <c:v>1.4625833333333333</c:v>
                </c:pt>
                <c:pt idx="459">
                  <c:v>1.4625833333333333</c:v>
                </c:pt>
                <c:pt idx="460">
                  <c:v>1.4625833333333333</c:v>
                </c:pt>
                <c:pt idx="461">
                  <c:v>1.4625833333333333</c:v>
                </c:pt>
                <c:pt idx="462">
                  <c:v>1.4625833333333333</c:v>
                </c:pt>
                <c:pt idx="463">
                  <c:v>1.4625833333333333</c:v>
                </c:pt>
                <c:pt idx="464">
                  <c:v>1.4625833333333333</c:v>
                </c:pt>
                <c:pt idx="465">
                  <c:v>1.4625833333333333</c:v>
                </c:pt>
                <c:pt idx="466">
                  <c:v>1.4625833333333333</c:v>
                </c:pt>
                <c:pt idx="467">
                  <c:v>1.4625833333333333</c:v>
                </c:pt>
                <c:pt idx="468">
                  <c:v>1.4625833333333333</c:v>
                </c:pt>
                <c:pt idx="469">
                  <c:v>1.4625833333333333</c:v>
                </c:pt>
                <c:pt idx="470">
                  <c:v>1.4625833333333333</c:v>
                </c:pt>
                <c:pt idx="471">
                  <c:v>1.4625833333333333</c:v>
                </c:pt>
                <c:pt idx="472">
                  <c:v>1.4625833333333333</c:v>
                </c:pt>
                <c:pt idx="473">
                  <c:v>1.4625833333333333</c:v>
                </c:pt>
                <c:pt idx="474">
                  <c:v>1.4625833333333333</c:v>
                </c:pt>
                <c:pt idx="475">
                  <c:v>1.4625833333333333</c:v>
                </c:pt>
                <c:pt idx="476">
                  <c:v>1.4625833333333333</c:v>
                </c:pt>
                <c:pt idx="477">
                  <c:v>1.4625833333333333</c:v>
                </c:pt>
                <c:pt idx="478">
                  <c:v>1.4625833333333333</c:v>
                </c:pt>
                <c:pt idx="479">
                  <c:v>1.4625833333333333</c:v>
                </c:pt>
                <c:pt idx="480">
                  <c:v>1.4625833333333333</c:v>
                </c:pt>
                <c:pt idx="481">
                  <c:v>1.4625833333333333</c:v>
                </c:pt>
                <c:pt idx="482">
                  <c:v>1.4625833333333333</c:v>
                </c:pt>
                <c:pt idx="483">
                  <c:v>1.4625833333333333</c:v>
                </c:pt>
                <c:pt idx="484">
                  <c:v>1.4625833333333333</c:v>
                </c:pt>
                <c:pt idx="485">
                  <c:v>1.4625833333333333</c:v>
                </c:pt>
                <c:pt idx="486">
                  <c:v>1.4625833333333333</c:v>
                </c:pt>
                <c:pt idx="487">
                  <c:v>1.4625833333333333</c:v>
                </c:pt>
                <c:pt idx="488">
                  <c:v>1.4625833333333333</c:v>
                </c:pt>
                <c:pt idx="489">
                  <c:v>1.4625833333333333</c:v>
                </c:pt>
                <c:pt idx="490">
                  <c:v>1.4625833333333333</c:v>
                </c:pt>
                <c:pt idx="491">
                  <c:v>1.4625833333333333</c:v>
                </c:pt>
                <c:pt idx="492">
                  <c:v>1.4625833333333333</c:v>
                </c:pt>
                <c:pt idx="493">
                  <c:v>1.4625833333333333</c:v>
                </c:pt>
                <c:pt idx="494">
                  <c:v>1.4625833333333333</c:v>
                </c:pt>
                <c:pt idx="495">
                  <c:v>1.4625833333333333</c:v>
                </c:pt>
                <c:pt idx="496">
                  <c:v>1.4625833333333333</c:v>
                </c:pt>
                <c:pt idx="497">
                  <c:v>1.4625833333333333</c:v>
                </c:pt>
                <c:pt idx="498">
                  <c:v>1.4625833333333333</c:v>
                </c:pt>
                <c:pt idx="499">
                  <c:v>1.4625833333333333</c:v>
                </c:pt>
                <c:pt idx="500">
                  <c:v>1.4625833333333333</c:v>
                </c:pt>
                <c:pt idx="501">
                  <c:v>1.4625833333333333</c:v>
                </c:pt>
                <c:pt idx="502">
                  <c:v>1.4625833333333333</c:v>
                </c:pt>
                <c:pt idx="503">
                  <c:v>1.4625833333333333</c:v>
                </c:pt>
                <c:pt idx="504">
                  <c:v>1.4625833333333333</c:v>
                </c:pt>
                <c:pt idx="505">
                  <c:v>1.4625833333333333</c:v>
                </c:pt>
                <c:pt idx="506">
                  <c:v>1.4625833333333333</c:v>
                </c:pt>
                <c:pt idx="507">
                  <c:v>1.4625833333333333</c:v>
                </c:pt>
                <c:pt idx="508">
                  <c:v>1.4625833333333333</c:v>
                </c:pt>
                <c:pt idx="509">
                  <c:v>1.4625833333333333</c:v>
                </c:pt>
                <c:pt idx="510">
                  <c:v>1.4625833333333333</c:v>
                </c:pt>
                <c:pt idx="511">
                  <c:v>1.4625833333333333</c:v>
                </c:pt>
                <c:pt idx="512">
                  <c:v>1.4625833333333333</c:v>
                </c:pt>
                <c:pt idx="513">
                  <c:v>1.4625833333333333</c:v>
                </c:pt>
                <c:pt idx="514">
                  <c:v>1.4625833333333333</c:v>
                </c:pt>
                <c:pt idx="515">
                  <c:v>1.4625833333333333</c:v>
                </c:pt>
                <c:pt idx="516">
                  <c:v>1.4625833333333333</c:v>
                </c:pt>
                <c:pt idx="517">
                  <c:v>1.4625833333333333</c:v>
                </c:pt>
                <c:pt idx="518">
                  <c:v>1.4625833333333333</c:v>
                </c:pt>
                <c:pt idx="519">
                  <c:v>1.4625833333333333</c:v>
                </c:pt>
                <c:pt idx="520">
                  <c:v>1.4625833333333333</c:v>
                </c:pt>
                <c:pt idx="521">
                  <c:v>1.4625833333333333</c:v>
                </c:pt>
                <c:pt idx="522">
                  <c:v>1.4625833333333333</c:v>
                </c:pt>
                <c:pt idx="523">
                  <c:v>1.4625833333333333</c:v>
                </c:pt>
                <c:pt idx="524">
                  <c:v>1.4625833333333333</c:v>
                </c:pt>
                <c:pt idx="525">
                  <c:v>1.4625833333333333</c:v>
                </c:pt>
                <c:pt idx="526">
                  <c:v>1.4625833333333333</c:v>
                </c:pt>
                <c:pt idx="527">
                  <c:v>1.4625833333333333</c:v>
                </c:pt>
                <c:pt idx="528">
                  <c:v>1.4625833333333333</c:v>
                </c:pt>
                <c:pt idx="529">
                  <c:v>1.4625833333333333</c:v>
                </c:pt>
                <c:pt idx="530">
                  <c:v>1.4625833333333333</c:v>
                </c:pt>
                <c:pt idx="531">
                  <c:v>1.4625833333333333</c:v>
                </c:pt>
                <c:pt idx="532">
                  <c:v>1.4625833333333333</c:v>
                </c:pt>
                <c:pt idx="533">
                  <c:v>1.4625833333333333</c:v>
                </c:pt>
                <c:pt idx="534">
                  <c:v>1.4625833333333333</c:v>
                </c:pt>
                <c:pt idx="535">
                  <c:v>1.4625833333333333</c:v>
                </c:pt>
                <c:pt idx="536">
                  <c:v>1.4625833333333333</c:v>
                </c:pt>
                <c:pt idx="537">
                  <c:v>1.4625833333333333</c:v>
                </c:pt>
                <c:pt idx="538">
                  <c:v>1.4625833333333333</c:v>
                </c:pt>
                <c:pt idx="539">
                  <c:v>1.4625833333333333</c:v>
                </c:pt>
                <c:pt idx="540">
                  <c:v>1.4625833333333333</c:v>
                </c:pt>
                <c:pt idx="541">
                  <c:v>1.4625833333333333</c:v>
                </c:pt>
                <c:pt idx="542">
                  <c:v>1.4625833333333333</c:v>
                </c:pt>
                <c:pt idx="543">
                  <c:v>1.4625833333333333</c:v>
                </c:pt>
                <c:pt idx="544">
                  <c:v>1.4625833333333333</c:v>
                </c:pt>
                <c:pt idx="545">
                  <c:v>1.4625833333333333</c:v>
                </c:pt>
                <c:pt idx="546">
                  <c:v>1.4625833333333333</c:v>
                </c:pt>
                <c:pt idx="547">
                  <c:v>1.4625833333333333</c:v>
                </c:pt>
                <c:pt idx="548">
                  <c:v>1.4625833333333333</c:v>
                </c:pt>
                <c:pt idx="549">
                  <c:v>1.4625833333333333</c:v>
                </c:pt>
                <c:pt idx="550">
                  <c:v>1.4625833333333333</c:v>
                </c:pt>
                <c:pt idx="551">
                  <c:v>1.4625833333333333</c:v>
                </c:pt>
                <c:pt idx="552">
                  <c:v>1.4625833333333333</c:v>
                </c:pt>
                <c:pt idx="553">
                  <c:v>1.4625833333333333</c:v>
                </c:pt>
                <c:pt idx="554">
                  <c:v>1.4625833333333333</c:v>
                </c:pt>
                <c:pt idx="555">
                  <c:v>1.4625833333333333</c:v>
                </c:pt>
                <c:pt idx="556">
                  <c:v>1.4625833333333333</c:v>
                </c:pt>
                <c:pt idx="557">
                  <c:v>1.4625833333333333</c:v>
                </c:pt>
                <c:pt idx="558">
                  <c:v>1.4625833333333333</c:v>
                </c:pt>
                <c:pt idx="559">
                  <c:v>1.4625833333333333</c:v>
                </c:pt>
                <c:pt idx="560">
                  <c:v>1.4625833333333333</c:v>
                </c:pt>
                <c:pt idx="561">
                  <c:v>1.4625833333333333</c:v>
                </c:pt>
                <c:pt idx="562">
                  <c:v>1.4625833333333333</c:v>
                </c:pt>
                <c:pt idx="563">
                  <c:v>1.4625833333333333</c:v>
                </c:pt>
                <c:pt idx="564">
                  <c:v>1.4625833333333333</c:v>
                </c:pt>
                <c:pt idx="565">
                  <c:v>1.4625833333333333</c:v>
                </c:pt>
                <c:pt idx="566">
                  <c:v>1.4625833333333333</c:v>
                </c:pt>
                <c:pt idx="567">
                  <c:v>1.4625833333333333</c:v>
                </c:pt>
                <c:pt idx="568">
                  <c:v>1.4625833333333333</c:v>
                </c:pt>
                <c:pt idx="569">
                  <c:v>1.4625833333333333</c:v>
                </c:pt>
                <c:pt idx="570">
                  <c:v>1.4625833333333333</c:v>
                </c:pt>
                <c:pt idx="571">
                  <c:v>1.4625833333333333</c:v>
                </c:pt>
                <c:pt idx="572">
                  <c:v>1.4625833333333333</c:v>
                </c:pt>
                <c:pt idx="573">
                  <c:v>1.4625833333333333</c:v>
                </c:pt>
                <c:pt idx="574">
                  <c:v>1.4625833333333333</c:v>
                </c:pt>
                <c:pt idx="575">
                  <c:v>1.4625833333333333</c:v>
                </c:pt>
                <c:pt idx="576">
                  <c:v>1.4625833333333333</c:v>
                </c:pt>
                <c:pt idx="577">
                  <c:v>1.4625833333333333</c:v>
                </c:pt>
                <c:pt idx="578">
                  <c:v>1.4625833333333333</c:v>
                </c:pt>
                <c:pt idx="579">
                  <c:v>1.4625833333333333</c:v>
                </c:pt>
                <c:pt idx="580">
                  <c:v>1.4625833333333333</c:v>
                </c:pt>
                <c:pt idx="581">
                  <c:v>1.4625833333333333</c:v>
                </c:pt>
                <c:pt idx="582">
                  <c:v>1.4625833333333333</c:v>
                </c:pt>
                <c:pt idx="583">
                  <c:v>1.4625833333333333</c:v>
                </c:pt>
                <c:pt idx="584">
                  <c:v>1.4625833333333333</c:v>
                </c:pt>
                <c:pt idx="585">
                  <c:v>1.4625833333333333</c:v>
                </c:pt>
                <c:pt idx="586">
                  <c:v>1.4625833333333333</c:v>
                </c:pt>
                <c:pt idx="587">
                  <c:v>1.4625833333333333</c:v>
                </c:pt>
                <c:pt idx="588">
                  <c:v>1.4625833333333333</c:v>
                </c:pt>
                <c:pt idx="589">
                  <c:v>1.4625833333333333</c:v>
                </c:pt>
                <c:pt idx="590">
                  <c:v>1.4625833333333333</c:v>
                </c:pt>
                <c:pt idx="591">
                  <c:v>1.4625833333333333</c:v>
                </c:pt>
                <c:pt idx="592">
                  <c:v>1.4625833333333333</c:v>
                </c:pt>
                <c:pt idx="593">
                  <c:v>1.4625833333333333</c:v>
                </c:pt>
                <c:pt idx="594">
                  <c:v>1.4625833333333333</c:v>
                </c:pt>
                <c:pt idx="595">
                  <c:v>1.4625833333333333</c:v>
                </c:pt>
                <c:pt idx="596">
                  <c:v>1.4625833333333333</c:v>
                </c:pt>
                <c:pt idx="597">
                  <c:v>1.4625833333333333</c:v>
                </c:pt>
                <c:pt idx="598">
                  <c:v>1.4625833333333333</c:v>
                </c:pt>
                <c:pt idx="599">
                  <c:v>1.4625833333333333</c:v>
                </c:pt>
                <c:pt idx="600">
                  <c:v>1.4625833333333333</c:v>
                </c:pt>
                <c:pt idx="601">
                  <c:v>1.4625833333333333</c:v>
                </c:pt>
                <c:pt idx="602">
                  <c:v>1.4625833333333333</c:v>
                </c:pt>
                <c:pt idx="603">
                  <c:v>1.4625833333333333</c:v>
                </c:pt>
                <c:pt idx="604">
                  <c:v>1.4625833333333333</c:v>
                </c:pt>
                <c:pt idx="605">
                  <c:v>1.4625833333333333</c:v>
                </c:pt>
                <c:pt idx="606">
                  <c:v>1.4625833333333333</c:v>
                </c:pt>
                <c:pt idx="607">
                  <c:v>1.4625833333333333</c:v>
                </c:pt>
                <c:pt idx="608">
                  <c:v>1.4625833333333333</c:v>
                </c:pt>
                <c:pt idx="609">
                  <c:v>1.4625833333333333</c:v>
                </c:pt>
                <c:pt idx="610">
                  <c:v>1.4625833333333333</c:v>
                </c:pt>
                <c:pt idx="611">
                  <c:v>1.4625833333333333</c:v>
                </c:pt>
                <c:pt idx="612">
                  <c:v>1.4625833333333333</c:v>
                </c:pt>
                <c:pt idx="613">
                  <c:v>1.4625833333333333</c:v>
                </c:pt>
                <c:pt idx="614">
                  <c:v>1.4625833333333333</c:v>
                </c:pt>
                <c:pt idx="615">
                  <c:v>1.4625833333333333</c:v>
                </c:pt>
                <c:pt idx="616">
                  <c:v>1.4625833333333333</c:v>
                </c:pt>
                <c:pt idx="617">
                  <c:v>1.4625833333333333</c:v>
                </c:pt>
                <c:pt idx="618">
                  <c:v>1.4625833333333333</c:v>
                </c:pt>
                <c:pt idx="619">
                  <c:v>1.4625833333333333</c:v>
                </c:pt>
                <c:pt idx="620">
                  <c:v>1.4625833333333333</c:v>
                </c:pt>
                <c:pt idx="621">
                  <c:v>1.4625833333333333</c:v>
                </c:pt>
                <c:pt idx="622">
                  <c:v>1.4625833333333333</c:v>
                </c:pt>
                <c:pt idx="623">
                  <c:v>1.4625833333333333</c:v>
                </c:pt>
                <c:pt idx="624">
                  <c:v>1.4625833333333333</c:v>
                </c:pt>
                <c:pt idx="625">
                  <c:v>1.4625833333333333</c:v>
                </c:pt>
                <c:pt idx="626">
                  <c:v>1.4625833333333333</c:v>
                </c:pt>
                <c:pt idx="627">
                  <c:v>1.4625833333333333</c:v>
                </c:pt>
                <c:pt idx="628">
                  <c:v>1.4625833333333333</c:v>
                </c:pt>
                <c:pt idx="629">
                  <c:v>1.4625833333333333</c:v>
                </c:pt>
                <c:pt idx="630">
                  <c:v>1.4625833333333333</c:v>
                </c:pt>
                <c:pt idx="631">
                  <c:v>1.4625833333333333</c:v>
                </c:pt>
                <c:pt idx="632">
                  <c:v>1.4625833333333333</c:v>
                </c:pt>
                <c:pt idx="633">
                  <c:v>1.4625833333333333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58-48CF-9BA8-00FD68894F7E}"/>
            </c:ext>
          </c:extLst>
        </c:ser>
        <c:ser>
          <c:idx val="6"/>
          <c:order val="1"/>
          <c:tx>
            <c:strRef>
              <c:f>'VAR I'!$J$11</c:f>
              <c:strCache>
                <c:ptCount val="1"/>
                <c:pt idx="0">
                  <c:v>Rychlost povrchového odtoku</c:v>
                </c:pt>
              </c:strCache>
            </c:strRef>
          </c:tx>
          <c:spPr>
            <a:ln w="25400">
              <a:solidFill>
                <a:srgbClr val="99CC00"/>
              </a:solidFill>
              <a:prstDash val="solid"/>
            </a:ln>
          </c:spPr>
          <c:marker>
            <c:symbol val="plus"/>
            <c:size val="7"/>
            <c:spPr>
              <a:noFill/>
              <a:ln>
                <a:solidFill>
                  <a:srgbClr val="99CC00"/>
                </a:solidFill>
                <a:prstDash val="solid"/>
              </a:ln>
            </c:spPr>
          </c:marker>
          <c:xVal>
            <c:numRef>
              <c:f>'VAR I'!$C$13:$C$646</c:f>
              <c:numCache>
                <c:formatCode>0.000</c:formatCode>
                <c:ptCount val="634"/>
                <c:pt idx="0">
                  <c:v>0</c:v>
                </c:pt>
                <c:pt idx="1">
                  <c:v>8.3333333333293069E-2</c:v>
                </c:pt>
                <c:pt idx="2">
                  <c:v>0.1833333333333087</c:v>
                </c:pt>
                <c:pt idx="3">
                  <c:v>0.28333333333332433</c:v>
                </c:pt>
                <c:pt idx="4">
                  <c:v>0.38333333333333997</c:v>
                </c:pt>
                <c:pt idx="5">
                  <c:v>0.46666666666663303</c:v>
                </c:pt>
                <c:pt idx="6">
                  <c:v>0.56666666666664867</c:v>
                </c:pt>
                <c:pt idx="7">
                  <c:v>0.64999999999994174</c:v>
                </c:pt>
                <c:pt idx="8">
                  <c:v>0.74999999999995737</c:v>
                </c:pt>
                <c:pt idx="9">
                  <c:v>0.849999999999973</c:v>
                </c:pt>
                <c:pt idx="10">
                  <c:v>0.93333333333326607</c:v>
                </c:pt>
                <c:pt idx="11">
                  <c:v>1.0333333333332817</c:v>
                </c:pt>
                <c:pt idx="12">
                  <c:v>1.1333333333332973</c:v>
                </c:pt>
                <c:pt idx="13">
                  <c:v>1.2166666666665904</c:v>
                </c:pt>
                <c:pt idx="14">
                  <c:v>1.316666666666606</c:v>
                </c:pt>
                <c:pt idx="15">
                  <c:v>1.4166666666666217</c:v>
                </c:pt>
                <c:pt idx="16">
                  <c:v>1.5000000000000213</c:v>
                </c:pt>
                <c:pt idx="17">
                  <c:v>1.6166666666666529</c:v>
                </c:pt>
                <c:pt idx="18">
                  <c:v>1.7166666666666686</c:v>
                </c:pt>
                <c:pt idx="19">
                  <c:v>1.7999999999999616</c:v>
                </c:pt>
                <c:pt idx="20">
                  <c:v>1.8999999999999773</c:v>
                </c:pt>
                <c:pt idx="21">
                  <c:v>1.9833333333332703</c:v>
                </c:pt>
                <c:pt idx="22">
                  <c:v>2.06666666666667</c:v>
                </c:pt>
                <c:pt idx="23">
                  <c:v>2.166666666666579</c:v>
                </c:pt>
                <c:pt idx="24">
                  <c:v>2.2499999999999787</c:v>
                </c:pt>
                <c:pt idx="25">
                  <c:v>2.3666666666666103</c:v>
                </c:pt>
                <c:pt idx="26">
                  <c:v>2.4666666666666259</c:v>
                </c:pt>
                <c:pt idx="27">
                  <c:v>2.549999999999919</c:v>
                </c:pt>
                <c:pt idx="28">
                  <c:v>2.6333333333333186</c:v>
                </c:pt>
                <c:pt idx="29">
                  <c:v>2.7166666666666117</c:v>
                </c:pt>
                <c:pt idx="30">
                  <c:v>2.8000000000000114</c:v>
                </c:pt>
                <c:pt idx="31">
                  <c:v>2.8999999999999204</c:v>
                </c:pt>
                <c:pt idx="32">
                  <c:v>3.383333333333276</c:v>
                </c:pt>
                <c:pt idx="33">
                  <c:v>3.4833333333332916</c:v>
                </c:pt>
                <c:pt idx="34">
                  <c:v>3.5833333333333073</c:v>
                </c:pt>
                <c:pt idx="35">
                  <c:v>3.7166666666666615</c:v>
                </c:pt>
                <c:pt idx="36">
                  <c:v>3.7999999999999545</c:v>
                </c:pt>
                <c:pt idx="37">
                  <c:v>3.8833333333332476</c:v>
                </c:pt>
                <c:pt idx="38">
                  <c:v>3.9666666666666472</c:v>
                </c:pt>
                <c:pt idx="39">
                  <c:v>4.1166666666666174</c:v>
                </c:pt>
                <c:pt idx="40">
                  <c:v>4.2000000000000171</c:v>
                </c:pt>
                <c:pt idx="41">
                  <c:v>4.2999999999999261</c:v>
                </c:pt>
                <c:pt idx="42">
                  <c:v>4.4333333333332803</c:v>
                </c:pt>
                <c:pt idx="43">
                  <c:v>4.5333333333332959</c:v>
                </c:pt>
                <c:pt idx="44">
                  <c:v>4.6333333333333115</c:v>
                </c:pt>
                <c:pt idx="45">
                  <c:v>4.9999999999999289</c:v>
                </c:pt>
                <c:pt idx="46">
                  <c:v>5.0833333333333286</c:v>
                </c:pt>
                <c:pt idx="47">
                  <c:v>5.1666666666666217</c:v>
                </c:pt>
                <c:pt idx="48">
                  <c:v>5.2666666666666373</c:v>
                </c:pt>
                <c:pt idx="49">
                  <c:v>5.3499999999999304</c:v>
                </c:pt>
                <c:pt idx="50">
                  <c:v>5.43333333333333</c:v>
                </c:pt>
                <c:pt idx="51">
                  <c:v>5.5166666666666231</c:v>
                </c:pt>
                <c:pt idx="52">
                  <c:v>5.6166666666666387</c:v>
                </c:pt>
                <c:pt idx="53">
                  <c:v>5.6999999999999318</c:v>
                </c:pt>
                <c:pt idx="54">
                  <c:v>5.7833333333333314</c:v>
                </c:pt>
                <c:pt idx="55">
                  <c:v>5.8666666666666245</c:v>
                </c:pt>
                <c:pt idx="56">
                  <c:v>5.9666666666666401</c:v>
                </c:pt>
                <c:pt idx="57">
                  <c:v>6.0499999999999332</c:v>
                </c:pt>
                <c:pt idx="58">
                  <c:v>6.1333333333333329</c:v>
                </c:pt>
                <c:pt idx="59">
                  <c:v>6.2333333333333485</c:v>
                </c:pt>
                <c:pt idx="60">
                  <c:v>6.3333333333332575</c:v>
                </c:pt>
                <c:pt idx="61">
                  <c:v>6.4166666666666572</c:v>
                </c:pt>
                <c:pt idx="62">
                  <c:v>6.4999999999999503</c:v>
                </c:pt>
                <c:pt idx="63">
                  <c:v>6.5999999999999659</c:v>
                </c:pt>
                <c:pt idx="64">
                  <c:v>6.683333333333259</c:v>
                </c:pt>
                <c:pt idx="65">
                  <c:v>6.7833333333332746</c:v>
                </c:pt>
                <c:pt idx="66">
                  <c:v>6.8833333333332902</c:v>
                </c:pt>
                <c:pt idx="67">
                  <c:v>6.9666666666665833</c:v>
                </c:pt>
                <c:pt idx="68">
                  <c:v>7.0666666666665989</c:v>
                </c:pt>
                <c:pt idx="69">
                  <c:v>7.1499999999999986</c:v>
                </c:pt>
                <c:pt idx="70">
                  <c:v>7.2333333333332916</c:v>
                </c:pt>
                <c:pt idx="71">
                  <c:v>7.3333333333333073</c:v>
                </c:pt>
                <c:pt idx="72">
                  <c:v>7.4166666666666003</c:v>
                </c:pt>
                <c:pt idx="73">
                  <c:v>7.516666666666616</c:v>
                </c:pt>
                <c:pt idx="74">
                  <c:v>7.6000000000000156</c:v>
                </c:pt>
                <c:pt idx="75">
                  <c:v>7.6833333333333087</c:v>
                </c:pt>
                <c:pt idx="76">
                  <c:v>7.7833333333333243</c:v>
                </c:pt>
                <c:pt idx="77">
                  <c:v>7.8666666666666174</c:v>
                </c:pt>
                <c:pt idx="78">
                  <c:v>7.9500000000000171</c:v>
                </c:pt>
                <c:pt idx="79">
                  <c:v>8.0333333333333101</c:v>
                </c:pt>
                <c:pt idx="80">
                  <c:v>8.1333333333333258</c:v>
                </c:pt>
                <c:pt idx="81">
                  <c:v>8.2166666666666188</c:v>
                </c:pt>
                <c:pt idx="82">
                  <c:v>8.3000000000000185</c:v>
                </c:pt>
                <c:pt idx="83">
                  <c:v>8.3999999999999275</c:v>
                </c:pt>
                <c:pt idx="84">
                  <c:v>8.4833333333333272</c:v>
                </c:pt>
                <c:pt idx="85">
                  <c:v>8.5833333333333428</c:v>
                </c:pt>
                <c:pt idx="86">
                  <c:v>8.6666666666666359</c:v>
                </c:pt>
                <c:pt idx="87">
                  <c:v>8.7666666666666515</c:v>
                </c:pt>
                <c:pt idx="88">
                  <c:v>8.8499999999999446</c:v>
                </c:pt>
                <c:pt idx="89">
                  <c:v>9.0833333333333144</c:v>
                </c:pt>
                <c:pt idx="90">
                  <c:v>9.199999999999946</c:v>
                </c:pt>
                <c:pt idx="91">
                  <c:v>9.2999999999999616</c:v>
                </c:pt>
                <c:pt idx="92">
                  <c:v>9.3833333333332547</c:v>
                </c:pt>
                <c:pt idx="93">
                  <c:v>9.4833333333332703</c:v>
                </c:pt>
                <c:pt idx="94">
                  <c:v>9.56666666666667</c:v>
                </c:pt>
                <c:pt idx="95">
                  <c:v>9.6499999999999631</c:v>
                </c:pt>
                <c:pt idx="96">
                  <c:v>9.7333333333332561</c:v>
                </c:pt>
                <c:pt idx="97">
                  <c:v>9.8166666666666558</c:v>
                </c:pt>
                <c:pt idx="98">
                  <c:v>9.9166666666666714</c:v>
                </c:pt>
                <c:pt idx="99">
                  <c:v>10.033333333333303</c:v>
                </c:pt>
                <c:pt idx="100">
                  <c:v>10.166666666666657</c:v>
                </c:pt>
                <c:pt idx="101">
                  <c:v>10.24999999999995</c:v>
                </c:pt>
                <c:pt idx="102">
                  <c:v>10.33333333333335</c:v>
                </c:pt>
                <c:pt idx="103">
                  <c:v>10.416666666666643</c:v>
                </c:pt>
                <c:pt idx="104">
                  <c:v>10.516666666666659</c:v>
                </c:pt>
                <c:pt idx="105">
                  <c:v>10.616666666666674</c:v>
                </c:pt>
                <c:pt idx="106">
                  <c:v>10.699999999999967</c:v>
                </c:pt>
                <c:pt idx="107">
                  <c:v>10.849999999999937</c:v>
                </c:pt>
                <c:pt idx="108">
                  <c:v>10.949999999999953</c:v>
                </c:pt>
                <c:pt idx="109">
                  <c:v>11.033333333333353</c:v>
                </c:pt>
                <c:pt idx="110">
                  <c:v>11.149999999999984</c:v>
                </c:pt>
                <c:pt idx="111">
                  <c:v>11.25</c:v>
                </c:pt>
                <c:pt idx="112">
                  <c:v>11.333333333333293</c:v>
                </c:pt>
                <c:pt idx="113">
                  <c:v>11.416666666666586</c:v>
                </c:pt>
                <c:pt idx="114">
                  <c:v>11.499999999999986</c:v>
                </c:pt>
                <c:pt idx="115">
                  <c:v>11.600000000000001</c:v>
                </c:pt>
                <c:pt idx="116">
                  <c:v>11.683333333333294</c:v>
                </c:pt>
                <c:pt idx="117">
                  <c:v>11.766666666666588</c:v>
                </c:pt>
                <c:pt idx="118">
                  <c:v>11.849999999999987</c:v>
                </c:pt>
                <c:pt idx="119">
                  <c:v>11.950000000000003</c:v>
                </c:pt>
                <c:pt idx="120">
                  <c:v>12.099999999999973</c:v>
                </c:pt>
                <c:pt idx="121">
                  <c:v>12.183333333333266</c:v>
                </c:pt>
                <c:pt idx="122">
                  <c:v>12.283333333333282</c:v>
                </c:pt>
                <c:pt idx="123">
                  <c:v>12.366666666666681</c:v>
                </c:pt>
                <c:pt idx="124">
                  <c:v>12.499999999999929</c:v>
                </c:pt>
                <c:pt idx="125">
                  <c:v>12.583333333333329</c:v>
                </c:pt>
                <c:pt idx="126">
                  <c:v>12.666666666666622</c:v>
                </c:pt>
                <c:pt idx="127">
                  <c:v>12.766666666666637</c:v>
                </c:pt>
                <c:pt idx="128">
                  <c:v>12.84999999999993</c:v>
                </c:pt>
                <c:pt idx="129">
                  <c:v>12.93333333333333</c:v>
                </c:pt>
                <c:pt idx="130">
                  <c:v>13.066666666666684</c:v>
                </c:pt>
                <c:pt idx="131">
                  <c:v>13.149999999999977</c:v>
                </c:pt>
                <c:pt idx="132">
                  <c:v>13.23333333333327</c:v>
                </c:pt>
                <c:pt idx="133">
                  <c:v>13.333333333333286</c:v>
                </c:pt>
                <c:pt idx="134">
                  <c:v>13.416666666666579</c:v>
                </c:pt>
                <c:pt idx="135">
                  <c:v>13.516666666666595</c:v>
                </c:pt>
                <c:pt idx="136">
                  <c:v>13.599999999999994</c:v>
                </c:pt>
                <c:pt idx="137">
                  <c:v>13.716666666666626</c:v>
                </c:pt>
                <c:pt idx="138">
                  <c:v>13.799999999999919</c:v>
                </c:pt>
                <c:pt idx="139">
                  <c:v>13.899999999999935</c:v>
                </c:pt>
                <c:pt idx="140">
                  <c:v>13.983333333333334</c:v>
                </c:pt>
                <c:pt idx="141">
                  <c:v>14.08333333333335</c:v>
                </c:pt>
                <c:pt idx="142">
                  <c:v>14.166666666666643</c:v>
                </c:pt>
                <c:pt idx="143">
                  <c:v>14.266666666666659</c:v>
                </c:pt>
                <c:pt idx="144">
                  <c:v>14.366666666666674</c:v>
                </c:pt>
                <c:pt idx="145">
                  <c:v>14.449999999999967</c:v>
                </c:pt>
                <c:pt idx="146">
                  <c:v>14.53333333333326</c:v>
                </c:pt>
                <c:pt idx="147">
                  <c:v>14.633333333333276</c:v>
                </c:pt>
                <c:pt idx="148">
                  <c:v>14.716666666666676</c:v>
                </c:pt>
                <c:pt idx="149">
                  <c:v>15.116666666666632</c:v>
                </c:pt>
                <c:pt idx="150">
                  <c:v>15.199999999999925</c:v>
                </c:pt>
                <c:pt idx="151">
                  <c:v>15.283333333333324</c:v>
                </c:pt>
                <c:pt idx="152">
                  <c:v>15.366666666666617</c:v>
                </c:pt>
                <c:pt idx="153">
                  <c:v>15.466666666666633</c:v>
                </c:pt>
                <c:pt idx="154">
                  <c:v>15.566666666666649</c:v>
                </c:pt>
                <c:pt idx="155">
                  <c:v>15.649999999999942</c:v>
                </c:pt>
                <c:pt idx="156">
                  <c:v>15.733333333333341</c:v>
                </c:pt>
                <c:pt idx="157">
                  <c:v>15.83333333333325</c:v>
                </c:pt>
                <c:pt idx="158">
                  <c:v>15.91666666666665</c:v>
                </c:pt>
                <c:pt idx="159">
                  <c:v>16.199999999999974</c:v>
                </c:pt>
                <c:pt idx="160">
                  <c:v>16.283333333333267</c:v>
                </c:pt>
                <c:pt idx="161">
                  <c:v>16.366666666666667</c:v>
                </c:pt>
                <c:pt idx="162">
                  <c:v>16.44999999999996</c:v>
                </c:pt>
                <c:pt idx="163">
                  <c:v>16.59999999999993</c:v>
                </c:pt>
                <c:pt idx="164">
                  <c:v>16.783333333333346</c:v>
                </c:pt>
                <c:pt idx="165">
                  <c:v>16.933333333333316</c:v>
                </c:pt>
                <c:pt idx="166">
                  <c:v>17.033333333333331</c:v>
                </c:pt>
                <c:pt idx="167">
                  <c:v>17.116666666666625</c:v>
                </c:pt>
                <c:pt idx="168">
                  <c:v>17.199999999999918</c:v>
                </c:pt>
                <c:pt idx="169">
                  <c:v>17.283333333333317</c:v>
                </c:pt>
                <c:pt idx="170">
                  <c:v>17.383333333333333</c:v>
                </c:pt>
                <c:pt idx="171">
                  <c:v>17.466666666666626</c:v>
                </c:pt>
                <c:pt idx="172">
                  <c:v>17.566666666666642</c:v>
                </c:pt>
                <c:pt idx="173">
                  <c:v>17.649999999999935</c:v>
                </c:pt>
                <c:pt idx="174">
                  <c:v>17.733333333333334</c:v>
                </c:pt>
                <c:pt idx="175">
                  <c:v>17.83333333333335</c:v>
                </c:pt>
                <c:pt idx="176">
                  <c:v>17.916666666666643</c:v>
                </c:pt>
                <c:pt idx="177">
                  <c:v>17.999999999999936</c:v>
                </c:pt>
                <c:pt idx="178">
                  <c:v>18.099999999999952</c:v>
                </c:pt>
                <c:pt idx="179">
                  <c:v>18.183333333333351</c:v>
                </c:pt>
                <c:pt idx="180">
                  <c:v>18.28333333333326</c:v>
                </c:pt>
                <c:pt idx="181">
                  <c:v>18.36666666666666</c:v>
                </c:pt>
                <c:pt idx="182">
                  <c:v>18.449999999999953</c:v>
                </c:pt>
                <c:pt idx="183">
                  <c:v>18.549999999999969</c:v>
                </c:pt>
                <c:pt idx="184">
                  <c:v>18.633333333333262</c:v>
                </c:pt>
                <c:pt idx="185">
                  <c:v>18.716666666666661</c:v>
                </c:pt>
                <c:pt idx="186">
                  <c:v>18.816666666666677</c:v>
                </c:pt>
                <c:pt idx="187">
                  <c:v>18.89999999999997</c:v>
                </c:pt>
                <c:pt idx="188">
                  <c:v>18.999999999999986</c:v>
                </c:pt>
                <c:pt idx="189">
                  <c:v>19.083333333333279</c:v>
                </c:pt>
                <c:pt idx="190">
                  <c:v>19.166666666666679</c:v>
                </c:pt>
                <c:pt idx="191">
                  <c:v>19.266666666666588</c:v>
                </c:pt>
                <c:pt idx="192">
                  <c:v>19.349999999999987</c:v>
                </c:pt>
                <c:pt idx="193">
                  <c:v>19.499999999999957</c:v>
                </c:pt>
                <c:pt idx="194">
                  <c:v>19.58333333333325</c:v>
                </c:pt>
                <c:pt idx="195">
                  <c:v>19.683333333333266</c:v>
                </c:pt>
                <c:pt idx="196">
                  <c:v>19.766666666666666</c:v>
                </c:pt>
                <c:pt idx="197">
                  <c:v>19.849999999999959</c:v>
                </c:pt>
                <c:pt idx="198">
                  <c:v>19.949999999999974</c:v>
                </c:pt>
                <c:pt idx="199">
                  <c:v>20.033333333333267</c:v>
                </c:pt>
                <c:pt idx="200">
                  <c:v>20.116666666666667</c:v>
                </c:pt>
                <c:pt idx="201">
                  <c:v>20.216666666666683</c:v>
                </c:pt>
                <c:pt idx="202">
                  <c:v>20.299999999999976</c:v>
                </c:pt>
                <c:pt idx="203">
                  <c:v>20.399999999999991</c:v>
                </c:pt>
                <c:pt idx="204">
                  <c:v>20.516666666666623</c:v>
                </c:pt>
                <c:pt idx="205">
                  <c:v>20.616666666666639</c:v>
                </c:pt>
                <c:pt idx="206">
                  <c:v>20.699999999999932</c:v>
                </c:pt>
                <c:pt idx="207">
                  <c:v>20.783333333333331</c:v>
                </c:pt>
                <c:pt idx="208">
                  <c:v>20.899999999999963</c:v>
                </c:pt>
                <c:pt idx="209">
                  <c:v>21.016666666666595</c:v>
                </c:pt>
                <c:pt idx="210">
                  <c:v>21.099999999999994</c:v>
                </c:pt>
                <c:pt idx="211">
                  <c:v>21.183333333333287</c:v>
                </c:pt>
                <c:pt idx="212">
                  <c:v>21.399999999999935</c:v>
                </c:pt>
                <c:pt idx="213">
                  <c:v>21.49999999999995</c:v>
                </c:pt>
                <c:pt idx="214">
                  <c:v>21.58333333333335</c:v>
                </c:pt>
                <c:pt idx="215">
                  <c:v>21.683333333333259</c:v>
                </c:pt>
                <c:pt idx="216">
                  <c:v>21.766666666666659</c:v>
                </c:pt>
                <c:pt idx="217">
                  <c:v>21.866666666666674</c:v>
                </c:pt>
                <c:pt idx="218">
                  <c:v>21.949999999999967</c:v>
                </c:pt>
                <c:pt idx="219">
                  <c:v>22.03333333333326</c:v>
                </c:pt>
                <c:pt idx="220">
                  <c:v>22.11666666666666</c:v>
                </c:pt>
                <c:pt idx="221">
                  <c:v>22.216666666666676</c:v>
                </c:pt>
                <c:pt idx="222">
                  <c:v>22.299999999999969</c:v>
                </c:pt>
                <c:pt idx="223">
                  <c:v>22.383333333333262</c:v>
                </c:pt>
                <c:pt idx="224">
                  <c:v>22.466666666666661</c:v>
                </c:pt>
                <c:pt idx="225">
                  <c:v>22.566666666666677</c:v>
                </c:pt>
                <c:pt idx="226">
                  <c:v>22.64999999999997</c:v>
                </c:pt>
                <c:pt idx="227">
                  <c:v>22.749999999999986</c:v>
                </c:pt>
                <c:pt idx="228">
                  <c:v>22.833333333333279</c:v>
                </c:pt>
                <c:pt idx="229">
                  <c:v>22.916666666666679</c:v>
                </c:pt>
                <c:pt idx="230">
                  <c:v>23.016666666666588</c:v>
                </c:pt>
                <c:pt idx="231">
                  <c:v>23.26666666666668</c:v>
                </c:pt>
                <c:pt idx="232">
                  <c:v>23.349999999999973</c:v>
                </c:pt>
                <c:pt idx="233">
                  <c:v>23.449999999999989</c:v>
                </c:pt>
                <c:pt idx="234">
                  <c:v>23.533333333333282</c:v>
                </c:pt>
                <c:pt idx="235">
                  <c:v>23.616666666666681</c:v>
                </c:pt>
                <c:pt idx="236">
                  <c:v>23.699999999999974</c:v>
                </c:pt>
                <c:pt idx="237">
                  <c:v>23.816666666666606</c:v>
                </c:pt>
                <c:pt idx="238">
                  <c:v>24.083333333333314</c:v>
                </c:pt>
                <c:pt idx="239">
                  <c:v>24.18333333333333</c:v>
                </c:pt>
                <c:pt idx="240">
                  <c:v>24.3333333333333</c:v>
                </c:pt>
                <c:pt idx="241">
                  <c:v>24.449999999999932</c:v>
                </c:pt>
                <c:pt idx="242">
                  <c:v>24.533333333333331</c:v>
                </c:pt>
                <c:pt idx="243">
                  <c:v>24.616666666666625</c:v>
                </c:pt>
                <c:pt idx="244">
                  <c:v>24.699999999999918</c:v>
                </c:pt>
                <c:pt idx="245">
                  <c:v>24.799999999999933</c:v>
                </c:pt>
                <c:pt idx="246">
                  <c:v>24.883333333333333</c:v>
                </c:pt>
                <c:pt idx="247">
                  <c:v>24.966666666666626</c:v>
                </c:pt>
                <c:pt idx="248">
                  <c:v>25.066666666666642</c:v>
                </c:pt>
                <c:pt idx="249">
                  <c:v>25.166666666666657</c:v>
                </c:pt>
                <c:pt idx="250">
                  <c:v>25.33333333333335</c:v>
                </c:pt>
                <c:pt idx="251">
                  <c:v>25.433333333333259</c:v>
                </c:pt>
                <c:pt idx="252">
                  <c:v>25.599999999999952</c:v>
                </c:pt>
                <c:pt idx="253">
                  <c:v>25.699999999999967</c:v>
                </c:pt>
                <c:pt idx="254">
                  <c:v>25.78333333333326</c:v>
                </c:pt>
                <c:pt idx="255">
                  <c:v>25.86666666666666</c:v>
                </c:pt>
                <c:pt idx="256">
                  <c:v>25.949999999999953</c:v>
                </c:pt>
                <c:pt idx="257">
                  <c:v>26.083333333333307</c:v>
                </c:pt>
                <c:pt idx="258">
                  <c:v>26.1666666666666</c:v>
                </c:pt>
                <c:pt idx="259">
                  <c:v>26.25</c:v>
                </c:pt>
                <c:pt idx="260">
                  <c:v>26.383333333333248</c:v>
                </c:pt>
                <c:pt idx="261">
                  <c:v>26.483333333333263</c:v>
                </c:pt>
                <c:pt idx="262">
                  <c:v>26.566666666666663</c:v>
                </c:pt>
                <c:pt idx="263">
                  <c:v>26.666666666666679</c:v>
                </c:pt>
                <c:pt idx="264">
                  <c:v>26.766666666666588</c:v>
                </c:pt>
                <c:pt idx="265">
                  <c:v>26.866666666666603</c:v>
                </c:pt>
                <c:pt idx="266">
                  <c:v>26.950000000000003</c:v>
                </c:pt>
                <c:pt idx="267">
                  <c:v>27.033333333333296</c:v>
                </c:pt>
                <c:pt idx="268">
                  <c:v>27.133333333333312</c:v>
                </c:pt>
                <c:pt idx="269">
                  <c:v>27.216666666666605</c:v>
                </c:pt>
                <c:pt idx="270">
                  <c:v>27.300000000000004</c:v>
                </c:pt>
                <c:pt idx="271">
                  <c:v>27.383333333333297</c:v>
                </c:pt>
                <c:pt idx="272">
                  <c:v>27.483333333333313</c:v>
                </c:pt>
                <c:pt idx="273">
                  <c:v>27.566666666666606</c:v>
                </c:pt>
                <c:pt idx="274">
                  <c:v>27.666666666666622</c:v>
                </c:pt>
                <c:pt idx="275">
                  <c:v>27.749999999999915</c:v>
                </c:pt>
                <c:pt idx="276">
                  <c:v>27.84999999999993</c:v>
                </c:pt>
                <c:pt idx="277">
                  <c:v>27.93333333333333</c:v>
                </c:pt>
                <c:pt idx="278">
                  <c:v>28.016666666666623</c:v>
                </c:pt>
                <c:pt idx="279">
                  <c:v>28.116666666666639</c:v>
                </c:pt>
                <c:pt idx="280">
                  <c:v>28.199999999999932</c:v>
                </c:pt>
                <c:pt idx="281">
                  <c:v>28.299999999999947</c:v>
                </c:pt>
                <c:pt idx="282">
                  <c:v>28.383333333333347</c:v>
                </c:pt>
                <c:pt idx="283">
                  <c:v>28.549999999999933</c:v>
                </c:pt>
                <c:pt idx="284">
                  <c:v>28.649999999999949</c:v>
                </c:pt>
                <c:pt idx="285">
                  <c:v>28.733333333333348</c:v>
                </c:pt>
                <c:pt idx="286">
                  <c:v>28.833333333333258</c:v>
                </c:pt>
                <c:pt idx="287">
                  <c:v>28.916666666666657</c:v>
                </c:pt>
                <c:pt idx="288">
                  <c:v>28.99999999999995</c:v>
                </c:pt>
                <c:pt idx="289">
                  <c:v>29.099999999999966</c:v>
                </c:pt>
                <c:pt idx="290">
                  <c:v>29.183333333333259</c:v>
                </c:pt>
                <c:pt idx="291">
                  <c:v>29.283333333333275</c:v>
                </c:pt>
                <c:pt idx="292">
                  <c:v>29.366666666666674</c:v>
                </c:pt>
                <c:pt idx="293">
                  <c:v>29.449999999999967</c:v>
                </c:pt>
                <c:pt idx="294">
                  <c:v>29.549999999999983</c:v>
                </c:pt>
                <c:pt idx="295">
                  <c:v>29.633333333333276</c:v>
                </c:pt>
                <c:pt idx="296">
                  <c:v>29.733333333333292</c:v>
                </c:pt>
                <c:pt idx="297">
                  <c:v>29.816666666666585</c:v>
                </c:pt>
                <c:pt idx="298">
                  <c:v>29.9166666666666</c:v>
                </c:pt>
                <c:pt idx="299">
                  <c:v>30</c:v>
                </c:pt>
                <c:pt idx="300">
                  <c:v>30.083333333333293</c:v>
                </c:pt>
                <c:pt idx="301">
                  <c:v>30.166666666666586</c:v>
                </c:pt>
                <c:pt idx="302">
                  <c:v>30.29999999999994</c:v>
                </c:pt>
                <c:pt idx="303">
                  <c:v>30.399999999999956</c:v>
                </c:pt>
                <c:pt idx="304">
                  <c:v>30.483333333333249</c:v>
                </c:pt>
                <c:pt idx="305">
                  <c:v>30.566666666666649</c:v>
                </c:pt>
                <c:pt idx="306">
                  <c:v>30.76666666666668</c:v>
                </c:pt>
                <c:pt idx="307">
                  <c:v>30.849999999999973</c:v>
                </c:pt>
                <c:pt idx="308">
                  <c:v>30.933333333333266</c:v>
                </c:pt>
                <c:pt idx="309">
                  <c:v>31.033333333333282</c:v>
                </c:pt>
                <c:pt idx="310">
                  <c:v>31.116666666666681</c:v>
                </c:pt>
                <c:pt idx="311">
                  <c:v>31.199999999999974</c:v>
                </c:pt>
                <c:pt idx="312">
                  <c:v>31.283333333333267</c:v>
                </c:pt>
                <c:pt idx="313">
                  <c:v>31.383333333333283</c:v>
                </c:pt>
                <c:pt idx="314">
                  <c:v>31.466666666666683</c:v>
                </c:pt>
                <c:pt idx="315">
                  <c:v>31.616666666666653</c:v>
                </c:pt>
                <c:pt idx="316">
                  <c:v>31.750000000000007</c:v>
                </c:pt>
                <c:pt idx="317">
                  <c:v>31.849999999999916</c:v>
                </c:pt>
                <c:pt idx="318">
                  <c:v>31.933333333333316</c:v>
                </c:pt>
                <c:pt idx="319">
                  <c:v>32.033333333333331</c:v>
                </c:pt>
                <c:pt idx="320">
                  <c:v>32.116666666666625</c:v>
                </c:pt>
                <c:pt idx="321">
                  <c:v>32.21666666666664</c:v>
                </c:pt>
                <c:pt idx="322">
                  <c:v>32.299999999999933</c:v>
                </c:pt>
                <c:pt idx="323">
                  <c:v>32.399999999999949</c:v>
                </c:pt>
                <c:pt idx="324">
                  <c:v>32.483333333333348</c:v>
                </c:pt>
                <c:pt idx="325">
                  <c:v>32.566666666666642</c:v>
                </c:pt>
                <c:pt idx="326">
                  <c:v>32.666666666666657</c:v>
                </c:pt>
                <c:pt idx="327">
                  <c:v>32.74999999999995</c:v>
                </c:pt>
                <c:pt idx="328">
                  <c:v>32.83333333333335</c:v>
                </c:pt>
                <c:pt idx="329">
                  <c:v>32.933333333333259</c:v>
                </c:pt>
                <c:pt idx="330">
                  <c:v>33.033333333333275</c:v>
                </c:pt>
                <c:pt idx="331">
                  <c:v>33.116666666666674</c:v>
                </c:pt>
                <c:pt idx="332">
                  <c:v>33.199999999999967</c:v>
                </c:pt>
                <c:pt idx="333">
                  <c:v>33.28333333333326</c:v>
                </c:pt>
                <c:pt idx="334">
                  <c:v>33.383333333333276</c:v>
                </c:pt>
                <c:pt idx="335">
                  <c:v>33.466666666666676</c:v>
                </c:pt>
                <c:pt idx="336">
                  <c:v>33.549999999999969</c:v>
                </c:pt>
                <c:pt idx="337">
                  <c:v>33.649999999999984</c:v>
                </c:pt>
                <c:pt idx="338">
                  <c:v>33.733333333333277</c:v>
                </c:pt>
                <c:pt idx="339">
                  <c:v>33.816666666666677</c:v>
                </c:pt>
                <c:pt idx="340">
                  <c:v>33.916666666666586</c:v>
                </c:pt>
                <c:pt idx="341">
                  <c:v>33.999999999999986</c:v>
                </c:pt>
                <c:pt idx="342">
                  <c:v>34.083333333333279</c:v>
                </c:pt>
                <c:pt idx="343">
                  <c:v>34.183333333333294</c:v>
                </c:pt>
                <c:pt idx="344">
                  <c:v>34.299999999999926</c:v>
                </c:pt>
                <c:pt idx="345">
                  <c:v>34.399999999999942</c:v>
                </c:pt>
                <c:pt idx="346">
                  <c:v>34.483333333333341</c:v>
                </c:pt>
                <c:pt idx="347">
                  <c:v>34.566666666666634</c:v>
                </c:pt>
                <c:pt idx="348">
                  <c:v>34.649999999999928</c:v>
                </c:pt>
                <c:pt idx="349">
                  <c:v>34.749999999999943</c:v>
                </c:pt>
                <c:pt idx="350">
                  <c:v>34.833333333333343</c:v>
                </c:pt>
                <c:pt idx="351">
                  <c:v>34.916666666666636</c:v>
                </c:pt>
                <c:pt idx="352">
                  <c:v>35.033333333333267</c:v>
                </c:pt>
                <c:pt idx="353">
                  <c:v>35.133333333333283</c:v>
                </c:pt>
                <c:pt idx="354">
                  <c:v>35.216666666666683</c:v>
                </c:pt>
                <c:pt idx="355">
                  <c:v>35.316666666666592</c:v>
                </c:pt>
                <c:pt idx="356">
                  <c:v>35.399999999999991</c:v>
                </c:pt>
                <c:pt idx="357">
                  <c:v>35.516666666666623</c:v>
                </c:pt>
                <c:pt idx="358">
                  <c:v>35.599999999999916</c:v>
                </c:pt>
                <c:pt idx="359">
                  <c:v>35.683333333333316</c:v>
                </c:pt>
                <c:pt idx="360">
                  <c:v>35.783333333333331</c:v>
                </c:pt>
                <c:pt idx="361">
                  <c:v>35.866666666666625</c:v>
                </c:pt>
                <c:pt idx="362">
                  <c:v>35.96666666666664</c:v>
                </c:pt>
                <c:pt idx="363">
                  <c:v>36.049999999999933</c:v>
                </c:pt>
                <c:pt idx="364">
                  <c:v>36.183333333333287</c:v>
                </c:pt>
                <c:pt idx="365">
                  <c:v>36.283333333333303</c:v>
                </c:pt>
                <c:pt idx="366">
                  <c:v>36.383333333333319</c:v>
                </c:pt>
                <c:pt idx="367">
                  <c:v>36.466666666666612</c:v>
                </c:pt>
                <c:pt idx="368">
                  <c:v>36.550000000000011</c:v>
                </c:pt>
                <c:pt idx="369">
                  <c:v>36.64999999999992</c:v>
                </c:pt>
                <c:pt idx="370">
                  <c:v>36.73333333333332</c:v>
                </c:pt>
                <c:pt idx="371">
                  <c:v>36.816666666666613</c:v>
                </c:pt>
                <c:pt idx="372">
                  <c:v>36.916666666666629</c:v>
                </c:pt>
                <c:pt idx="373">
                  <c:v>36.999999999999922</c:v>
                </c:pt>
                <c:pt idx="374">
                  <c:v>37.083333333333321</c:v>
                </c:pt>
                <c:pt idx="375">
                  <c:v>37.166666666666615</c:v>
                </c:pt>
                <c:pt idx="376">
                  <c:v>37.26666666666663</c:v>
                </c:pt>
                <c:pt idx="377">
                  <c:v>37.349999999999923</c:v>
                </c:pt>
                <c:pt idx="378">
                  <c:v>37.483333333333277</c:v>
                </c:pt>
                <c:pt idx="379">
                  <c:v>37.566666666666677</c:v>
                </c:pt>
                <c:pt idx="380">
                  <c:v>37.64999999999997</c:v>
                </c:pt>
                <c:pt idx="381">
                  <c:v>37.749999999999986</c:v>
                </c:pt>
                <c:pt idx="382">
                  <c:v>37.833333333333279</c:v>
                </c:pt>
                <c:pt idx="383">
                  <c:v>37.916666666666679</c:v>
                </c:pt>
                <c:pt idx="384">
                  <c:v>38.016666666666588</c:v>
                </c:pt>
                <c:pt idx="385">
                  <c:v>38.099999999999987</c:v>
                </c:pt>
                <c:pt idx="386">
                  <c:v>38.200000000000003</c:v>
                </c:pt>
                <c:pt idx="387">
                  <c:v>38.283333333333296</c:v>
                </c:pt>
                <c:pt idx="388">
                  <c:v>38.366666666666589</c:v>
                </c:pt>
                <c:pt idx="389">
                  <c:v>38.466666666666605</c:v>
                </c:pt>
                <c:pt idx="390">
                  <c:v>38.550000000000004</c:v>
                </c:pt>
                <c:pt idx="391">
                  <c:v>38.633333333333297</c:v>
                </c:pt>
                <c:pt idx="392">
                  <c:v>38.71666666666659</c:v>
                </c:pt>
                <c:pt idx="393">
                  <c:v>38.816666666666606</c:v>
                </c:pt>
                <c:pt idx="394">
                  <c:v>38.900000000000006</c:v>
                </c:pt>
                <c:pt idx="395">
                  <c:v>38.999999999999915</c:v>
                </c:pt>
                <c:pt idx="396">
                  <c:v>39.083333333333314</c:v>
                </c:pt>
                <c:pt idx="397">
                  <c:v>39.18333333333333</c:v>
                </c:pt>
                <c:pt idx="398">
                  <c:v>39.266666666666623</c:v>
                </c:pt>
                <c:pt idx="399">
                  <c:v>39.366666666666639</c:v>
                </c:pt>
                <c:pt idx="400">
                  <c:v>39.449999999999932</c:v>
                </c:pt>
                <c:pt idx="401">
                  <c:v>39.549999999999947</c:v>
                </c:pt>
                <c:pt idx="402">
                  <c:v>39.666666666666686</c:v>
                </c:pt>
                <c:pt idx="403">
                  <c:v>39.749999999999979</c:v>
                </c:pt>
                <c:pt idx="404">
                  <c:v>39.833333333333272</c:v>
                </c:pt>
                <c:pt idx="405">
                  <c:v>39.983333333333348</c:v>
                </c:pt>
                <c:pt idx="406">
                  <c:v>40.066666666666642</c:v>
                </c:pt>
                <c:pt idx="407">
                  <c:v>40.166666666666657</c:v>
                </c:pt>
                <c:pt idx="408">
                  <c:v>40.266666666666673</c:v>
                </c:pt>
                <c:pt idx="409">
                  <c:v>40.616666666666674</c:v>
                </c:pt>
                <c:pt idx="410">
                  <c:v>40.733333333333306</c:v>
                </c:pt>
                <c:pt idx="411">
                  <c:v>40.816666666666599</c:v>
                </c:pt>
                <c:pt idx="412">
                  <c:v>40.9</c:v>
                </c:pt>
                <c:pt idx="413">
                  <c:v>41.000000000000014</c:v>
                </c:pt>
                <c:pt idx="414">
                  <c:v>41.266666666666616</c:v>
                </c:pt>
                <c:pt idx="415">
                  <c:v>41.366666666666632</c:v>
                </c:pt>
                <c:pt idx="416">
                  <c:v>41.449999999999925</c:v>
                </c:pt>
                <c:pt idx="417">
                  <c:v>41.54999999999994</c:v>
                </c:pt>
                <c:pt idx="418">
                  <c:v>41.649999999999956</c:v>
                </c:pt>
                <c:pt idx="419">
                  <c:v>41.733333333333249</c:v>
                </c:pt>
                <c:pt idx="420">
                  <c:v>41.816666666666649</c:v>
                </c:pt>
                <c:pt idx="421">
                  <c:v>41.916666666666664</c:v>
                </c:pt>
                <c:pt idx="422">
                  <c:v>42.133333333333312</c:v>
                </c:pt>
                <c:pt idx="423">
                  <c:v>42.249999999999943</c:v>
                </c:pt>
                <c:pt idx="424">
                  <c:v>42.349999999999959</c:v>
                </c:pt>
                <c:pt idx="425">
                  <c:v>42.433333333333252</c:v>
                </c:pt>
                <c:pt idx="426">
                  <c:v>42.516666666666652</c:v>
                </c:pt>
                <c:pt idx="427">
                  <c:v>42.749999999999915</c:v>
                </c:pt>
                <c:pt idx="428">
                  <c:v>42.833333333333314</c:v>
                </c:pt>
                <c:pt idx="429">
                  <c:v>42.916666666666607</c:v>
                </c:pt>
                <c:pt idx="430">
                  <c:v>43.016666666666623</c:v>
                </c:pt>
                <c:pt idx="431">
                  <c:v>43.099999999999916</c:v>
                </c:pt>
                <c:pt idx="432">
                  <c:v>43.183333333333316</c:v>
                </c:pt>
                <c:pt idx="433">
                  <c:v>43.283333333333331</c:v>
                </c:pt>
                <c:pt idx="434">
                  <c:v>43.383333333333347</c:v>
                </c:pt>
                <c:pt idx="435">
                  <c:v>43.46666666666664</c:v>
                </c:pt>
                <c:pt idx="436">
                  <c:v>43.566666666666656</c:v>
                </c:pt>
                <c:pt idx="437">
                  <c:v>43.649999999999949</c:v>
                </c:pt>
                <c:pt idx="438">
                  <c:v>43.84999999999998</c:v>
                </c:pt>
                <c:pt idx="439">
                  <c:v>43.949999999999996</c:v>
                </c:pt>
                <c:pt idx="440">
                  <c:v>44.033333333333289</c:v>
                </c:pt>
                <c:pt idx="441">
                  <c:v>44.116666666666582</c:v>
                </c:pt>
                <c:pt idx="442">
                  <c:v>44.216666666666598</c:v>
                </c:pt>
                <c:pt idx="443">
                  <c:v>44.3</c:v>
                </c:pt>
                <c:pt idx="444">
                  <c:v>44.400000000000013</c:v>
                </c:pt>
                <c:pt idx="445">
                  <c:v>44.499999999999922</c:v>
                </c:pt>
                <c:pt idx="446">
                  <c:v>44.583333333333321</c:v>
                </c:pt>
                <c:pt idx="447">
                  <c:v>44.666666666666615</c:v>
                </c:pt>
                <c:pt idx="448">
                  <c:v>44.76666666666663</c:v>
                </c:pt>
                <c:pt idx="449">
                  <c:v>44.866666666666646</c:v>
                </c:pt>
                <c:pt idx="450">
                  <c:v>44.949999999999939</c:v>
                </c:pt>
                <c:pt idx="451">
                  <c:v>45.100000000000016</c:v>
                </c:pt>
                <c:pt idx="452">
                  <c:v>45.183333333333309</c:v>
                </c:pt>
                <c:pt idx="453">
                  <c:v>45.29999999999994</c:v>
                </c:pt>
                <c:pt idx="454">
                  <c:v>45.38333333333334</c:v>
                </c:pt>
                <c:pt idx="455">
                  <c:v>45.483333333333249</c:v>
                </c:pt>
                <c:pt idx="456">
                  <c:v>45.566666666666649</c:v>
                </c:pt>
                <c:pt idx="457">
                  <c:v>45.649999999999942</c:v>
                </c:pt>
                <c:pt idx="458">
                  <c:v>45.749999999999957</c:v>
                </c:pt>
                <c:pt idx="459">
                  <c:v>45.83333333333325</c:v>
                </c:pt>
                <c:pt idx="460">
                  <c:v>45.933333333333266</c:v>
                </c:pt>
                <c:pt idx="461">
                  <c:v>46.016666666666666</c:v>
                </c:pt>
                <c:pt idx="462">
                  <c:v>46.116666666666681</c:v>
                </c:pt>
                <c:pt idx="463">
                  <c:v>46.199999999999974</c:v>
                </c:pt>
                <c:pt idx="464">
                  <c:v>46.283333333333267</c:v>
                </c:pt>
                <c:pt idx="465">
                  <c:v>46.383333333333283</c:v>
                </c:pt>
                <c:pt idx="466">
                  <c:v>46.466666666666683</c:v>
                </c:pt>
                <c:pt idx="467">
                  <c:v>46.549999999999976</c:v>
                </c:pt>
                <c:pt idx="468">
                  <c:v>46.649999999999991</c:v>
                </c:pt>
                <c:pt idx="469">
                  <c:v>46.733333333333285</c:v>
                </c:pt>
                <c:pt idx="470">
                  <c:v>46.816666666666684</c:v>
                </c:pt>
                <c:pt idx="471">
                  <c:v>46.899999999999977</c:v>
                </c:pt>
                <c:pt idx="472">
                  <c:v>46.999999999999993</c:v>
                </c:pt>
                <c:pt idx="473">
                  <c:v>47.116666666666625</c:v>
                </c:pt>
                <c:pt idx="474">
                  <c:v>47.199999999999918</c:v>
                </c:pt>
                <c:pt idx="475">
                  <c:v>47.283333333333317</c:v>
                </c:pt>
                <c:pt idx="476">
                  <c:v>47.383333333333333</c:v>
                </c:pt>
                <c:pt idx="477">
                  <c:v>47.483333333333348</c:v>
                </c:pt>
                <c:pt idx="478">
                  <c:v>47.566666666666642</c:v>
                </c:pt>
                <c:pt idx="479">
                  <c:v>47.666666666666657</c:v>
                </c:pt>
                <c:pt idx="480">
                  <c:v>47.74999999999995</c:v>
                </c:pt>
                <c:pt idx="481">
                  <c:v>47.83333333333335</c:v>
                </c:pt>
                <c:pt idx="482">
                  <c:v>47.933333333333259</c:v>
                </c:pt>
                <c:pt idx="483">
                  <c:v>48.016666666666659</c:v>
                </c:pt>
                <c:pt idx="484">
                  <c:v>48.099999999999952</c:v>
                </c:pt>
                <c:pt idx="485">
                  <c:v>48.199999999999967</c:v>
                </c:pt>
                <c:pt idx="486">
                  <c:v>48.28333333333326</c:v>
                </c:pt>
                <c:pt idx="487">
                  <c:v>48.36666666666666</c:v>
                </c:pt>
                <c:pt idx="488">
                  <c:v>48.449999999999953</c:v>
                </c:pt>
                <c:pt idx="489">
                  <c:v>48.549999999999969</c:v>
                </c:pt>
                <c:pt idx="490">
                  <c:v>48.633333333333262</c:v>
                </c:pt>
                <c:pt idx="491">
                  <c:v>48.733333333333277</c:v>
                </c:pt>
                <c:pt idx="492">
                  <c:v>48.816666666666677</c:v>
                </c:pt>
                <c:pt idx="493">
                  <c:v>48.89999999999997</c:v>
                </c:pt>
                <c:pt idx="494">
                  <c:v>48.999999999999986</c:v>
                </c:pt>
                <c:pt idx="495">
                  <c:v>49.083333333333279</c:v>
                </c:pt>
                <c:pt idx="496">
                  <c:v>49.166666666666679</c:v>
                </c:pt>
                <c:pt idx="497">
                  <c:v>49.266666666666588</c:v>
                </c:pt>
                <c:pt idx="498">
                  <c:v>49.349999999999987</c:v>
                </c:pt>
                <c:pt idx="499">
                  <c:v>49.43333333333328</c:v>
                </c:pt>
                <c:pt idx="500">
                  <c:v>49.550000000000018</c:v>
                </c:pt>
                <c:pt idx="501">
                  <c:v>49.633333333333312</c:v>
                </c:pt>
                <c:pt idx="502">
                  <c:v>49.733333333333327</c:v>
                </c:pt>
                <c:pt idx="503">
                  <c:v>49.81666666666662</c:v>
                </c:pt>
                <c:pt idx="504">
                  <c:v>49.916666666666636</c:v>
                </c:pt>
                <c:pt idx="505">
                  <c:v>49.999999999999929</c:v>
                </c:pt>
                <c:pt idx="506">
                  <c:v>50.083333333333329</c:v>
                </c:pt>
                <c:pt idx="507">
                  <c:v>50.183333333333344</c:v>
                </c:pt>
                <c:pt idx="508">
                  <c:v>50.266666666666637</c:v>
                </c:pt>
                <c:pt idx="509">
                  <c:v>50.34999999999993</c:v>
                </c:pt>
                <c:pt idx="510">
                  <c:v>50.449999999999946</c:v>
                </c:pt>
                <c:pt idx="511">
                  <c:v>50.533333333333346</c:v>
                </c:pt>
                <c:pt idx="512">
                  <c:v>50.633333333333255</c:v>
                </c:pt>
                <c:pt idx="513">
                  <c:v>50.716666666666654</c:v>
                </c:pt>
                <c:pt idx="514">
                  <c:v>50.799999999999947</c:v>
                </c:pt>
                <c:pt idx="515">
                  <c:v>50.883333333333347</c:v>
                </c:pt>
                <c:pt idx="516">
                  <c:v>50.983333333333256</c:v>
                </c:pt>
                <c:pt idx="517">
                  <c:v>51.066666666666656</c:v>
                </c:pt>
                <c:pt idx="518">
                  <c:v>51.149999999999949</c:v>
                </c:pt>
                <c:pt idx="519">
                  <c:v>51.249999999999964</c:v>
                </c:pt>
                <c:pt idx="520">
                  <c:v>51.333333333333258</c:v>
                </c:pt>
                <c:pt idx="521">
                  <c:v>51.550000000000011</c:v>
                </c:pt>
                <c:pt idx="522">
                  <c:v>51.633333333333304</c:v>
                </c:pt>
                <c:pt idx="523">
                  <c:v>51.716666666666598</c:v>
                </c:pt>
                <c:pt idx="524">
                  <c:v>51.816666666666613</c:v>
                </c:pt>
                <c:pt idx="525">
                  <c:v>51.900000000000013</c:v>
                </c:pt>
                <c:pt idx="526">
                  <c:v>51.999999999999922</c:v>
                </c:pt>
                <c:pt idx="527">
                  <c:v>52.083333333333321</c:v>
                </c:pt>
                <c:pt idx="528">
                  <c:v>52.166666666666615</c:v>
                </c:pt>
                <c:pt idx="529">
                  <c:v>52.26666666666663</c:v>
                </c:pt>
                <c:pt idx="530">
                  <c:v>52.349999999999923</c:v>
                </c:pt>
                <c:pt idx="531">
                  <c:v>52.433333333333323</c:v>
                </c:pt>
                <c:pt idx="532">
                  <c:v>52.533333333333339</c:v>
                </c:pt>
                <c:pt idx="533">
                  <c:v>52.633333333333248</c:v>
                </c:pt>
                <c:pt idx="534">
                  <c:v>52.716666666666647</c:v>
                </c:pt>
                <c:pt idx="535">
                  <c:v>52.816666666666663</c:v>
                </c:pt>
                <c:pt idx="536">
                  <c:v>52.916666666666679</c:v>
                </c:pt>
                <c:pt idx="537">
                  <c:v>52.999999999999972</c:v>
                </c:pt>
                <c:pt idx="538">
                  <c:v>53.083333333333265</c:v>
                </c:pt>
                <c:pt idx="539">
                  <c:v>53.18333333333328</c:v>
                </c:pt>
                <c:pt idx="540">
                  <c:v>53.26666666666668</c:v>
                </c:pt>
                <c:pt idx="541">
                  <c:v>53.366666666666589</c:v>
                </c:pt>
                <c:pt idx="542">
                  <c:v>53.516666666666666</c:v>
                </c:pt>
                <c:pt idx="543">
                  <c:v>53.599999999999959</c:v>
                </c:pt>
                <c:pt idx="544">
                  <c:v>53.816666666666606</c:v>
                </c:pt>
                <c:pt idx="545">
                  <c:v>53.933333333333344</c:v>
                </c:pt>
                <c:pt idx="546">
                  <c:v>54.016666666666637</c:v>
                </c:pt>
                <c:pt idx="547">
                  <c:v>54.09999999999993</c:v>
                </c:pt>
                <c:pt idx="548">
                  <c:v>54.199999999999946</c:v>
                </c:pt>
                <c:pt idx="549">
                  <c:v>54.283333333333346</c:v>
                </c:pt>
                <c:pt idx="550">
                  <c:v>54.383333333333255</c:v>
                </c:pt>
                <c:pt idx="551">
                  <c:v>54.466666666666654</c:v>
                </c:pt>
                <c:pt idx="552">
                  <c:v>54.56666666666667</c:v>
                </c:pt>
                <c:pt idx="553">
                  <c:v>54.649999999999963</c:v>
                </c:pt>
                <c:pt idx="554">
                  <c:v>54.749999999999979</c:v>
                </c:pt>
                <c:pt idx="555">
                  <c:v>54.86666666666661</c:v>
                </c:pt>
                <c:pt idx="556">
                  <c:v>54.95000000000001</c:v>
                </c:pt>
                <c:pt idx="557">
                  <c:v>55.033333333333303</c:v>
                </c:pt>
                <c:pt idx="558">
                  <c:v>55.133333333333319</c:v>
                </c:pt>
                <c:pt idx="559">
                  <c:v>55.216666666666612</c:v>
                </c:pt>
                <c:pt idx="560">
                  <c:v>55.300000000000011</c:v>
                </c:pt>
                <c:pt idx="561">
                  <c:v>55.499999999999936</c:v>
                </c:pt>
                <c:pt idx="562">
                  <c:v>55.583333333333336</c:v>
                </c:pt>
                <c:pt idx="563">
                  <c:v>55.716666666666583</c:v>
                </c:pt>
                <c:pt idx="564">
                  <c:v>55.816666666666599</c:v>
                </c:pt>
                <c:pt idx="565">
                  <c:v>55.933333333333337</c:v>
                </c:pt>
                <c:pt idx="566">
                  <c:v>56.01666666666663</c:v>
                </c:pt>
                <c:pt idx="567">
                  <c:v>56.116666666666646</c:v>
                </c:pt>
                <c:pt idx="568">
                  <c:v>56.216666666666661</c:v>
                </c:pt>
                <c:pt idx="569">
                  <c:v>56.299999999999955</c:v>
                </c:pt>
                <c:pt idx="570">
                  <c:v>56.383333333333248</c:v>
                </c:pt>
                <c:pt idx="571">
                  <c:v>56.483333333333263</c:v>
                </c:pt>
                <c:pt idx="572">
                  <c:v>56.583333333333279</c:v>
                </c:pt>
                <c:pt idx="573">
                  <c:v>56.666666666666679</c:v>
                </c:pt>
                <c:pt idx="574">
                  <c:v>56.833333333333265</c:v>
                </c:pt>
                <c:pt idx="575">
                  <c:v>56.93333333333328</c:v>
                </c:pt>
                <c:pt idx="576">
                  <c:v>57.01666666666668</c:v>
                </c:pt>
                <c:pt idx="577">
                  <c:v>57.116666666666589</c:v>
                </c:pt>
                <c:pt idx="578">
                  <c:v>57.266666666666666</c:v>
                </c:pt>
                <c:pt idx="579">
                  <c:v>57.366666666666681</c:v>
                </c:pt>
                <c:pt idx="580">
                  <c:v>57.46666666666659</c:v>
                </c:pt>
                <c:pt idx="581">
                  <c:v>57.54999999999999</c:v>
                </c:pt>
                <c:pt idx="582">
                  <c:v>57.650000000000006</c:v>
                </c:pt>
                <c:pt idx="583">
                  <c:v>57.733333333333299</c:v>
                </c:pt>
                <c:pt idx="584">
                  <c:v>57.816666666666592</c:v>
                </c:pt>
                <c:pt idx="585">
                  <c:v>57.916666666666607</c:v>
                </c:pt>
                <c:pt idx="586">
                  <c:v>58.149999999999977</c:v>
                </c:pt>
                <c:pt idx="587">
                  <c:v>58.333333333333286</c:v>
                </c:pt>
                <c:pt idx="588">
                  <c:v>58.416666666666579</c:v>
                </c:pt>
                <c:pt idx="589">
                  <c:v>58.549999999999933</c:v>
                </c:pt>
                <c:pt idx="590">
                  <c:v>58.766666666666687</c:v>
                </c:pt>
                <c:pt idx="591">
                  <c:v>58.949999999999996</c:v>
                </c:pt>
                <c:pt idx="592">
                  <c:v>59.050000000000011</c:v>
                </c:pt>
                <c:pt idx="593">
                  <c:v>59.183333333333259</c:v>
                </c:pt>
                <c:pt idx="594">
                  <c:v>59.266666666666659</c:v>
                </c:pt>
                <c:pt idx="595">
                  <c:v>59.349999999999952</c:v>
                </c:pt>
                <c:pt idx="596">
                  <c:v>59.449999999999967</c:v>
                </c:pt>
                <c:pt idx="597">
                  <c:v>59.549999999999983</c:v>
                </c:pt>
                <c:pt idx="598">
                  <c:v>59.633333333333276</c:v>
                </c:pt>
                <c:pt idx="599">
                  <c:v>59.750000000000014</c:v>
                </c:pt>
                <c:pt idx="600">
                  <c:v>59.883333333333262</c:v>
                </c:pt>
                <c:pt idx="601">
                  <c:v>59.966666666666661</c:v>
                </c:pt>
                <c:pt idx="602">
                  <c:v>60.066666666666677</c:v>
                </c:pt>
                <c:pt idx="603">
                  <c:v>60.199999999999925</c:v>
                </c:pt>
                <c:pt idx="604">
                  <c:v>60.29999999999994</c:v>
                </c:pt>
                <c:pt idx="605">
                  <c:v>60.38333333333334</c:v>
                </c:pt>
                <c:pt idx="606">
                  <c:v>60.466666666666633</c:v>
                </c:pt>
                <c:pt idx="607">
                  <c:v>60.599999999999987</c:v>
                </c:pt>
                <c:pt idx="608">
                  <c:v>60.68333333333328</c:v>
                </c:pt>
                <c:pt idx="609">
                  <c:v>60.76666666666668</c:v>
                </c:pt>
                <c:pt idx="610">
                  <c:v>60.849999999999973</c:v>
                </c:pt>
                <c:pt idx="611">
                  <c:v>60.983333333333327</c:v>
                </c:pt>
                <c:pt idx="612">
                  <c:v>61.083333333333343</c:v>
                </c:pt>
                <c:pt idx="613">
                  <c:v>61.166666666666636</c:v>
                </c:pt>
                <c:pt idx="614">
                  <c:v>61.266666666666652</c:v>
                </c:pt>
                <c:pt idx="615">
                  <c:v>61.349999999999945</c:v>
                </c:pt>
                <c:pt idx="616">
                  <c:v>61.433333333333344</c:v>
                </c:pt>
                <c:pt idx="617">
                  <c:v>61.516666666666637</c:v>
                </c:pt>
                <c:pt idx="618">
                  <c:v>61.59999999999993</c:v>
                </c:pt>
                <c:pt idx="619">
                  <c:v>61.699999999999946</c:v>
                </c:pt>
                <c:pt idx="620">
                  <c:v>61.783333333333346</c:v>
                </c:pt>
                <c:pt idx="621">
                  <c:v>61.866666666666639</c:v>
                </c:pt>
                <c:pt idx="622">
                  <c:v>61.966666666666654</c:v>
                </c:pt>
                <c:pt idx="623">
                  <c:v>62.049999999999947</c:v>
                </c:pt>
                <c:pt idx="624">
                  <c:v>62.149999999999963</c:v>
                </c:pt>
                <c:pt idx="625">
                  <c:v>62.249999999999979</c:v>
                </c:pt>
                <c:pt idx="626">
                  <c:v>62.333333333333272</c:v>
                </c:pt>
                <c:pt idx="627">
                  <c:v>62.416666666666671</c:v>
                </c:pt>
                <c:pt idx="628">
                  <c:v>62.516666666666687</c:v>
                </c:pt>
                <c:pt idx="629">
                  <c:v>62.616666666666596</c:v>
                </c:pt>
                <c:pt idx="630">
                  <c:v>62.733333333333334</c:v>
                </c:pt>
                <c:pt idx="631">
                  <c:v>62.816666666666627</c:v>
                </c:pt>
                <c:pt idx="632">
                  <c:v>63.249999999999922</c:v>
                </c:pt>
                <c:pt idx="633">
                  <c:v>63.333333333333321</c:v>
                </c:pt>
              </c:numCache>
            </c:numRef>
          </c:xVal>
          <c:yVal>
            <c:numRef>
              <c:f>'VAR I'!$J$13:$J$646</c:f>
              <c:numCache>
                <c:formatCode>0.000</c:formatCode>
                <c:ptCount val="6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0.19199999999984721</c:v>
                </c:pt>
                <c:pt idx="25">
                  <c:v>0.15428571428576066</c:v>
                </c:pt>
                <c:pt idx="26">
                  <c:v>0.159999999999975</c:v>
                </c:pt>
                <c:pt idx="27">
                  <c:v>0.13200000000006379</c:v>
                </c:pt>
                <c:pt idx="28">
                  <c:v>0.20399999999983764</c:v>
                </c:pt>
                <c:pt idx="29">
                  <c:v>0.19200000000009276</c:v>
                </c:pt>
                <c:pt idx="30">
                  <c:v>0.20399999999983764</c:v>
                </c:pt>
                <c:pt idx="31">
                  <c:v>0.14000000000012733</c:v>
                </c:pt>
                <c:pt idx="32">
                  <c:v>3.724137931034311E-2</c:v>
                </c:pt>
                <c:pt idx="33">
                  <c:v>0.159999999999975</c:v>
                </c:pt>
                <c:pt idx="34">
                  <c:v>0.159999999999975</c:v>
                </c:pt>
                <c:pt idx="35">
                  <c:v>0.10499999999998359</c:v>
                </c:pt>
                <c:pt idx="36">
                  <c:v>0.25200000000012174</c:v>
                </c:pt>
                <c:pt idx="37">
                  <c:v>0.16800000000008117</c:v>
                </c:pt>
                <c:pt idx="38">
                  <c:v>0.16799999999986631</c:v>
                </c:pt>
                <c:pt idx="39">
                  <c:v>0.10000000000001989</c:v>
                </c:pt>
                <c:pt idx="40">
                  <c:v>0.2639999999997899</c:v>
                </c:pt>
                <c:pt idx="41">
                  <c:v>0.14000000000012733</c:v>
                </c:pt>
                <c:pt idx="42">
                  <c:v>0.14249999999997773</c:v>
                </c:pt>
                <c:pt idx="43">
                  <c:v>0.24999999999996092</c:v>
                </c:pt>
                <c:pt idx="44">
                  <c:v>0.1899999999999703</c:v>
                </c:pt>
                <c:pt idx="45">
                  <c:v>3.8181818181823313E-2</c:v>
                </c:pt>
                <c:pt idx="46">
                  <c:v>0.19199999999984721</c:v>
                </c:pt>
                <c:pt idx="47">
                  <c:v>0.16800000000008117</c:v>
                </c:pt>
                <c:pt idx="48">
                  <c:v>0.13999999999997811</c:v>
                </c:pt>
                <c:pt idx="49">
                  <c:v>0.18000000000008698</c:v>
                </c:pt>
                <c:pt idx="50">
                  <c:v>0.14399999999988541</c:v>
                </c:pt>
                <c:pt idx="51">
                  <c:v>0.15600000000007538</c:v>
                </c:pt>
                <c:pt idx="52">
                  <c:v>0.14999999999997654</c:v>
                </c:pt>
                <c:pt idx="53">
                  <c:v>0.15600000000007538</c:v>
                </c:pt>
                <c:pt idx="54">
                  <c:v>0.16799999999986631</c:v>
                </c:pt>
                <c:pt idx="55">
                  <c:v>0.16800000000008117</c:v>
                </c:pt>
                <c:pt idx="56">
                  <c:v>0.12999999999997969</c:v>
                </c:pt>
                <c:pt idx="57">
                  <c:v>0.18000000000008698</c:v>
                </c:pt>
                <c:pt idx="58">
                  <c:v>0.19199999999984721</c:v>
                </c:pt>
                <c:pt idx="59">
                  <c:v>0.14999999999997654</c:v>
                </c:pt>
                <c:pt idx="60">
                  <c:v>0.16000000000014553</c:v>
                </c:pt>
                <c:pt idx="61">
                  <c:v>0.16799999999986631</c:v>
                </c:pt>
                <c:pt idx="62">
                  <c:v>0.18000000000008698</c:v>
                </c:pt>
                <c:pt idx="63">
                  <c:v>0.14999999999997654</c:v>
                </c:pt>
                <c:pt idx="64">
                  <c:v>0.20400000000009857</c:v>
                </c:pt>
                <c:pt idx="65">
                  <c:v>0.13999999999997811</c:v>
                </c:pt>
                <c:pt idx="66">
                  <c:v>0.16999999999997342</c:v>
                </c:pt>
                <c:pt idx="67">
                  <c:v>0.18000000000008698</c:v>
                </c:pt>
                <c:pt idx="68">
                  <c:v>0.14999999999997654</c:v>
                </c:pt>
                <c:pt idx="69">
                  <c:v>0.16799999999986631</c:v>
                </c:pt>
                <c:pt idx="70">
                  <c:v>0.16800000000008117</c:v>
                </c:pt>
                <c:pt idx="71">
                  <c:v>0.1899999999999703</c:v>
                </c:pt>
                <c:pt idx="72">
                  <c:v>0.18000000000008698</c:v>
                </c:pt>
                <c:pt idx="73">
                  <c:v>0.12999999999997969</c:v>
                </c:pt>
                <c:pt idx="74">
                  <c:v>0.25199999999979944</c:v>
                </c:pt>
                <c:pt idx="75">
                  <c:v>0.18000000000008698</c:v>
                </c:pt>
                <c:pt idx="76">
                  <c:v>0.159999999999975</c:v>
                </c:pt>
                <c:pt idx="77">
                  <c:v>0.20400000000009857</c:v>
                </c:pt>
                <c:pt idx="78">
                  <c:v>0.22799999999981854</c:v>
                </c:pt>
                <c:pt idx="79">
                  <c:v>0.19200000000009276</c:v>
                </c:pt>
                <c:pt idx="80">
                  <c:v>0.159999999999975</c:v>
                </c:pt>
                <c:pt idx="81">
                  <c:v>0.19200000000009276</c:v>
                </c:pt>
                <c:pt idx="82">
                  <c:v>0.23999999999980901</c:v>
                </c:pt>
                <c:pt idx="83">
                  <c:v>0.15000000000013641</c:v>
                </c:pt>
                <c:pt idx="84">
                  <c:v>0.25199999999979944</c:v>
                </c:pt>
                <c:pt idx="85">
                  <c:v>0.14999999999997654</c:v>
                </c:pt>
                <c:pt idx="86">
                  <c:v>0.18000000000008698</c:v>
                </c:pt>
                <c:pt idx="87">
                  <c:v>0.19999999999996873</c:v>
                </c:pt>
                <c:pt idx="88">
                  <c:v>0.18000000000008698</c:v>
                </c:pt>
                <c:pt idx="89">
                  <c:v>6.4285714285704232E-2</c:v>
                </c:pt>
                <c:pt idx="90">
                  <c:v>0.40285714285726387</c:v>
                </c:pt>
                <c:pt idx="91">
                  <c:v>0.20999999999996719</c:v>
                </c:pt>
                <c:pt idx="92">
                  <c:v>0.26400000000012758</c:v>
                </c:pt>
                <c:pt idx="93">
                  <c:v>0.17999999999997185</c:v>
                </c:pt>
                <c:pt idx="94">
                  <c:v>0.25199999999979944</c:v>
                </c:pt>
                <c:pt idx="95">
                  <c:v>0.19200000000009276</c:v>
                </c:pt>
                <c:pt idx="96">
                  <c:v>0.18000000000008698</c:v>
                </c:pt>
                <c:pt idx="97">
                  <c:v>0.23999999999980901</c:v>
                </c:pt>
                <c:pt idx="98">
                  <c:v>0.14999999999997654</c:v>
                </c:pt>
                <c:pt idx="99">
                  <c:v>0.18857142857148523</c:v>
                </c:pt>
                <c:pt idx="100">
                  <c:v>0.11999999999998125</c:v>
                </c:pt>
                <c:pt idx="101">
                  <c:v>0.30000000000014493</c:v>
                </c:pt>
                <c:pt idx="102">
                  <c:v>0.16799999999986631</c:v>
                </c:pt>
                <c:pt idx="103">
                  <c:v>0.20400000000009857</c:v>
                </c:pt>
                <c:pt idx="104">
                  <c:v>0.14999999999997654</c:v>
                </c:pt>
                <c:pt idx="105">
                  <c:v>0.1899999999999703</c:v>
                </c:pt>
                <c:pt idx="106">
                  <c:v>0.24000000000011595</c:v>
                </c:pt>
                <c:pt idx="107">
                  <c:v>0.10000000000001989</c:v>
                </c:pt>
                <c:pt idx="108">
                  <c:v>0.25999999999995937</c:v>
                </c:pt>
                <c:pt idx="109">
                  <c:v>0.19199999999984721</c:v>
                </c:pt>
                <c:pt idx="110">
                  <c:v>0.15428571428576066</c:v>
                </c:pt>
                <c:pt idx="111">
                  <c:v>0.21999999999996561</c:v>
                </c:pt>
                <c:pt idx="112">
                  <c:v>0.22800000000011017</c:v>
                </c:pt>
                <c:pt idx="113">
                  <c:v>0.21600000000010436</c:v>
                </c:pt>
                <c:pt idx="114">
                  <c:v>0.17999999999985675</c:v>
                </c:pt>
                <c:pt idx="115">
                  <c:v>0.159999999999975</c:v>
                </c:pt>
                <c:pt idx="116">
                  <c:v>0.25200000000012174</c:v>
                </c:pt>
                <c:pt idx="117">
                  <c:v>0.21600000000010436</c:v>
                </c:pt>
                <c:pt idx="118">
                  <c:v>0.19199999999984721</c:v>
                </c:pt>
                <c:pt idx="119">
                  <c:v>0.16999999999997342</c:v>
                </c:pt>
                <c:pt idx="120">
                  <c:v>0.14000000000002785</c:v>
                </c:pt>
                <c:pt idx="121">
                  <c:v>0.38400000000018553</c:v>
                </c:pt>
                <c:pt idx="122">
                  <c:v>0.23999999999996249</c:v>
                </c:pt>
                <c:pt idx="123">
                  <c:v>0.23999999999980901</c:v>
                </c:pt>
                <c:pt idx="124">
                  <c:v>0.15000000000009645</c:v>
                </c:pt>
                <c:pt idx="125">
                  <c:v>0.29999999999976124</c:v>
                </c:pt>
                <c:pt idx="126">
                  <c:v>0.27600000000013336</c:v>
                </c:pt>
                <c:pt idx="127">
                  <c:v>0.1899999999999703</c:v>
                </c:pt>
                <c:pt idx="128">
                  <c:v>0.22800000000011017</c:v>
                </c:pt>
                <c:pt idx="129">
                  <c:v>0.22799999999981854</c:v>
                </c:pt>
                <c:pt idx="130">
                  <c:v>0.1649999999999742</c:v>
                </c:pt>
                <c:pt idx="131">
                  <c:v>0.26400000000012758</c:v>
                </c:pt>
                <c:pt idx="132">
                  <c:v>0.22800000000011017</c:v>
                </c:pt>
                <c:pt idx="133">
                  <c:v>0.16999999999997342</c:v>
                </c:pt>
                <c:pt idx="134">
                  <c:v>0.25200000000012174</c:v>
                </c:pt>
                <c:pt idx="135">
                  <c:v>0.24999999999996092</c:v>
                </c:pt>
                <c:pt idx="136">
                  <c:v>0.20399999999983764</c:v>
                </c:pt>
                <c:pt idx="137">
                  <c:v>0.18857142857148523</c:v>
                </c:pt>
                <c:pt idx="138">
                  <c:v>0.31200000000015077</c:v>
                </c:pt>
                <c:pt idx="139">
                  <c:v>0.1899999999999703</c:v>
                </c:pt>
                <c:pt idx="140">
                  <c:v>0.2639999999997899</c:v>
                </c:pt>
                <c:pt idx="141">
                  <c:v>0.21999999999996561</c:v>
                </c:pt>
                <c:pt idx="142">
                  <c:v>0.21600000000010436</c:v>
                </c:pt>
                <c:pt idx="143">
                  <c:v>0.21999999999996561</c:v>
                </c:pt>
                <c:pt idx="144">
                  <c:v>0.16999999999997342</c:v>
                </c:pt>
                <c:pt idx="145">
                  <c:v>0.26400000000012758</c:v>
                </c:pt>
                <c:pt idx="146">
                  <c:v>0.24000000000011595</c:v>
                </c:pt>
                <c:pt idx="147">
                  <c:v>0.159999999999975</c:v>
                </c:pt>
                <c:pt idx="148">
                  <c:v>0.20399999999983764</c:v>
                </c:pt>
                <c:pt idx="149">
                  <c:v>5.5000000000006058E-2</c:v>
                </c:pt>
                <c:pt idx="150">
                  <c:v>0.28800000000013914</c:v>
                </c:pt>
                <c:pt idx="151">
                  <c:v>0.28799999999977083</c:v>
                </c:pt>
                <c:pt idx="152">
                  <c:v>0.30000000000014493</c:v>
                </c:pt>
                <c:pt idx="153">
                  <c:v>0.1899999999999703</c:v>
                </c:pt>
                <c:pt idx="154">
                  <c:v>0.22999999999996404</c:v>
                </c:pt>
                <c:pt idx="155">
                  <c:v>0.22800000000011017</c:v>
                </c:pt>
                <c:pt idx="156">
                  <c:v>0.28799999999977083</c:v>
                </c:pt>
                <c:pt idx="157">
                  <c:v>0.1800000000001637</c:v>
                </c:pt>
                <c:pt idx="158">
                  <c:v>0.28799999999977083</c:v>
                </c:pt>
                <c:pt idx="159">
                  <c:v>8.8235294117649868E-2</c:v>
                </c:pt>
                <c:pt idx="160">
                  <c:v>0.31200000000015077</c:v>
                </c:pt>
                <c:pt idx="161">
                  <c:v>0.29999999999976124</c:v>
                </c:pt>
                <c:pt idx="162">
                  <c:v>0.21600000000010436</c:v>
                </c:pt>
                <c:pt idx="163">
                  <c:v>0.1800000000000358</c:v>
                </c:pt>
                <c:pt idx="164">
                  <c:v>0.19636363636354859</c:v>
                </c:pt>
                <c:pt idx="165">
                  <c:v>0.32000000000006368</c:v>
                </c:pt>
                <c:pt idx="166">
                  <c:v>0.3599999999999437</c:v>
                </c:pt>
                <c:pt idx="167">
                  <c:v>0.28800000000013914</c:v>
                </c:pt>
                <c:pt idx="168">
                  <c:v>0.25200000000012174</c:v>
                </c:pt>
                <c:pt idx="169">
                  <c:v>0.21599999999982811</c:v>
                </c:pt>
                <c:pt idx="170">
                  <c:v>0.22999999999996404</c:v>
                </c:pt>
                <c:pt idx="171">
                  <c:v>0.22800000000011017</c:v>
                </c:pt>
                <c:pt idx="172">
                  <c:v>0.19999999999996873</c:v>
                </c:pt>
                <c:pt idx="173">
                  <c:v>0.26400000000012758</c:v>
                </c:pt>
                <c:pt idx="174">
                  <c:v>0.28799999999977083</c:v>
                </c:pt>
                <c:pt idx="175">
                  <c:v>0.17999999999997185</c:v>
                </c:pt>
                <c:pt idx="176">
                  <c:v>0.24000000000011595</c:v>
                </c:pt>
                <c:pt idx="177">
                  <c:v>0.33600000000016234</c:v>
                </c:pt>
                <c:pt idx="178">
                  <c:v>0.19999999999996873</c:v>
                </c:pt>
                <c:pt idx="179">
                  <c:v>0.27599999999978037</c:v>
                </c:pt>
                <c:pt idx="180">
                  <c:v>0.20000000000018189</c:v>
                </c:pt>
                <c:pt idx="181">
                  <c:v>0.32399999999974216</c:v>
                </c:pt>
                <c:pt idx="182">
                  <c:v>0.24000000000011595</c:v>
                </c:pt>
                <c:pt idx="183">
                  <c:v>0.23999999999996249</c:v>
                </c:pt>
                <c:pt idx="184">
                  <c:v>0.27600000000013336</c:v>
                </c:pt>
                <c:pt idx="185">
                  <c:v>0.23999999999980901</c:v>
                </c:pt>
                <c:pt idx="186">
                  <c:v>0.159999999999975</c:v>
                </c:pt>
                <c:pt idx="187">
                  <c:v>0.21600000000010436</c:v>
                </c:pt>
                <c:pt idx="188">
                  <c:v>0.22999999999996404</c:v>
                </c:pt>
                <c:pt idx="189">
                  <c:v>0.18000000000008698</c:v>
                </c:pt>
                <c:pt idx="190">
                  <c:v>0.28799999999977083</c:v>
                </c:pt>
                <c:pt idx="191">
                  <c:v>0.1800000000001637</c:v>
                </c:pt>
                <c:pt idx="192">
                  <c:v>0.20399999999983764</c:v>
                </c:pt>
                <c:pt idx="193">
                  <c:v>0.14000000000002785</c:v>
                </c:pt>
                <c:pt idx="194">
                  <c:v>0.36000000000017396</c:v>
                </c:pt>
                <c:pt idx="195">
                  <c:v>0.23999999999996249</c:v>
                </c:pt>
                <c:pt idx="196">
                  <c:v>0.21599999999982811</c:v>
                </c:pt>
                <c:pt idx="197">
                  <c:v>0.30000000000014493</c:v>
                </c:pt>
                <c:pt idx="198">
                  <c:v>0.1899999999999703</c:v>
                </c:pt>
                <c:pt idx="199">
                  <c:v>0.22800000000011017</c:v>
                </c:pt>
                <c:pt idx="200">
                  <c:v>0.3119999999997517</c:v>
                </c:pt>
                <c:pt idx="201">
                  <c:v>0.19999999999996873</c:v>
                </c:pt>
                <c:pt idx="202">
                  <c:v>0.24000000000011595</c:v>
                </c:pt>
                <c:pt idx="203">
                  <c:v>0.24999999999996092</c:v>
                </c:pt>
                <c:pt idx="204">
                  <c:v>0.17142857142862294</c:v>
                </c:pt>
                <c:pt idx="205">
                  <c:v>0.32999999999994839</c:v>
                </c:pt>
                <c:pt idx="206">
                  <c:v>0.28800000000013914</c:v>
                </c:pt>
                <c:pt idx="207">
                  <c:v>0.21599999999982811</c:v>
                </c:pt>
                <c:pt idx="208">
                  <c:v>0.19714285714291638</c:v>
                </c:pt>
                <c:pt idx="209">
                  <c:v>0.22285714285720981</c:v>
                </c:pt>
                <c:pt idx="210">
                  <c:v>0.35999999999971349</c:v>
                </c:pt>
                <c:pt idx="211">
                  <c:v>0.21600000000010436</c:v>
                </c:pt>
                <c:pt idx="212">
                  <c:v>0.10153846153847064</c:v>
                </c:pt>
                <c:pt idx="213">
                  <c:v>0.27999999999995623</c:v>
                </c:pt>
                <c:pt idx="214">
                  <c:v>0.22799999999981854</c:v>
                </c:pt>
                <c:pt idx="215">
                  <c:v>0.27000000000024554</c:v>
                </c:pt>
                <c:pt idx="216">
                  <c:v>0.22799999999981854</c:v>
                </c:pt>
                <c:pt idx="217">
                  <c:v>0.24999999999996092</c:v>
                </c:pt>
                <c:pt idx="218">
                  <c:v>0.31200000000015077</c:v>
                </c:pt>
                <c:pt idx="219">
                  <c:v>0.21600000000010436</c:v>
                </c:pt>
                <c:pt idx="220">
                  <c:v>0.3119999999997517</c:v>
                </c:pt>
                <c:pt idx="221">
                  <c:v>0.20999999999996719</c:v>
                </c:pt>
                <c:pt idx="222">
                  <c:v>0.22800000000011017</c:v>
                </c:pt>
                <c:pt idx="223">
                  <c:v>0.31200000000015077</c:v>
                </c:pt>
                <c:pt idx="224">
                  <c:v>0.23999999999980901</c:v>
                </c:pt>
                <c:pt idx="225">
                  <c:v>0.21999999999996561</c:v>
                </c:pt>
                <c:pt idx="226">
                  <c:v>0.32400000000015655</c:v>
                </c:pt>
                <c:pt idx="227">
                  <c:v>0.26999999999995777</c:v>
                </c:pt>
                <c:pt idx="228">
                  <c:v>0.27600000000013336</c:v>
                </c:pt>
                <c:pt idx="229">
                  <c:v>0.2639999999997899</c:v>
                </c:pt>
                <c:pt idx="230">
                  <c:v>0.24000000000021829</c:v>
                </c:pt>
                <c:pt idx="231">
                  <c:v>9.9999999999963049E-2</c:v>
                </c:pt>
                <c:pt idx="232">
                  <c:v>0.36000000000017396</c:v>
                </c:pt>
                <c:pt idx="233">
                  <c:v>0.21999999999996561</c:v>
                </c:pt>
                <c:pt idx="234">
                  <c:v>0.22800000000011017</c:v>
                </c:pt>
                <c:pt idx="235">
                  <c:v>0.33599999999973262</c:v>
                </c:pt>
                <c:pt idx="236">
                  <c:v>0.25200000000012174</c:v>
                </c:pt>
                <c:pt idx="237">
                  <c:v>0.12000000000003605</c:v>
                </c:pt>
                <c:pt idx="238">
                  <c:v>0.12374999999998065</c:v>
                </c:pt>
                <c:pt idx="239">
                  <c:v>0.33999999999994684</c:v>
                </c:pt>
                <c:pt idx="240">
                  <c:v>0.16666666666669983</c:v>
                </c:pt>
                <c:pt idx="241">
                  <c:v>0.40285714285726387</c:v>
                </c:pt>
                <c:pt idx="242">
                  <c:v>0.29999999999976124</c:v>
                </c:pt>
                <c:pt idx="243">
                  <c:v>0.30000000000014493</c:v>
                </c:pt>
                <c:pt idx="244">
                  <c:v>0.19200000000009276</c:v>
                </c:pt>
                <c:pt idx="245">
                  <c:v>0.22999999999996404</c:v>
                </c:pt>
                <c:pt idx="246">
                  <c:v>0.20399999999983764</c:v>
                </c:pt>
                <c:pt idx="247">
                  <c:v>0.24000000000011595</c:v>
                </c:pt>
                <c:pt idx="248">
                  <c:v>0.21999999999996561</c:v>
                </c:pt>
                <c:pt idx="249">
                  <c:v>0.1899999999999703</c:v>
                </c:pt>
                <c:pt idx="250">
                  <c:v>0.17399999999997279</c:v>
                </c:pt>
                <c:pt idx="251">
                  <c:v>0.47000000000042746</c:v>
                </c:pt>
                <c:pt idx="252">
                  <c:v>0.11999999999998125</c:v>
                </c:pt>
                <c:pt idx="253">
                  <c:v>0.43999999999993122</c:v>
                </c:pt>
                <c:pt idx="254">
                  <c:v>0.25200000000012174</c:v>
                </c:pt>
                <c:pt idx="255">
                  <c:v>0.33599999999973262</c:v>
                </c:pt>
                <c:pt idx="256">
                  <c:v>0.22800000000011017</c:v>
                </c:pt>
                <c:pt idx="257">
                  <c:v>0.217499999999966</c:v>
                </c:pt>
                <c:pt idx="258">
                  <c:v>0.37200000000017974</c:v>
                </c:pt>
                <c:pt idx="259">
                  <c:v>0.23999999999980901</c:v>
                </c:pt>
                <c:pt idx="260">
                  <c:v>0.15000000000009645</c:v>
                </c:pt>
                <c:pt idx="261">
                  <c:v>0.38999999999993906</c:v>
                </c:pt>
                <c:pt idx="262">
                  <c:v>0.29999999999976124</c:v>
                </c:pt>
                <c:pt idx="263">
                  <c:v>0.20999999999996719</c:v>
                </c:pt>
                <c:pt idx="264">
                  <c:v>0.28000000000025466</c:v>
                </c:pt>
                <c:pt idx="265">
                  <c:v>0.23999999999996249</c:v>
                </c:pt>
                <c:pt idx="266">
                  <c:v>0.3119999999997517</c:v>
                </c:pt>
                <c:pt idx="267">
                  <c:v>0.28800000000013914</c:v>
                </c:pt>
                <c:pt idx="268">
                  <c:v>0.19999999999996873</c:v>
                </c:pt>
                <c:pt idx="269">
                  <c:v>0.24000000000011595</c:v>
                </c:pt>
                <c:pt idx="270">
                  <c:v>0.3119999999997517</c:v>
                </c:pt>
                <c:pt idx="271">
                  <c:v>0.21600000000010436</c:v>
                </c:pt>
                <c:pt idx="272">
                  <c:v>0.1899999999999703</c:v>
                </c:pt>
                <c:pt idx="273">
                  <c:v>0.30000000000014493</c:v>
                </c:pt>
                <c:pt idx="274">
                  <c:v>0.1899999999999703</c:v>
                </c:pt>
                <c:pt idx="275">
                  <c:v>0.26400000000012758</c:v>
                </c:pt>
                <c:pt idx="276">
                  <c:v>0.25999999999995937</c:v>
                </c:pt>
                <c:pt idx="277">
                  <c:v>0.25199999999979944</c:v>
                </c:pt>
                <c:pt idx="278">
                  <c:v>0.32400000000015655</c:v>
                </c:pt>
                <c:pt idx="279">
                  <c:v>0.25999999999995937</c:v>
                </c:pt>
                <c:pt idx="280">
                  <c:v>0.24000000000011595</c:v>
                </c:pt>
                <c:pt idx="281">
                  <c:v>0.23999999999996249</c:v>
                </c:pt>
                <c:pt idx="282">
                  <c:v>0.3119999999997517</c:v>
                </c:pt>
                <c:pt idx="283">
                  <c:v>0.13200000000006379</c:v>
                </c:pt>
                <c:pt idx="284">
                  <c:v>0.45999999999992808</c:v>
                </c:pt>
                <c:pt idx="285">
                  <c:v>0.3119999999997517</c:v>
                </c:pt>
                <c:pt idx="286">
                  <c:v>0.22000000000020009</c:v>
                </c:pt>
                <c:pt idx="287">
                  <c:v>0.3119999999997517</c:v>
                </c:pt>
                <c:pt idx="288">
                  <c:v>0.22800000000011017</c:v>
                </c:pt>
                <c:pt idx="289">
                  <c:v>0.23999999999996249</c:v>
                </c:pt>
                <c:pt idx="290">
                  <c:v>0.22800000000011017</c:v>
                </c:pt>
                <c:pt idx="291">
                  <c:v>0.24999999999996092</c:v>
                </c:pt>
                <c:pt idx="292">
                  <c:v>0.28799999999977083</c:v>
                </c:pt>
                <c:pt idx="293">
                  <c:v>0.22800000000011017</c:v>
                </c:pt>
                <c:pt idx="294">
                  <c:v>0.1899999999999703</c:v>
                </c:pt>
                <c:pt idx="295">
                  <c:v>0.28800000000013914</c:v>
                </c:pt>
                <c:pt idx="296">
                  <c:v>0.25999999999995937</c:v>
                </c:pt>
                <c:pt idx="297">
                  <c:v>0.24000000000011595</c:v>
                </c:pt>
                <c:pt idx="298">
                  <c:v>0.24999999999996092</c:v>
                </c:pt>
                <c:pt idx="299">
                  <c:v>0.3119999999997517</c:v>
                </c:pt>
                <c:pt idx="300">
                  <c:v>0.31200000000015077</c:v>
                </c:pt>
                <c:pt idx="301">
                  <c:v>0.36000000000017396</c:v>
                </c:pt>
                <c:pt idx="302">
                  <c:v>0.17249999999997304</c:v>
                </c:pt>
                <c:pt idx="303">
                  <c:v>0.3499999999999453</c:v>
                </c:pt>
                <c:pt idx="304">
                  <c:v>0.31200000000015077</c:v>
                </c:pt>
                <c:pt idx="305">
                  <c:v>0.23999999999980901</c:v>
                </c:pt>
                <c:pt idx="306">
                  <c:v>0.12499999999998046</c:v>
                </c:pt>
                <c:pt idx="307">
                  <c:v>0.34800000000016812</c:v>
                </c:pt>
                <c:pt idx="308">
                  <c:v>0.27600000000013336</c:v>
                </c:pt>
                <c:pt idx="309">
                  <c:v>0.20999999999996719</c:v>
                </c:pt>
                <c:pt idx="310">
                  <c:v>0.3119999999997517</c:v>
                </c:pt>
                <c:pt idx="311">
                  <c:v>0.25200000000012174</c:v>
                </c:pt>
                <c:pt idx="312">
                  <c:v>0.24000000000011595</c:v>
                </c:pt>
                <c:pt idx="313">
                  <c:v>0.24999999999996092</c:v>
                </c:pt>
                <c:pt idx="314">
                  <c:v>0.2639999999997899</c:v>
                </c:pt>
                <c:pt idx="315">
                  <c:v>0.17333333333336781</c:v>
                </c:pt>
                <c:pt idx="316">
                  <c:v>0.31499999999995076</c:v>
                </c:pt>
                <c:pt idx="317">
                  <c:v>0.33000000000030011</c:v>
                </c:pt>
                <c:pt idx="318">
                  <c:v>0.3119999999997517</c:v>
                </c:pt>
                <c:pt idx="319">
                  <c:v>0.24999999999996092</c:v>
                </c:pt>
                <c:pt idx="320">
                  <c:v>0.27600000000013336</c:v>
                </c:pt>
                <c:pt idx="321">
                  <c:v>0.19999999999996873</c:v>
                </c:pt>
                <c:pt idx="322">
                  <c:v>0.28800000000013914</c:v>
                </c:pt>
                <c:pt idx="323">
                  <c:v>0.19999999999996873</c:v>
                </c:pt>
                <c:pt idx="324">
                  <c:v>0.32399999999974216</c:v>
                </c:pt>
                <c:pt idx="325">
                  <c:v>0.27600000000013336</c:v>
                </c:pt>
                <c:pt idx="326">
                  <c:v>0.25999999999995937</c:v>
                </c:pt>
                <c:pt idx="327">
                  <c:v>0.24000000000011595</c:v>
                </c:pt>
                <c:pt idx="328">
                  <c:v>0.3119999999997517</c:v>
                </c:pt>
                <c:pt idx="329">
                  <c:v>0.20000000000018189</c:v>
                </c:pt>
                <c:pt idx="330">
                  <c:v>0.19999999999996873</c:v>
                </c:pt>
                <c:pt idx="331">
                  <c:v>0.37199999999970396</c:v>
                </c:pt>
                <c:pt idx="332">
                  <c:v>0.21600000000010436</c:v>
                </c:pt>
                <c:pt idx="333">
                  <c:v>0.28800000000013914</c:v>
                </c:pt>
                <c:pt idx="334">
                  <c:v>0.27999999999995623</c:v>
                </c:pt>
                <c:pt idx="335">
                  <c:v>0.2639999999997899</c:v>
                </c:pt>
                <c:pt idx="336">
                  <c:v>0.34800000000016812</c:v>
                </c:pt>
                <c:pt idx="337">
                  <c:v>0.21999999999996561</c:v>
                </c:pt>
                <c:pt idx="338">
                  <c:v>0.32400000000015655</c:v>
                </c:pt>
                <c:pt idx="339">
                  <c:v>0.2639999999997899</c:v>
                </c:pt>
                <c:pt idx="340">
                  <c:v>0.26000000000023649</c:v>
                </c:pt>
                <c:pt idx="341">
                  <c:v>0.29999999999976124</c:v>
                </c:pt>
                <c:pt idx="342">
                  <c:v>0.24000000000011595</c:v>
                </c:pt>
                <c:pt idx="343">
                  <c:v>0.20999999999996719</c:v>
                </c:pt>
                <c:pt idx="344">
                  <c:v>0.22285714285720981</c:v>
                </c:pt>
                <c:pt idx="345">
                  <c:v>0.32999999999994839</c:v>
                </c:pt>
                <c:pt idx="346">
                  <c:v>0.23999999999980901</c:v>
                </c:pt>
                <c:pt idx="347">
                  <c:v>0.31200000000015077</c:v>
                </c:pt>
                <c:pt idx="348">
                  <c:v>0.25200000000012174</c:v>
                </c:pt>
                <c:pt idx="349">
                  <c:v>0.27999999999995623</c:v>
                </c:pt>
                <c:pt idx="350">
                  <c:v>0.27599999999978037</c:v>
                </c:pt>
                <c:pt idx="351">
                  <c:v>0.30000000000014493</c:v>
                </c:pt>
                <c:pt idx="352">
                  <c:v>0.18000000000005409</c:v>
                </c:pt>
                <c:pt idx="353">
                  <c:v>0.33999999999994684</c:v>
                </c:pt>
                <c:pt idx="354">
                  <c:v>0.29999999999976124</c:v>
                </c:pt>
                <c:pt idx="355">
                  <c:v>0.22000000000020009</c:v>
                </c:pt>
                <c:pt idx="356">
                  <c:v>0.32399999999974216</c:v>
                </c:pt>
                <c:pt idx="357">
                  <c:v>0.23142857142864096</c:v>
                </c:pt>
                <c:pt idx="358">
                  <c:v>0.27600000000013336</c:v>
                </c:pt>
                <c:pt idx="359">
                  <c:v>0.33599999999973262</c:v>
                </c:pt>
                <c:pt idx="360">
                  <c:v>0.20999999999996719</c:v>
                </c:pt>
                <c:pt idx="361">
                  <c:v>0.31200000000015077</c:v>
                </c:pt>
                <c:pt idx="362">
                  <c:v>0.24999999999996092</c:v>
                </c:pt>
                <c:pt idx="363">
                  <c:v>0.25200000000012174</c:v>
                </c:pt>
                <c:pt idx="364">
                  <c:v>0.217499999999966</c:v>
                </c:pt>
                <c:pt idx="365">
                  <c:v>0.3499999999999453</c:v>
                </c:pt>
                <c:pt idx="366">
                  <c:v>0.27999999999995623</c:v>
                </c:pt>
                <c:pt idx="367">
                  <c:v>0.33600000000016234</c:v>
                </c:pt>
                <c:pt idx="368">
                  <c:v>0.22799999999981854</c:v>
                </c:pt>
                <c:pt idx="369">
                  <c:v>0.26000000000023649</c:v>
                </c:pt>
                <c:pt idx="370">
                  <c:v>0.25199999999979944</c:v>
                </c:pt>
                <c:pt idx="371">
                  <c:v>0.30000000000014493</c:v>
                </c:pt>
                <c:pt idx="372">
                  <c:v>0.19999999999996873</c:v>
                </c:pt>
                <c:pt idx="373">
                  <c:v>0.33600000000016234</c:v>
                </c:pt>
                <c:pt idx="374">
                  <c:v>0.29999999999976124</c:v>
                </c:pt>
                <c:pt idx="375">
                  <c:v>0.26400000000012758</c:v>
                </c:pt>
                <c:pt idx="376">
                  <c:v>0.23999999999996249</c:v>
                </c:pt>
                <c:pt idx="377">
                  <c:v>0.34800000000016812</c:v>
                </c:pt>
                <c:pt idx="378">
                  <c:v>0.217499999999966</c:v>
                </c:pt>
                <c:pt idx="379">
                  <c:v>0.44399999999964668</c:v>
                </c:pt>
                <c:pt idx="380">
                  <c:v>0.31200000000015077</c:v>
                </c:pt>
                <c:pt idx="381">
                  <c:v>0.24999999999996092</c:v>
                </c:pt>
                <c:pt idx="382">
                  <c:v>0.26400000000012758</c:v>
                </c:pt>
                <c:pt idx="383">
                  <c:v>0.34799999999972309</c:v>
                </c:pt>
                <c:pt idx="384">
                  <c:v>0.29000000000026377</c:v>
                </c:pt>
                <c:pt idx="385">
                  <c:v>0.33599999999973262</c:v>
                </c:pt>
                <c:pt idx="386">
                  <c:v>0.28999999999995468</c:v>
                </c:pt>
                <c:pt idx="387">
                  <c:v>0.25200000000012174</c:v>
                </c:pt>
                <c:pt idx="388">
                  <c:v>0.33600000000016234</c:v>
                </c:pt>
                <c:pt idx="389">
                  <c:v>0.24999999999996092</c:v>
                </c:pt>
                <c:pt idx="390">
                  <c:v>0.27599999999978037</c:v>
                </c:pt>
                <c:pt idx="391">
                  <c:v>0.33600000000016234</c:v>
                </c:pt>
                <c:pt idx="392">
                  <c:v>0.32400000000015655</c:v>
                </c:pt>
                <c:pt idx="393">
                  <c:v>0.22999999999996404</c:v>
                </c:pt>
                <c:pt idx="394">
                  <c:v>0.37199999999970396</c:v>
                </c:pt>
                <c:pt idx="395">
                  <c:v>0.24000000000021829</c:v>
                </c:pt>
                <c:pt idx="396">
                  <c:v>0.35999999999971349</c:v>
                </c:pt>
                <c:pt idx="397">
                  <c:v>0.28999999999995468</c:v>
                </c:pt>
                <c:pt idx="398">
                  <c:v>0.26400000000012758</c:v>
                </c:pt>
                <c:pt idx="399">
                  <c:v>0.26999999999995777</c:v>
                </c:pt>
                <c:pt idx="400">
                  <c:v>0.36000000000017396</c:v>
                </c:pt>
                <c:pt idx="401">
                  <c:v>0.21999999999996561</c:v>
                </c:pt>
                <c:pt idx="402">
                  <c:v>0.24857142857127618</c:v>
                </c:pt>
                <c:pt idx="403">
                  <c:v>0.37200000000017974</c:v>
                </c:pt>
                <c:pt idx="404">
                  <c:v>0.33600000000016234</c:v>
                </c:pt>
                <c:pt idx="405">
                  <c:v>0.19333333333323444</c:v>
                </c:pt>
                <c:pt idx="406">
                  <c:v>0.46800000000022612</c:v>
                </c:pt>
                <c:pt idx="407">
                  <c:v>0.27999999999995623</c:v>
                </c:pt>
                <c:pt idx="408">
                  <c:v>0.27999999999995623</c:v>
                </c:pt>
                <c:pt idx="409">
                  <c:v>8.2857142857142518E-2</c:v>
                </c:pt>
                <c:pt idx="410">
                  <c:v>0.3257142857143836</c:v>
                </c:pt>
                <c:pt idx="411">
                  <c:v>0.40800000000019715</c:v>
                </c:pt>
                <c:pt idx="412">
                  <c:v>0.27599999999978037</c:v>
                </c:pt>
                <c:pt idx="413">
                  <c:v>0.27999999999995623</c:v>
                </c:pt>
                <c:pt idx="414">
                  <c:v>9.3750000000022815E-2</c:v>
                </c:pt>
                <c:pt idx="415">
                  <c:v>0.29999999999995308</c:v>
                </c:pt>
                <c:pt idx="416">
                  <c:v>0.33600000000016234</c:v>
                </c:pt>
                <c:pt idx="417">
                  <c:v>0.26999999999995777</c:v>
                </c:pt>
                <c:pt idx="418">
                  <c:v>0.20999999999996719</c:v>
                </c:pt>
                <c:pt idx="419">
                  <c:v>0.34800000000016812</c:v>
                </c:pt>
                <c:pt idx="420">
                  <c:v>0.33599999999973262</c:v>
                </c:pt>
                <c:pt idx="421">
                  <c:v>0.20999999999996719</c:v>
                </c:pt>
                <c:pt idx="422">
                  <c:v>0.12923076923078081</c:v>
                </c:pt>
                <c:pt idx="423">
                  <c:v>0.27428571428579668</c:v>
                </c:pt>
                <c:pt idx="424">
                  <c:v>0.21999999999996561</c:v>
                </c:pt>
                <c:pt idx="425">
                  <c:v>0.28800000000013914</c:v>
                </c:pt>
                <c:pt idx="426">
                  <c:v>0.38399999999969442</c:v>
                </c:pt>
                <c:pt idx="427">
                  <c:v>0.10285714285717376</c:v>
                </c:pt>
                <c:pt idx="428">
                  <c:v>0.35999999999971349</c:v>
                </c:pt>
                <c:pt idx="429">
                  <c:v>0.37200000000017974</c:v>
                </c:pt>
                <c:pt idx="430">
                  <c:v>0.29999999999995308</c:v>
                </c:pt>
                <c:pt idx="431">
                  <c:v>0.27600000000013336</c:v>
                </c:pt>
                <c:pt idx="432">
                  <c:v>0.35999999999971349</c:v>
                </c:pt>
                <c:pt idx="433">
                  <c:v>0.28999999999995468</c:v>
                </c:pt>
                <c:pt idx="434">
                  <c:v>0.23999999999996249</c:v>
                </c:pt>
                <c:pt idx="435">
                  <c:v>0.36000000000017396</c:v>
                </c:pt>
                <c:pt idx="436">
                  <c:v>0.25999999999995937</c:v>
                </c:pt>
                <c:pt idx="437">
                  <c:v>0.37200000000017974</c:v>
                </c:pt>
                <c:pt idx="438">
                  <c:v>0.11499999999998202</c:v>
                </c:pt>
                <c:pt idx="439">
                  <c:v>0.37999999999994061</c:v>
                </c:pt>
                <c:pt idx="440">
                  <c:v>0.25200000000012174</c:v>
                </c:pt>
                <c:pt idx="441">
                  <c:v>0.32400000000015655</c:v>
                </c:pt>
                <c:pt idx="442">
                  <c:v>0.25999999999995937</c:v>
                </c:pt>
                <c:pt idx="443">
                  <c:v>0.23999999999980901</c:v>
                </c:pt>
                <c:pt idx="444">
                  <c:v>0.28999999999995468</c:v>
                </c:pt>
                <c:pt idx="445">
                  <c:v>0.27000000000024554</c:v>
                </c:pt>
                <c:pt idx="446">
                  <c:v>0.25199999999979944</c:v>
                </c:pt>
                <c:pt idx="447">
                  <c:v>0.36000000000017396</c:v>
                </c:pt>
                <c:pt idx="448">
                  <c:v>0.20999999999996719</c:v>
                </c:pt>
                <c:pt idx="449">
                  <c:v>0.28999999999995468</c:v>
                </c:pt>
                <c:pt idx="450">
                  <c:v>0.31200000000015077</c:v>
                </c:pt>
                <c:pt idx="451">
                  <c:v>0.18666666666657117</c:v>
                </c:pt>
                <c:pt idx="452">
                  <c:v>0.33600000000016234</c:v>
                </c:pt>
                <c:pt idx="453">
                  <c:v>0.20571428571434752</c:v>
                </c:pt>
                <c:pt idx="454">
                  <c:v>0.34799999999972309</c:v>
                </c:pt>
                <c:pt idx="455">
                  <c:v>0.29000000000026377</c:v>
                </c:pt>
                <c:pt idx="456">
                  <c:v>0.33599999999973262</c:v>
                </c:pt>
                <c:pt idx="457">
                  <c:v>0.28800000000013914</c:v>
                </c:pt>
                <c:pt idx="458">
                  <c:v>0.21999999999996561</c:v>
                </c:pt>
                <c:pt idx="459">
                  <c:v>0.32400000000015655</c:v>
                </c:pt>
                <c:pt idx="460">
                  <c:v>0.25999999999995937</c:v>
                </c:pt>
                <c:pt idx="461">
                  <c:v>0.23999999999980901</c:v>
                </c:pt>
                <c:pt idx="462">
                  <c:v>0.26999999999995777</c:v>
                </c:pt>
                <c:pt idx="463">
                  <c:v>0.26400000000012758</c:v>
                </c:pt>
                <c:pt idx="464">
                  <c:v>0.28800000000013914</c:v>
                </c:pt>
                <c:pt idx="465">
                  <c:v>0.26999999999995777</c:v>
                </c:pt>
                <c:pt idx="466">
                  <c:v>0.32399999999974216</c:v>
                </c:pt>
                <c:pt idx="467">
                  <c:v>0.34800000000016812</c:v>
                </c:pt>
                <c:pt idx="468">
                  <c:v>0.21999999999996561</c:v>
                </c:pt>
                <c:pt idx="469">
                  <c:v>0.33600000000016234</c:v>
                </c:pt>
                <c:pt idx="470">
                  <c:v>0.2639999999997899</c:v>
                </c:pt>
                <c:pt idx="471">
                  <c:v>0.33600000000016234</c:v>
                </c:pt>
                <c:pt idx="472">
                  <c:v>0.21999999999996561</c:v>
                </c:pt>
                <c:pt idx="473">
                  <c:v>0.23142857142864096</c:v>
                </c:pt>
                <c:pt idx="474">
                  <c:v>0.33600000000016234</c:v>
                </c:pt>
                <c:pt idx="475">
                  <c:v>0.33599999999973262</c:v>
                </c:pt>
                <c:pt idx="476">
                  <c:v>0.20999999999996719</c:v>
                </c:pt>
                <c:pt idx="477">
                  <c:v>0.27999999999995623</c:v>
                </c:pt>
                <c:pt idx="478">
                  <c:v>0.32400000000015655</c:v>
                </c:pt>
                <c:pt idx="479">
                  <c:v>0.27999999999995623</c:v>
                </c:pt>
                <c:pt idx="480">
                  <c:v>0.34800000000016812</c:v>
                </c:pt>
                <c:pt idx="481">
                  <c:v>0.27599999999978037</c:v>
                </c:pt>
                <c:pt idx="482">
                  <c:v>0.29000000000026377</c:v>
                </c:pt>
                <c:pt idx="483">
                  <c:v>0.32399999999974216</c:v>
                </c:pt>
                <c:pt idx="484">
                  <c:v>0.26400000000012758</c:v>
                </c:pt>
                <c:pt idx="485">
                  <c:v>0.21999999999996561</c:v>
                </c:pt>
                <c:pt idx="486">
                  <c:v>0.33600000000016234</c:v>
                </c:pt>
                <c:pt idx="487">
                  <c:v>0.2639999999997899</c:v>
                </c:pt>
                <c:pt idx="488">
                  <c:v>0.36000000000017396</c:v>
                </c:pt>
                <c:pt idx="489">
                  <c:v>0.21999999999996561</c:v>
                </c:pt>
                <c:pt idx="490">
                  <c:v>0.34800000000016812</c:v>
                </c:pt>
                <c:pt idx="491">
                  <c:v>0.27999999999995623</c:v>
                </c:pt>
                <c:pt idx="492">
                  <c:v>0.2639999999997899</c:v>
                </c:pt>
                <c:pt idx="493">
                  <c:v>0.33600000000016234</c:v>
                </c:pt>
                <c:pt idx="494">
                  <c:v>0.23999999999996249</c:v>
                </c:pt>
                <c:pt idx="495">
                  <c:v>0.30000000000014493</c:v>
                </c:pt>
                <c:pt idx="496">
                  <c:v>0.37199999999970396</c:v>
                </c:pt>
                <c:pt idx="497">
                  <c:v>0.24000000000021829</c:v>
                </c:pt>
                <c:pt idx="498">
                  <c:v>0.2639999999997899</c:v>
                </c:pt>
                <c:pt idx="499">
                  <c:v>0.34800000000016812</c:v>
                </c:pt>
                <c:pt idx="500">
                  <c:v>0.23142857142842954</c:v>
                </c:pt>
                <c:pt idx="501">
                  <c:v>0.34800000000016812</c:v>
                </c:pt>
                <c:pt idx="502">
                  <c:v>0.28999999999995468</c:v>
                </c:pt>
                <c:pt idx="503">
                  <c:v>0.26400000000012758</c:v>
                </c:pt>
                <c:pt idx="504">
                  <c:v>0.27999999999995623</c:v>
                </c:pt>
                <c:pt idx="505">
                  <c:v>0.25200000000012174</c:v>
                </c:pt>
                <c:pt idx="506">
                  <c:v>0.32399999999974216</c:v>
                </c:pt>
                <c:pt idx="507">
                  <c:v>0.20999999999996719</c:v>
                </c:pt>
                <c:pt idx="508">
                  <c:v>0.32400000000015655</c:v>
                </c:pt>
                <c:pt idx="509">
                  <c:v>0.33600000000016234</c:v>
                </c:pt>
                <c:pt idx="510">
                  <c:v>0.22999999999996404</c:v>
                </c:pt>
                <c:pt idx="511">
                  <c:v>0.32399999999974216</c:v>
                </c:pt>
                <c:pt idx="512">
                  <c:v>0.24000000000021829</c:v>
                </c:pt>
                <c:pt idx="513">
                  <c:v>0.34799999999972309</c:v>
                </c:pt>
                <c:pt idx="514">
                  <c:v>0.33600000000016234</c:v>
                </c:pt>
                <c:pt idx="515">
                  <c:v>0.2639999999997899</c:v>
                </c:pt>
                <c:pt idx="516">
                  <c:v>0.26000000000023649</c:v>
                </c:pt>
                <c:pt idx="517">
                  <c:v>0.27599999999978037</c:v>
                </c:pt>
                <c:pt idx="518">
                  <c:v>0.34800000000016812</c:v>
                </c:pt>
                <c:pt idx="519">
                  <c:v>0.28999999999995468</c:v>
                </c:pt>
                <c:pt idx="520">
                  <c:v>0.31200000000015077</c:v>
                </c:pt>
                <c:pt idx="521">
                  <c:v>0.12923076923071725</c:v>
                </c:pt>
                <c:pt idx="522">
                  <c:v>0.45600000000022034</c:v>
                </c:pt>
                <c:pt idx="523">
                  <c:v>0.33600000000016234</c:v>
                </c:pt>
                <c:pt idx="524">
                  <c:v>0.27999999999995623</c:v>
                </c:pt>
                <c:pt idx="525">
                  <c:v>0.33599999999973262</c:v>
                </c:pt>
                <c:pt idx="526">
                  <c:v>0.21000000000019101</c:v>
                </c:pt>
                <c:pt idx="527">
                  <c:v>0.33599999999973262</c:v>
                </c:pt>
                <c:pt idx="528">
                  <c:v>0.21600000000010436</c:v>
                </c:pt>
                <c:pt idx="529">
                  <c:v>0.26999999999995777</c:v>
                </c:pt>
                <c:pt idx="530">
                  <c:v>0.31200000000015077</c:v>
                </c:pt>
                <c:pt idx="531">
                  <c:v>0.33599999999973262</c:v>
                </c:pt>
                <c:pt idx="532">
                  <c:v>0.21999999999996561</c:v>
                </c:pt>
                <c:pt idx="533">
                  <c:v>0.27000000000024554</c:v>
                </c:pt>
                <c:pt idx="534">
                  <c:v>0.33599999999973262</c:v>
                </c:pt>
                <c:pt idx="535">
                  <c:v>0.27999999999995623</c:v>
                </c:pt>
                <c:pt idx="536">
                  <c:v>0.22999999999996404</c:v>
                </c:pt>
                <c:pt idx="537">
                  <c:v>0.32400000000015655</c:v>
                </c:pt>
                <c:pt idx="538">
                  <c:v>0.30000000000014493</c:v>
                </c:pt>
                <c:pt idx="539">
                  <c:v>0.27999999999995623</c:v>
                </c:pt>
                <c:pt idx="540">
                  <c:v>0.35999999999971349</c:v>
                </c:pt>
                <c:pt idx="541">
                  <c:v>0.29000000000026377</c:v>
                </c:pt>
                <c:pt idx="542">
                  <c:v>0.19999999999989768</c:v>
                </c:pt>
                <c:pt idx="543">
                  <c:v>0.40800000000019715</c:v>
                </c:pt>
                <c:pt idx="544">
                  <c:v>0.1107692307692407</c:v>
                </c:pt>
                <c:pt idx="545">
                  <c:v>0.5485714285710922</c:v>
                </c:pt>
                <c:pt idx="546">
                  <c:v>0.45600000000022034</c:v>
                </c:pt>
                <c:pt idx="547">
                  <c:v>0.27600000000013336</c:v>
                </c:pt>
                <c:pt idx="548">
                  <c:v>0.28999999999995468</c:v>
                </c:pt>
                <c:pt idx="549">
                  <c:v>0.2639999999997899</c:v>
                </c:pt>
                <c:pt idx="550">
                  <c:v>0.29000000000026377</c:v>
                </c:pt>
                <c:pt idx="551">
                  <c:v>0.37199999999970396</c:v>
                </c:pt>
                <c:pt idx="552">
                  <c:v>0.26999999999995777</c:v>
                </c:pt>
                <c:pt idx="553">
                  <c:v>0.28800000000013914</c:v>
                </c:pt>
                <c:pt idx="554">
                  <c:v>0.28999999999995468</c:v>
                </c:pt>
                <c:pt idx="555">
                  <c:v>0.2400000000000721</c:v>
                </c:pt>
                <c:pt idx="556">
                  <c:v>0.37199999999970396</c:v>
                </c:pt>
                <c:pt idx="557">
                  <c:v>0.32400000000015655</c:v>
                </c:pt>
                <c:pt idx="558">
                  <c:v>0.23999999999996249</c:v>
                </c:pt>
                <c:pt idx="559">
                  <c:v>0.33600000000016234</c:v>
                </c:pt>
                <c:pt idx="560">
                  <c:v>0.3119999999997517</c:v>
                </c:pt>
                <c:pt idx="561">
                  <c:v>0.1150000000000433</c:v>
                </c:pt>
                <c:pt idx="562">
                  <c:v>0.67199999999946525</c:v>
                </c:pt>
                <c:pt idx="563">
                  <c:v>0.20250000000013021</c:v>
                </c:pt>
                <c:pt idx="564">
                  <c:v>0.37999999999994061</c:v>
                </c:pt>
                <c:pt idx="565">
                  <c:v>0.23142857142842954</c:v>
                </c:pt>
                <c:pt idx="566">
                  <c:v>0.37200000000017974</c:v>
                </c:pt>
                <c:pt idx="567">
                  <c:v>0.28999999999995468</c:v>
                </c:pt>
                <c:pt idx="568">
                  <c:v>0.28999999999995468</c:v>
                </c:pt>
                <c:pt idx="569">
                  <c:v>0.32400000000015655</c:v>
                </c:pt>
                <c:pt idx="570">
                  <c:v>0.33600000000016234</c:v>
                </c:pt>
                <c:pt idx="571">
                  <c:v>0.21999999999996561</c:v>
                </c:pt>
                <c:pt idx="572">
                  <c:v>0.28999999999995468</c:v>
                </c:pt>
                <c:pt idx="573">
                  <c:v>0.37199999999970396</c:v>
                </c:pt>
                <c:pt idx="574">
                  <c:v>0.13800000000006668</c:v>
                </c:pt>
                <c:pt idx="575">
                  <c:v>0.47999999999992499</c:v>
                </c:pt>
                <c:pt idx="576">
                  <c:v>0.32399999999974216</c:v>
                </c:pt>
                <c:pt idx="577">
                  <c:v>0.28000000000025466</c:v>
                </c:pt>
                <c:pt idx="578">
                  <c:v>0.15333333333325488</c:v>
                </c:pt>
                <c:pt idx="579">
                  <c:v>0.45999999999992808</c:v>
                </c:pt>
                <c:pt idx="580">
                  <c:v>0.36000000000032739</c:v>
                </c:pt>
                <c:pt idx="581">
                  <c:v>0.33599999999973262</c:v>
                </c:pt>
                <c:pt idx="582">
                  <c:v>0.28999999999995468</c:v>
                </c:pt>
                <c:pt idx="583">
                  <c:v>0.27600000000013336</c:v>
                </c:pt>
                <c:pt idx="584">
                  <c:v>0.33600000000016234</c:v>
                </c:pt>
                <c:pt idx="585">
                  <c:v>0.27999999999995623</c:v>
                </c:pt>
                <c:pt idx="586">
                  <c:v>0.10285714285712678</c:v>
                </c:pt>
                <c:pt idx="587">
                  <c:v>0.17454545454547798</c:v>
                </c:pt>
                <c:pt idx="588">
                  <c:v>0.60000000000028986</c:v>
                </c:pt>
                <c:pt idx="589">
                  <c:v>0.217499999999966</c:v>
                </c:pt>
                <c:pt idx="590">
                  <c:v>0.16153846153839654</c:v>
                </c:pt>
                <c:pt idx="591">
                  <c:v>0.32727272727277124</c:v>
                </c:pt>
                <c:pt idx="592">
                  <c:v>0.64999999999989844</c:v>
                </c:pt>
                <c:pt idx="593">
                  <c:v>0.2250000000001447</c:v>
                </c:pt>
                <c:pt idx="594">
                  <c:v>0.46799999999962755</c:v>
                </c:pt>
                <c:pt idx="595">
                  <c:v>0.27600000000013336</c:v>
                </c:pt>
                <c:pt idx="596">
                  <c:v>0.27999999999995623</c:v>
                </c:pt>
                <c:pt idx="597">
                  <c:v>0.28999999999995468</c:v>
                </c:pt>
                <c:pt idx="598">
                  <c:v>0.33600000000016234</c:v>
                </c:pt>
                <c:pt idx="599">
                  <c:v>0.19714285714273627</c:v>
                </c:pt>
                <c:pt idx="600">
                  <c:v>0.2700000000001736</c:v>
                </c:pt>
                <c:pt idx="601">
                  <c:v>0.46799999999962755</c:v>
                </c:pt>
                <c:pt idx="602">
                  <c:v>0.27999999999995623</c:v>
                </c:pt>
                <c:pt idx="603">
                  <c:v>0.21000000000013505</c:v>
                </c:pt>
                <c:pt idx="604">
                  <c:v>0.38999999999993906</c:v>
                </c:pt>
                <c:pt idx="605">
                  <c:v>0.35999999999971349</c:v>
                </c:pt>
                <c:pt idx="606">
                  <c:v>0.28800000000013914</c:v>
                </c:pt>
                <c:pt idx="607">
                  <c:v>0.20999999999996719</c:v>
                </c:pt>
                <c:pt idx="608">
                  <c:v>0.45600000000022034</c:v>
                </c:pt>
                <c:pt idx="609">
                  <c:v>0.37199999999970396</c:v>
                </c:pt>
                <c:pt idx="610">
                  <c:v>0.31200000000015077</c:v>
                </c:pt>
                <c:pt idx="611">
                  <c:v>0.23999999999996249</c:v>
                </c:pt>
                <c:pt idx="612">
                  <c:v>0.39999999999993746</c:v>
                </c:pt>
                <c:pt idx="613">
                  <c:v>0.37200000000017974</c:v>
                </c:pt>
                <c:pt idx="614">
                  <c:v>0.28999999999995468</c:v>
                </c:pt>
                <c:pt idx="615">
                  <c:v>0.27600000000013336</c:v>
                </c:pt>
                <c:pt idx="616">
                  <c:v>0.37199999999970396</c:v>
                </c:pt>
                <c:pt idx="617">
                  <c:v>0.33600000000016234</c:v>
                </c:pt>
                <c:pt idx="618">
                  <c:v>0.27600000000013336</c:v>
                </c:pt>
                <c:pt idx="619">
                  <c:v>0.28999999999995468</c:v>
                </c:pt>
                <c:pt idx="620">
                  <c:v>0.37199999999970396</c:v>
                </c:pt>
                <c:pt idx="621">
                  <c:v>0.30000000000014493</c:v>
                </c:pt>
                <c:pt idx="622">
                  <c:v>0.28999999999995468</c:v>
                </c:pt>
                <c:pt idx="623">
                  <c:v>0.32400000000015655</c:v>
                </c:pt>
                <c:pt idx="624">
                  <c:v>0.23999999999996249</c:v>
                </c:pt>
                <c:pt idx="625">
                  <c:v>0.30999999999995154</c:v>
                </c:pt>
                <c:pt idx="626">
                  <c:v>0.33600000000016234</c:v>
                </c:pt>
                <c:pt idx="627">
                  <c:v>0.32399999999974216</c:v>
                </c:pt>
                <c:pt idx="628">
                  <c:v>0.27999999999995623</c:v>
                </c:pt>
                <c:pt idx="629">
                  <c:v>0.30000000000027283</c:v>
                </c:pt>
                <c:pt idx="630">
                  <c:v>0.25714285714269947</c:v>
                </c:pt>
                <c:pt idx="631">
                  <c:v>0.36000000000017396</c:v>
                </c:pt>
                <c:pt idx="632">
                  <c:v>6.9230769230775438E-2</c:v>
                </c:pt>
                <c:pt idx="633">
                  <c:v>0.35999999999971349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358-48CF-9BA8-00FD68894F7E}"/>
            </c:ext>
          </c:extLst>
        </c:ser>
        <c:ser>
          <c:idx val="7"/>
          <c:order val="2"/>
          <c:tx>
            <c:strRef>
              <c:f>'VAR I'!$K$11</c:f>
              <c:strCache>
                <c:ptCount val="1"/>
                <c:pt idx="0">
                  <c:v>Rychlost infiltrace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x"/>
            <c:size val="6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'VAR I'!$C$13:$C$646</c:f>
              <c:numCache>
                <c:formatCode>0.000</c:formatCode>
                <c:ptCount val="634"/>
                <c:pt idx="0">
                  <c:v>0</c:v>
                </c:pt>
                <c:pt idx="1">
                  <c:v>8.3333333333293069E-2</c:v>
                </c:pt>
                <c:pt idx="2">
                  <c:v>0.1833333333333087</c:v>
                </c:pt>
                <c:pt idx="3">
                  <c:v>0.28333333333332433</c:v>
                </c:pt>
                <c:pt idx="4">
                  <c:v>0.38333333333333997</c:v>
                </c:pt>
                <c:pt idx="5">
                  <c:v>0.46666666666663303</c:v>
                </c:pt>
                <c:pt idx="6">
                  <c:v>0.56666666666664867</c:v>
                </c:pt>
                <c:pt idx="7">
                  <c:v>0.64999999999994174</c:v>
                </c:pt>
                <c:pt idx="8">
                  <c:v>0.74999999999995737</c:v>
                </c:pt>
                <c:pt idx="9">
                  <c:v>0.849999999999973</c:v>
                </c:pt>
                <c:pt idx="10">
                  <c:v>0.93333333333326607</c:v>
                </c:pt>
                <c:pt idx="11">
                  <c:v>1.0333333333332817</c:v>
                </c:pt>
                <c:pt idx="12">
                  <c:v>1.1333333333332973</c:v>
                </c:pt>
                <c:pt idx="13">
                  <c:v>1.2166666666665904</c:v>
                </c:pt>
                <c:pt idx="14">
                  <c:v>1.316666666666606</c:v>
                </c:pt>
                <c:pt idx="15">
                  <c:v>1.4166666666666217</c:v>
                </c:pt>
                <c:pt idx="16">
                  <c:v>1.5000000000000213</c:v>
                </c:pt>
                <c:pt idx="17">
                  <c:v>1.6166666666666529</c:v>
                </c:pt>
                <c:pt idx="18">
                  <c:v>1.7166666666666686</c:v>
                </c:pt>
                <c:pt idx="19">
                  <c:v>1.7999999999999616</c:v>
                </c:pt>
                <c:pt idx="20">
                  <c:v>1.8999999999999773</c:v>
                </c:pt>
                <c:pt idx="21">
                  <c:v>1.9833333333332703</c:v>
                </c:pt>
                <c:pt idx="22">
                  <c:v>2.06666666666667</c:v>
                </c:pt>
                <c:pt idx="23">
                  <c:v>2.166666666666579</c:v>
                </c:pt>
                <c:pt idx="24">
                  <c:v>2.2499999999999787</c:v>
                </c:pt>
                <c:pt idx="25">
                  <c:v>2.3666666666666103</c:v>
                </c:pt>
                <c:pt idx="26">
                  <c:v>2.4666666666666259</c:v>
                </c:pt>
                <c:pt idx="27">
                  <c:v>2.549999999999919</c:v>
                </c:pt>
                <c:pt idx="28">
                  <c:v>2.6333333333333186</c:v>
                </c:pt>
                <c:pt idx="29">
                  <c:v>2.7166666666666117</c:v>
                </c:pt>
                <c:pt idx="30">
                  <c:v>2.8000000000000114</c:v>
                </c:pt>
                <c:pt idx="31">
                  <c:v>2.8999999999999204</c:v>
                </c:pt>
                <c:pt idx="32">
                  <c:v>3.383333333333276</c:v>
                </c:pt>
                <c:pt idx="33">
                  <c:v>3.4833333333332916</c:v>
                </c:pt>
                <c:pt idx="34">
                  <c:v>3.5833333333333073</c:v>
                </c:pt>
                <c:pt idx="35">
                  <c:v>3.7166666666666615</c:v>
                </c:pt>
                <c:pt idx="36">
                  <c:v>3.7999999999999545</c:v>
                </c:pt>
                <c:pt idx="37">
                  <c:v>3.8833333333332476</c:v>
                </c:pt>
                <c:pt idx="38">
                  <c:v>3.9666666666666472</c:v>
                </c:pt>
                <c:pt idx="39">
                  <c:v>4.1166666666666174</c:v>
                </c:pt>
                <c:pt idx="40">
                  <c:v>4.2000000000000171</c:v>
                </c:pt>
                <c:pt idx="41">
                  <c:v>4.2999999999999261</c:v>
                </c:pt>
                <c:pt idx="42">
                  <c:v>4.4333333333332803</c:v>
                </c:pt>
                <c:pt idx="43">
                  <c:v>4.5333333333332959</c:v>
                </c:pt>
                <c:pt idx="44">
                  <c:v>4.6333333333333115</c:v>
                </c:pt>
                <c:pt idx="45">
                  <c:v>4.9999999999999289</c:v>
                </c:pt>
                <c:pt idx="46">
                  <c:v>5.0833333333333286</c:v>
                </c:pt>
                <c:pt idx="47">
                  <c:v>5.1666666666666217</c:v>
                </c:pt>
                <c:pt idx="48">
                  <c:v>5.2666666666666373</c:v>
                </c:pt>
                <c:pt idx="49">
                  <c:v>5.3499999999999304</c:v>
                </c:pt>
                <c:pt idx="50">
                  <c:v>5.43333333333333</c:v>
                </c:pt>
                <c:pt idx="51">
                  <c:v>5.5166666666666231</c:v>
                </c:pt>
                <c:pt idx="52">
                  <c:v>5.6166666666666387</c:v>
                </c:pt>
                <c:pt idx="53">
                  <c:v>5.6999999999999318</c:v>
                </c:pt>
                <c:pt idx="54">
                  <c:v>5.7833333333333314</c:v>
                </c:pt>
                <c:pt idx="55">
                  <c:v>5.8666666666666245</c:v>
                </c:pt>
                <c:pt idx="56">
                  <c:v>5.9666666666666401</c:v>
                </c:pt>
                <c:pt idx="57">
                  <c:v>6.0499999999999332</c:v>
                </c:pt>
                <c:pt idx="58">
                  <c:v>6.1333333333333329</c:v>
                </c:pt>
                <c:pt idx="59">
                  <c:v>6.2333333333333485</c:v>
                </c:pt>
                <c:pt idx="60">
                  <c:v>6.3333333333332575</c:v>
                </c:pt>
                <c:pt idx="61">
                  <c:v>6.4166666666666572</c:v>
                </c:pt>
                <c:pt idx="62">
                  <c:v>6.4999999999999503</c:v>
                </c:pt>
                <c:pt idx="63">
                  <c:v>6.5999999999999659</c:v>
                </c:pt>
                <c:pt idx="64">
                  <c:v>6.683333333333259</c:v>
                </c:pt>
                <c:pt idx="65">
                  <c:v>6.7833333333332746</c:v>
                </c:pt>
                <c:pt idx="66">
                  <c:v>6.8833333333332902</c:v>
                </c:pt>
                <c:pt idx="67">
                  <c:v>6.9666666666665833</c:v>
                </c:pt>
                <c:pt idx="68">
                  <c:v>7.0666666666665989</c:v>
                </c:pt>
                <c:pt idx="69">
                  <c:v>7.1499999999999986</c:v>
                </c:pt>
                <c:pt idx="70">
                  <c:v>7.2333333333332916</c:v>
                </c:pt>
                <c:pt idx="71">
                  <c:v>7.3333333333333073</c:v>
                </c:pt>
                <c:pt idx="72">
                  <c:v>7.4166666666666003</c:v>
                </c:pt>
                <c:pt idx="73">
                  <c:v>7.516666666666616</c:v>
                </c:pt>
                <c:pt idx="74">
                  <c:v>7.6000000000000156</c:v>
                </c:pt>
                <c:pt idx="75">
                  <c:v>7.6833333333333087</c:v>
                </c:pt>
                <c:pt idx="76">
                  <c:v>7.7833333333333243</c:v>
                </c:pt>
                <c:pt idx="77">
                  <c:v>7.8666666666666174</c:v>
                </c:pt>
                <c:pt idx="78">
                  <c:v>7.9500000000000171</c:v>
                </c:pt>
                <c:pt idx="79">
                  <c:v>8.0333333333333101</c:v>
                </c:pt>
                <c:pt idx="80">
                  <c:v>8.1333333333333258</c:v>
                </c:pt>
                <c:pt idx="81">
                  <c:v>8.2166666666666188</c:v>
                </c:pt>
                <c:pt idx="82">
                  <c:v>8.3000000000000185</c:v>
                </c:pt>
                <c:pt idx="83">
                  <c:v>8.3999999999999275</c:v>
                </c:pt>
                <c:pt idx="84">
                  <c:v>8.4833333333333272</c:v>
                </c:pt>
                <c:pt idx="85">
                  <c:v>8.5833333333333428</c:v>
                </c:pt>
                <c:pt idx="86">
                  <c:v>8.6666666666666359</c:v>
                </c:pt>
                <c:pt idx="87">
                  <c:v>8.7666666666666515</c:v>
                </c:pt>
                <c:pt idx="88">
                  <c:v>8.8499999999999446</c:v>
                </c:pt>
                <c:pt idx="89">
                  <c:v>9.0833333333333144</c:v>
                </c:pt>
                <c:pt idx="90">
                  <c:v>9.199999999999946</c:v>
                </c:pt>
                <c:pt idx="91">
                  <c:v>9.2999999999999616</c:v>
                </c:pt>
                <c:pt idx="92">
                  <c:v>9.3833333333332547</c:v>
                </c:pt>
                <c:pt idx="93">
                  <c:v>9.4833333333332703</c:v>
                </c:pt>
                <c:pt idx="94">
                  <c:v>9.56666666666667</c:v>
                </c:pt>
                <c:pt idx="95">
                  <c:v>9.6499999999999631</c:v>
                </c:pt>
                <c:pt idx="96">
                  <c:v>9.7333333333332561</c:v>
                </c:pt>
                <c:pt idx="97">
                  <c:v>9.8166666666666558</c:v>
                </c:pt>
                <c:pt idx="98">
                  <c:v>9.9166666666666714</c:v>
                </c:pt>
                <c:pt idx="99">
                  <c:v>10.033333333333303</c:v>
                </c:pt>
                <c:pt idx="100">
                  <c:v>10.166666666666657</c:v>
                </c:pt>
                <c:pt idx="101">
                  <c:v>10.24999999999995</c:v>
                </c:pt>
                <c:pt idx="102">
                  <c:v>10.33333333333335</c:v>
                </c:pt>
                <c:pt idx="103">
                  <c:v>10.416666666666643</c:v>
                </c:pt>
                <c:pt idx="104">
                  <c:v>10.516666666666659</c:v>
                </c:pt>
                <c:pt idx="105">
                  <c:v>10.616666666666674</c:v>
                </c:pt>
                <c:pt idx="106">
                  <c:v>10.699999999999967</c:v>
                </c:pt>
                <c:pt idx="107">
                  <c:v>10.849999999999937</c:v>
                </c:pt>
                <c:pt idx="108">
                  <c:v>10.949999999999953</c:v>
                </c:pt>
                <c:pt idx="109">
                  <c:v>11.033333333333353</c:v>
                </c:pt>
                <c:pt idx="110">
                  <c:v>11.149999999999984</c:v>
                </c:pt>
                <c:pt idx="111">
                  <c:v>11.25</c:v>
                </c:pt>
                <c:pt idx="112">
                  <c:v>11.333333333333293</c:v>
                </c:pt>
                <c:pt idx="113">
                  <c:v>11.416666666666586</c:v>
                </c:pt>
                <c:pt idx="114">
                  <c:v>11.499999999999986</c:v>
                </c:pt>
                <c:pt idx="115">
                  <c:v>11.600000000000001</c:v>
                </c:pt>
                <c:pt idx="116">
                  <c:v>11.683333333333294</c:v>
                </c:pt>
                <c:pt idx="117">
                  <c:v>11.766666666666588</c:v>
                </c:pt>
                <c:pt idx="118">
                  <c:v>11.849999999999987</c:v>
                </c:pt>
                <c:pt idx="119">
                  <c:v>11.950000000000003</c:v>
                </c:pt>
                <c:pt idx="120">
                  <c:v>12.099999999999973</c:v>
                </c:pt>
                <c:pt idx="121">
                  <c:v>12.183333333333266</c:v>
                </c:pt>
                <c:pt idx="122">
                  <c:v>12.283333333333282</c:v>
                </c:pt>
                <c:pt idx="123">
                  <c:v>12.366666666666681</c:v>
                </c:pt>
                <c:pt idx="124">
                  <c:v>12.499999999999929</c:v>
                </c:pt>
                <c:pt idx="125">
                  <c:v>12.583333333333329</c:v>
                </c:pt>
                <c:pt idx="126">
                  <c:v>12.666666666666622</c:v>
                </c:pt>
                <c:pt idx="127">
                  <c:v>12.766666666666637</c:v>
                </c:pt>
                <c:pt idx="128">
                  <c:v>12.84999999999993</c:v>
                </c:pt>
                <c:pt idx="129">
                  <c:v>12.93333333333333</c:v>
                </c:pt>
                <c:pt idx="130">
                  <c:v>13.066666666666684</c:v>
                </c:pt>
                <c:pt idx="131">
                  <c:v>13.149999999999977</c:v>
                </c:pt>
                <c:pt idx="132">
                  <c:v>13.23333333333327</c:v>
                </c:pt>
                <c:pt idx="133">
                  <c:v>13.333333333333286</c:v>
                </c:pt>
                <c:pt idx="134">
                  <c:v>13.416666666666579</c:v>
                </c:pt>
                <c:pt idx="135">
                  <c:v>13.516666666666595</c:v>
                </c:pt>
                <c:pt idx="136">
                  <c:v>13.599999999999994</c:v>
                </c:pt>
                <c:pt idx="137">
                  <c:v>13.716666666666626</c:v>
                </c:pt>
                <c:pt idx="138">
                  <c:v>13.799999999999919</c:v>
                </c:pt>
                <c:pt idx="139">
                  <c:v>13.899999999999935</c:v>
                </c:pt>
                <c:pt idx="140">
                  <c:v>13.983333333333334</c:v>
                </c:pt>
                <c:pt idx="141">
                  <c:v>14.08333333333335</c:v>
                </c:pt>
                <c:pt idx="142">
                  <c:v>14.166666666666643</c:v>
                </c:pt>
                <c:pt idx="143">
                  <c:v>14.266666666666659</c:v>
                </c:pt>
                <c:pt idx="144">
                  <c:v>14.366666666666674</c:v>
                </c:pt>
                <c:pt idx="145">
                  <c:v>14.449999999999967</c:v>
                </c:pt>
                <c:pt idx="146">
                  <c:v>14.53333333333326</c:v>
                </c:pt>
                <c:pt idx="147">
                  <c:v>14.633333333333276</c:v>
                </c:pt>
                <c:pt idx="148">
                  <c:v>14.716666666666676</c:v>
                </c:pt>
                <c:pt idx="149">
                  <c:v>15.116666666666632</c:v>
                </c:pt>
                <c:pt idx="150">
                  <c:v>15.199999999999925</c:v>
                </c:pt>
                <c:pt idx="151">
                  <c:v>15.283333333333324</c:v>
                </c:pt>
                <c:pt idx="152">
                  <c:v>15.366666666666617</c:v>
                </c:pt>
                <c:pt idx="153">
                  <c:v>15.466666666666633</c:v>
                </c:pt>
                <c:pt idx="154">
                  <c:v>15.566666666666649</c:v>
                </c:pt>
                <c:pt idx="155">
                  <c:v>15.649999999999942</c:v>
                </c:pt>
                <c:pt idx="156">
                  <c:v>15.733333333333341</c:v>
                </c:pt>
                <c:pt idx="157">
                  <c:v>15.83333333333325</c:v>
                </c:pt>
                <c:pt idx="158">
                  <c:v>15.91666666666665</c:v>
                </c:pt>
                <c:pt idx="159">
                  <c:v>16.199999999999974</c:v>
                </c:pt>
                <c:pt idx="160">
                  <c:v>16.283333333333267</c:v>
                </c:pt>
                <c:pt idx="161">
                  <c:v>16.366666666666667</c:v>
                </c:pt>
                <c:pt idx="162">
                  <c:v>16.44999999999996</c:v>
                </c:pt>
                <c:pt idx="163">
                  <c:v>16.59999999999993</c:v>
                </c:pt>
                <c:pt idx="164">
                  <c:v>16.783333333333346</c:v>
                </c:pt>
                <c:pt idx="165">
                  <c:v>16.933333333333316</c:v>
                </c:pt>
                <c:pt idx="166">
                  <c:v>17.033333333333331</c:v>
                </c:pt>
                <c:pt idx="167">
                  <c:v>17.116666666666625</c:v>
                </c:pt>
                <c:pt idx="168">
                  <c:v>17.199999999999918</c:v>
                </c:pt>
                <c:pt idx="169">
                  <c:v>17.283333333333317</c:v>
                </c:pt>
                <c:pt idx="170">
                  <c:v>17.383333333333333</c:v>
                </c:pt>
                <c:pt idx="171">
                  <c:v>17.466666666666626</c:v>
                </c:pt>
                <c:pt idx="172">
                  <c:v>17.566666666666642</c:v>
                </c:pt>
                <c:pt idx="173">
                  <c:v>17.649999999999935</c:v>
                </c:pt>
                <c:pt idx="174">
                  <c:v>17.733333333333334</c:v>
                </c:pt>
                <c:pt idx="175">
                  <c:v>17.83333333333335</c:v>
                </c:pt>
                <c:pt idx="176">
                  <c:v>17.916666666666643</c:v>
                </c:pt>
                <c:pt idx="177">
                  <c:v>17.999999999999936</c:v>
                </c:pt>
                <c:pt idx="178">
                  <c:v>18.099999999999952</c:v>
                </c:pt>
                <c:pt idx="179">
                  <c:v>18.183333333333351</c:v>
                </c:pt>
                <c:pt idx="180">
                  <c:v>18.28333333333326</c:v>
                </c:pt>
                <c:pt idx="181">
                  <c:v>18.36666666666666</c:v>
                </c:pt>
                <c:pt idx="182">
                  <c:v>18.449999999999953</c:v>
                </c:pt>
                <c:pt idx="183">
                  <c:v>18.549999999999969</c:v>
                </c:pt>
                <c:pt idx="184">
                  <c:v>18.633333333333262</c:v>
                </c:pt>
                <c:pt idx="185">
                  <c:v>18.716666666666661</c:v>
                </c:pt>
                <c:pt idx="186">
                  <c:v>18.816666666666677</c:v>
                </c:pt>
                <c:pt idx="187">
                  <c:v>18.89999999999997</c:v>
                </c:pt>
                <c:pt idx="188">
                  <c:v>18.999999999999986</c:v>
                </c:pt>
                <c:pt idx="189">
                  <c:v>19.083333333333279</c:v>
                </c:pt>
                <c:pt idx="190">
                  <c:v>19.166666666666679</c:v>
                </c:pt>
                <c:pt idx="191">
                  <c:v>19.266666666666588</c:v>
                </c:pt>
                <c:pt idx="192">
                  <c:v>19.349999999999987</c:v>
                </c:pt>
                <c:pt idx="193">
                  <c:v>19.499999999999957</c:v>
                </c:pt>
                <c:pt idx="194">
                  <c:v>19.58333333333325</c:v>
                </c:pt>
                <c:pt idx="195">
                  <c:v>19.683333333333266</c:v>
                </c:pt>
                <c:pt idx="196">
                  <c:v>19.766666666666666</c:v>
                </c:pt>
                <c:pt idx="197">
                  <c:v>19.849999999999959</c:v>
                </c:pt>
                <c:pt idx="198">
                  <c:v>19.949999999999974</c:v>
                </c:pt>
                <c:pt idx="199">
                  <c:v>20.033333333333267</c:v>
                </c:pt>
                <c:pt idx="200">
                  <c:v>20.116666666666667</c:v>
                </c:pt>
                <c:pt idx="201">
                  <c:v>20.216666666666683</c:v>
                </c:pt>
                <c:pt idx="202">
                  <c:v>20.299999999999976</c:v>
                </c:pt>
                <c:pt idx="203">
                  <c:v>20.399999999999991</c:v>
                </c:pt>
                <c:pt idx="204">
                  <c:v>20.516666666666623</c:v>
                </c:pt>
                <c:pt idx="205">
                  <c:v>20.616666666666639</c:v>
                </c:pt>
                <c:pt idx="206">
                  <c:v>20.699999999999932</c:v>
                </c:pt>
                <c:pt idx="207">
                  <c:v>20.783333333333331</c:v>
                </c:pt>
                <c:pt idx="208">
                  <c:v>20.899999999999963</c:v>
                </c:pt>
                <c:pt idx="209">
                  <c:v>21.016666666666595</c:v>
                </c:pt>
                <c:pt idx="210">
                  <c:v>21.099999999999994</c:v>
                </c:pt>
                <c:pt idx="211">
                  <c:v>21.183333333333287</c:v>
                </c:pt>
                <c:pt idx="212">
                  <c:v>21.399999999999935</c:v>
                </c:pt>
                <c:pt idx="213">
                  <c:v>21.49999999999995</c:v>
                </c:pt>
                <c:pt idx="214">
                  <c:v>21.58333333333335</c:v>
                </c:pt>
                <c:pt idx="215">
                  <c:v>21.683333333333259</c:v>
                </c:pt>
                <c:pt idx="216">
                  <c:v>21.766666666666659</c:v>
                </c:pt>
                <c:pt idx="217">
                  <c:v>21.866666666666674</c:v>
                </c:pt>
                <c:pt idx="218">
                  <c:v>21.949999999999967</c:v>
                </c:pt>
                <c:pt idx="219">
                  <c:v>22.03333333333326</c:v>
                </c:pt>
                <c:pt idx="220">
                  <c:v>22.11666666666666</c:v>
                </c:pt>
                <c:pt idx="221">
                  <c:v>22.216666666666676</c:v>
                </c:pt>
                <c:pt idx="222">
                  <c:v>22.299999999999969</c:v>
                </c:pt>
                <c:pt idx="223">
                  <c:v>22.383333333333262</c:v>
                </c:pt>
                <c:pt idx="224">
                  <c:v>22.466666666666661</c:v>
                </c:pt>
                <c:pt idx="225">
                  <c:v>22.566666666666677</c:v>
                </c:pt>
                <c:pt idx="226">
                  <c:v>22.64999999999997</c:v>
                </c:pt>
                <c:pt idx="227">
                  <c:v>22.749999999999986</c:v>
                </c:pt>
                <c:pt idx="228">
                  <c:v>22.833333333333279</c:v>
                </c:pt>
                <c:pt idx="229">
                  <c:v>22.916666666666679</c:v>
                </c:pt>
                <c:pt idx="230">
                  <c:v>23.016666666666588</c:v>
                </c:pt>
                <c:pt idx="231">
                  <c:v>23.26666666666668</c:v>
                </c:pt>
                <c:pt idx="232">
                  <c:v>23.349999999999973</c:v>
                </c:pt>
                <c:pt idx="233">
                  <c:v>23.449999999999989</c:v>
                </c:pt>
                <c:pt idx="234">
                  <c:v>23.533333333333282</c:v>
                </c:pt>
                <c:pt idx="235">
                  <c:v>23.616666666666681</c:v>
                </c:pt>
                <c:pt idx="236">
                  <c:v>23.699999999999974</c:v>
                </c:pt>
                <c:pt idx="237">
                  <c:v>23.816666666666606</c:v>
                </c:pt>
                <c:pt idx="238">
                  <c:v>24.083333333333314</c:v>
                </c:pt>
                <c:pt idx="239">
                  <c:v>24.18333333333333</c:v>
                </c:pt>
                <c:pt idx="240">
                  <c:v>24.3333333333333</c:v>
                </c:pt>
                <c:pt idx="241">
                  <c:v>24.449999999999932</c:v>
                </c:pt>
                <c:pt idx="242">
                  <c:v>24.533333333333331</c:v>
                </c:pt>
                <c:pt idx="243">
                  <c:v>24.616666666666625</c:v>
                </c:pt>
                <c:pt idx="244">
                  <c:v>24.699999999999918</c:v>
                </c:pt>
                <c:pt idx="245">
                  <c:v>24.799999999999933</c:v>
                </c:pt>
                <c:pt idx="246">
                  <c:v>24.883333333333333</c:v>
                </c:pt>
                <c:pt idx="247">
                  <c:v>24.966666666666626</c:v>
                </c:pt>
                <c:pt idx="248">
                  <c:v>25.066666666666642</c:v>
                </c:pt>
                <c:pt idx="249">
                  <c:v>25.166666666666657</c:v>
                </c:pt>
                <c:pt idx="250">
                  <c:v>25.33333333333335</c:v>
                </c:pt>
                <c:pt idx="251">
                  <c:v>25.433333333333259</c:v>
                </c:pt>
                <c:pt idx="252">
                  <c:v>25.599999999999952</c:v>
                </c:pt>
                <c:pt idx="253">
                  <c:v>25.699999999999967</c:v>
                </c:pt>
                <c:pt idx="254">
                  <c:v>25.78333333333326</c:v>
                </c:pt>
                <c:pt idx="255">
                  <c:v>25.86666666666666</c:v>
                </c:pt>
                <c:pt idx="256">
                  <c:v>25.949999999999953</c:v>
                </c:pt>
                <c:pt idx="257">
                  <c:v>26.083333333333307</c:v>
                </c:pt>
                <c:pt idx="258">
                  <c:v>26.1666666666666</c:v>
                </c:pt>
                <c:pt idx="259">
                  <c:v>26.25</c:v>
                </c:pt>
                <c:pt idx="260">
                  <c:v>26.383333333333248</c:v>
                </c:pt>
                <c:pt idx="261">
                  <c:v>26.483333333333263</c:v>
                </c:pt>
                <c:pt idx="262">
                  <c:v>26.566666666666663</c:v>
                </c:pt>
                <c:pt idx="263">
                  <c:v>26.666666666666679</c:v>
                </c:pt>
                <c:pt idx="264">
                  <c:v>26.766666666666588</c:v>
                </c:pt>
                <c:pt idx="265">
                  <c:v>26.866666666666603</c:v>
                </c:pt>
                <c:pt idx="266">
                  <c:v>26.950000000000003</c:v>
                </c:pt>
                <c:pt idx="267">
                  <c:v>27.033333333333296</c:v>
                </c:pt>
                <c:pt idx="268">
                  <c:v>27.133333333333312</c:v>
                </c:pt>
                <c:pt idx="269">
                  <c:v>27.216666666666605</c:v>
                </c:pt>
                <c:pt idx="270">
                  <c:v>27.300000000000004</c:v>
                </c:pt>
                <c:pt idx="271">
                  <c:v>27.383333333333297</c:v>
                </c:pt>
                <c:pt idx="272">
                  <c:v>27.483333333333313</c:v>
                </c:pt>
                <c:pt idx="273">
                  <c:v>27.566666666666606</c:v>
                </c:pt>
                <c:pt idx="274">
                  <c:v>27.666666666666622</c:v>
                </c:pt>
                <c:pt idx="275">
                  <c:v>27.749999999999915</c:v>
                </c:pt>
                <c:pt idx="276">
                  <c:v>27.84999999999993</c:v>
                </c:pt>
                <c:pt idx="277">
                  <c:v>27.93333333333333</c:v>
                </c:pt>
                <c:pt idx="278">
                  <c:v>28.016666666666623</c:v>
                </c:pt>
                <c:pt idx="279">
                  <c:v>28.116666666666639</c:v>
                </c:pt>
                <c:pt idx="280">
                  <c:v>28.199999999999932</c:v>
                </c:pt>
                <c:pt idx="281">
                  <c:v>28.299999999999947</c:v>
                </c:pt>
                <c:pt idx="282">
                  <c:v>28.383333333333347</c:v>
                </c:pt>
                <c:pt idx="283">
                  <c:v>28.549999999999933</c:v>
                </c:pt>
                <c:pt idx="284">
                  <c:v>28.649999999999949</c:v>
                </c:pt>
                <c:pt idx="285">
                  <c:v>28.733333333333348</c:v>
                </c:pt>
                <c:pt idx="286">
                  <c:v>28.833333333333258</c:v>
                </c:pt>
                <c:pt idx="287">
                  <c:v>28.916666666666657</c:v>
                </c:pt>
                <c:pt idx="288">
                  <c:v>28.99999999999995</c:v>
                </c:pt>
                <c:pt idx="289">
                  <c:v>29.099999999999966</c:v>
                </c:pt>
                <c:pt idx="290">
                  <c:v>29.183333333333259</c:v>
                </c:pt>
                <c:pt idx="291">
                  <c:v>29.283333333333275</c:v>
                </c:pt>
                <c:pt idx="292">
                  <c:v>29.366666666666674</c:v>
                </c:pt>
                <c:pt idx="293">
                  <c:v>29.449999999999967</c:v>
                </c:pt>
                <c:pt idx="294">
                  <c:v>29.549999999999983</c:v>
                </c:pt>
                <c:pt idx="295">
                  <c:v>29.633333333333276</c:v>
                </c:pt>
                <c:pt idx="296">
                  <c:v>29.733333333333292</c:v>
                </c:pt>
                <c:pt idx="297">
                  <c:v>29.816666666666585</c:v>
                </c:pt>
                <c:pt idx="298">
                  <c:v>29.9166666666666</c:v>
                </c:pt>
                <c:pt idx="299">
                  <c:v>30</c:v>
                </c:pt>
                <c:pt idx="300">
                  <c:v>30.083333333333293</c:v>
                </c:pt>
                <c:pt idx="301">
                  <c:v>30.166666666666586</c:v>
                </c:pt>
                <c:pt idx="302">
                  <c:v>30.29999999999994</c:v>
                </c:pt>
                <c:pt idx="303">
                  <c:v>30.399999999999956</c:v>
                </c:pt>
                <c:pt idx="304">
                  <c:v>30.483333333333249</c:v>
                </c:pt>
                <c:pt idx="305">
                  <c:v>30.566666666666649</c:v>
                </c:pt>
                <c:pt idx="306">
                  <c:v>30.76666666666668</c:v>
                </c:pt>
                <c:pt idx="307">
                  <c:v>30.849999999999973</c:v>
                </c:pt>
                <c:pt idx="308">
                  <c:v>30.933333333333266</c:v>
                </c:pt>
                <c:pt idx="309">
                  <c:v>31.033333333333282</c:v>
                </c:pt>
                <c:pt idx="310">
                  <c:v>31.116666666666681</c:v>
                </c:pt>
                <c:pt idx="311">
                  <c:v>31.199999999999974</c:v>
                </c:pt>
                <c:pt idx="312">
                  <c:v>31.283333333333267</c:v>
                </c:pt>
                <c:pt idx="313">
                  <c:v>31.383333333333283</c:v>
                </c:pt>
                <c:pt idx="314">
                  <c:v>31.466666666666683</c:v>
                </c:pt>
                <c:pt idx="315">
                  <c:v>31.616666666666653</c:v>
                </c:pt>
                <c:pt idx="316">
                  <c:v>31.750000000000007</c:v>
                </c:pt>
                <c:pt idx="317">
                  <c:v>31.849999999999916</c:v>
                </c:pt>
                <c:pt idx="318">
                  <c:v>31.933333333333316</c:v>
                </c:pt>
                <c:pt idx="319">
                  <c:v>32.033333333333331</c:v>
                </c:pt>
                <c:pt idx="320">
                  <c:v>32.116666666666625</c:v>
                </c:pt>
                <c:pt idx="321">
                  <c:v>32.21666666666664</c:v>
                </c:pt>
                <c:pt idx="322">
                  <c:v>32.299999999999933</c:v>
                </c:pt>
                <c:pt idx="323">
                  <c:v>32.399999999999949</c:v>
                </c:pt>
                <c:pt idx="324">
                  <c:v>32.483333333333348</c:v>
                </c:pt>
                <c:pt idx="325">
                  <c:v>32.566666666666642</c:v>
                </c:pt>
                <c:pt idx="326">
                  <c:v>32.666666666666657</c:v>
                </c:pt>
                <c:pt idx="327">
                  <c:v>32.74999999999995</c:v>
                </c:pt>
                <c:pt idx="328">
                  <c:v>32.83333333333335</c:v>
                </c:pt>
                <c:pt idx="329">
                  <c:v>32.933333333333259</c:v>
                </c:pt>
                <c:pt idx="330">
                  <c:v>33.033333333333275</c:v>
                </c:pt>
                <c:pt idx="331">
                  <c:v>33.116666666666674</c:v>
                </c:pt>
                <c:pt idx="332">
                  <c:v>33.199999999999967</c:v>
                </c:pt>
                <c:pt idx="333">
                  <c:v>33.28333333333326</c:v>
                </c:pt>
                <c:pt idx="334">
                  <c:v>33.383333333333276</c:v>
                </c:pt>
                <c:pt idx="335">
                  <c:v>33.466666666666676</c:v>
                </c:pt>
                <c:pt idx="336">
                  <c:v>33.549999999999969</c:v>
                </c:pt>
                <c:pt idx="337">
                  <c:v>33.649999999999984</c:v>
                </c:pt>
                <c:pt idx="338">
                  <c:v>33.733333333333277</c:v>
                </c:pt>
                <c:pt idx="339">
                  <c:v>33.816666666666677</c:v>
                </c:pt>
                <c:pt idx="340">
                  <c:v>33.916666666666586</c:v>
                </c:pt>
                <c:pt idx="341">
                  <c:v>33.999999999999986</c:v>
                </c:pt>
                <c:pt idx="342">
                  <c:v>34.083333333333279</c:v>
                </c:pt>
                <c:pt idx="343">
                  <c:v>34.183333333333294</c:v>
                </c:pt>
                <c:pt idx="344">
                  <c:v>34.299999999999926</c:v>
                </c:pt>
                <c:pt idx="345">
                  <c:v>34.399999999999942</c:v>
                </c:pt>
                <c:pt idx="346">
                  <c:v>34.483333333333341</c:v>
                </c:pt>
                <c:pt idx="347">
                  <c:v>34.566666666666634</c:v>
                </c:pt>
                <c:pt idx="348">
                  <c:v>34.649999999999928</c:v>
                </c:pt>
                <c:pt idx="349">
                  <c:v>34.749999999999943</c:v>
                </c:pt>
                <c:pt idx="350">
                  <c:v>34.833333333333343</c:v>
                </c:pt>
                <c:pt idx="351">
                  <c:v>34.916666666666636</c:v>
                </c:pt>
                <c:pt idx="352">
                  <c:v>35.033333333333267</c:v>
                </c:pt>
                <c:pt idx="353">
                  <c:v>35.133333333333283</c:v>
                </c:pt>
                <c:pt idx="354">
                  <c:v>35.216666666666683</c:v>
                </c:pt>
                <c:pt idx="355">
                  <c:v>35.316666666666592</c:v>
                </c:pt>
                <c:pt idx="356">
                  <c:v>35.399999999999991</c:v>
                </c:pt>
                <c:pt idx="357">
                  <c:v>35.516666666666623</c:v>
                </c:pt>
                <c:pt idx="358">
                  <c:v>35.599999999999916</c:v>
                </c:pt>
                <c:pt idx="359">
                  <c:v>35.683333333333316</c:v>
                </c:pt>
                <c:pt idx="360">
                  <c:v>35.783333333333331</c:v>
                </c:pt>
                <c:pt idx="361">
                  <c:v>35.866666666666625</c:v>
                </c:pt>
                <c:pt idx="362">
                  <c:v>35.96666666666664</c:v>
                </c:pt>
                <c:pt idx="363">
                  <c:v>36.049999999999933</c:v>
                </c:pt>
                <c:pt idx="364">
                  <c:v>36.183333333333287</c:v>
                </c:pt>
                <c:pt idx="365">
                  <c:v>36.283333333333303</c:v>
                </c:pt>
                <c:pt idx="366">
                  <c:v>36.383333333333319</c:v>
                </c:pt>
                <c:pt idx="367">
                  <c:v>36.466666666666612</c:v>
                </c:pt>
                <c:pt idx="368">
                  <c:v>36.550000000000011</c:v>
                </c:pt>
                <c:pt idx="369">
                  <c:v>36.64999999999992</c:v>
                </c:pt>
                <c:pt idx="370">
                  <c:v>36.73333333333332</c:v>
                </c:pt>
                <c:pt idx="371">
                  <c:v>36.816666666666613</c:v>
                </c:pt>
                <c:pt idx="372">
                  <c:v>36.916666666666629</c:v>
                </c:pt>
                <c:pt idx="373">
                  <c:v>36.999999999999922</c:v>
                </c:pt>
                <c:pt idx="374">
                  <c:v>37.083333333333321</c:v>
                </c:pt>
                <c:pt idx="375">
                  <c:v>37.166666666666615</c:v>
                </c:pt>
                <c:pt idx="376">
                  <c:v>37.26666666666663</c:v>
                </c:pt>
                <c:pt idx="377">
                  <c:v>37.349999999999923</c:v>
                </c:pt>
                <c:pt idx="378">
                  <c:v>37.483333333333277</c:v>
                </c:pt>
                <c:pt idx="379">
                  <c:v>37.566666666666677</c:v>
                </c:pt>
                <c:pt idx="380">
                  <c:v>37.64999999999997</c:v>
                </c:pt>
                <c:pt idx="381">
                  <c:v>37.749999999999986</c:v>
                </c:pt>
                <c:pt idx="382">
                  <c:v>37.833333333333279</c:v>
                </c:pt>
                <c:pt idx="383">
                  <c:v>37.916666666666679</c:v>
                </c:pt>
                <c:pt idx="384">
                  <c:v>38.016666666666588</c:v>
                </c:pt>
                <c:pt idx="385">
                  <c:v>38.099999999999987</c:v>
                </c:pt>
                <c:pt idx="386">
                  <c:v>38.200000000000003</c:v>
                </c:pt>
                <c:pt idx="387">
                  <c:v>38.283333333333296</c:v>
                </c:pt>
                <c:pt idx="388">
                  <c:v>38.366666666666589</c:v>
                </c:pt>
                <c:pt idx="389">
                  <c:v>38.466666666666605</c:v>
                </c:pt>
                <c:pt idx="390">
                  <c:v>38.550000000000004</c:v>
                </c:pt>
                <c:pt idx="391">
                  <c:v>38.633333333333297</c:v>
                </c:pt>
                <c:pt idx="392">
                  <c:v>38.71666666666659</c:v>
                </c:pt>
                <c:pt idx="393">
                  <c:v>38.816666666666606</c:v>
                </c:pt>
                <c:pt idx="394">
                  <c:v>38.900000000000006</c:v>
                </c:pt>
                <c:pt idx="395">
                  <c:v>38.999999999999915</c:v>
                </c:pt>
                <c:pt idx="396">
                  <c:v>39.083333333333314</c:v>
                </c:pt>
                <c:pt idx="397">
                  <c:v>39.18333333333333</c:v>
                </c:pt>
                <c:pt idx="398">
                  <c:v>39.266666666666623</c:v>
                </c:pt>
                <c:pt idx="399">
                  <c:v>39.366666666666639</c:v>
                </c:pt>
                <c:pt idx="400">
                  <c:v>39.449999999999932</c:v>
                </c:pt>
                <c:pt idx="401">
                  <c:v>39.549999999999947</c:v>
                </c:pt>
                <c:pt idx="402">
                  <c:v>39.666666666666686</c:v>
                </c:pt>
                <c:pt idx="403">
                  <c:v>39.749999999999979</c:v>
                </c:pt>
                <c:pt idx="404">
                  <c:v>39.833333333333272</c:v>
                </c:pt>
                <c:pt idx="405">
                  <c:v>39.983333333333348</c:v>
                </c:pt>
                <c:pt idx="406">
                  <c:v>40.066666666666642</c:v>
                </c:pt>
                <c:pt idx="407">
                  <c:v>40.166666666666657</c:v>
                </c:pt>
                <c:pt idx="408">
                  <c:v>40.266666666666673</c:v>
                </c:pt>
                <c:pt idx="409">
                  <c:v>40.616666666666674</c:v>
                </c:pt>
                <c:pt idx="410">
                  <c:v>40.733333333333306</c:v>
                </c:pt>
                <c:pt idx="411">
                  <c:v>40.816666666666599</c:v>
                </c:pt>
                <c:pt idx="412">
                  <c:v>40.9</c:v>
                </c:pt>
                <c:pt idx="413">
                  <c:v>41.000000000000014</c:v>
                </c:pt>
                <c:pt idx="414">
                  <c:v>41.266666666666616</c:v>
                </c:pt>
                <c:pt idx="415">
                  <c:v>41.366666666666632</c:v>
                </c:pt>
                <c:pt idx="416">
                  <c:v>41.449999999999925</c:v>
                </c:pt>
                <c:pt idx="417">
                  <c:v>41.54999999999994</c:v>
                </c:pt>
                <c:pt idx="418">
                  <c:v>41.649999999999956</c:v>
                </c:pt>
                <c:pt idx="419">
                  <c:v>41.733333333333249</c:v>
                </c:pt>
                <c:pt idx="420">
                  <c:v>41.816666666666649</c:v>
                </c:pt>
                <c:pt idx="421">
                  <c:v>41.916666666666664</c:v>
                </c:pt>
                <c:pt idx="422">
                  <c:v>42.133333333333312</c:v>
                </c:pt>
                <c:pt idx="423">
                  <c:v>42.249999999999943</c:v>
                </c:pt>
                <c:pt idx="424">
                  <c:v>42.349999999999959</c:v>
                </c:pt>
                <c:pt idx="425">
                  <c:v>42.433333333333252</c:v>
                </c:pt>
                <c:pt idx="426">
                  <c:v>42.516666666666652</c:v>
                </c:pt>
                <c:pt idx="427">
                  <c:v>42.749999999999915</c:v>
                </c:pt>
                <c:pt idx="428">
                  <c:v>42.833333333333314</c:v>
                </c:pt>
                <c:pt idx="429">
                  <c:v>42.916666666666607</c:v>
                </c:pt>
                <c:pt idx="430">
                  <c:v>43.016666666666623</c:v>
                </c:pt>
                <c:pt idx="431">
                  <c:v>43.099999999999916</c:v>
                </c:pt>
                <c:pt idx="432">
                  <c:v>43.183333333333316</c:v>
                </c:pt>
                <c:pt idx="433">
                  <c:v>43.283333333333331</c:v>
                </c:pt>
                <c:pt idx="434">
                  <c:v>43.383333333333347</c:v>
                </c:pt>
                <c:pt idx="435">
                  <c:v>43.46666666666664</c:v>
                </c:pt>
                <c:pt idx="436">
                  <c:v>43.566666666666656</c:v>
                </c:pt>
                <c:pt idx="437">
                  <c:v>43.649999999999949</c:v>
                </c:pt>
                <c:pt idx="438">
                  <c:v>43.84999999999998</c:v>
                </c:pt>
                <c:pt idx="439">
                  <c:v>43.949999999999996</c:v>
                </c:pt>
                <c:pt idx="440">
                  <c:v>44.033333333333289</c:v>
                </c:pt>
                <c:pt idx="441">
                  <c:v>44.116666666666582</c:v>
                </c:pt>
                <c:pt idx="442">
                  <c:v>44.216666666666598</c:v>
                </c:pt>
                <c:pt idx="443">
                  <c:v>44.3</c:v>
                </c:pt>
                <c:pt idx="444">
                  <c:v>44.400000000000013</c:v>
                </c:pt>
                <c:pt idx="445">
                  <c:v>44.499999999999922</c:v>
                </c:pt>
                <c:pt idx="446">
                  <c:v>44.583333333333321</c:v>
                </c:pt>
                <c:pt idx="447">
                  <c:v>44.666666666666615</c:v>
                </c:pt>
                <c:pt idx="448">
                  <c:v>44.76666666666663</c:v>
                </c:pt>
                <c:pt idx="449">
                  <c:v>44.866666666666646</c:v>
                </c:pt>
                <c:pt idx="450">
                  <c:v>44.949999999999939</c:v>
                </c:pt>
                <c:pt idx="451">
                  <c:v>45.100000000000016</c:v>
                </c:pt>
                <c:pt idx="452">
                  <c:v>45.183333333333309</c:v>
                </c:pt>
                <c:pt idx="453">
                  <c:v>45.29999999999994</c:v>
                </c:pt>
                <c:pt idx="454">
                  <c:v>45.38333333333334</c:v>
                </c:pt>
                <c:pt idx="455">
                  <c:v>45.483333333333249</c:v>
                </c:pt>
                <c:pt idx="456">
                  <c:v>45.566666666666649</c:v>
                </c:pt>
                <c:pt idx="457">
                  <c:v>45.649999999999942</c:v>
                </c:pt>
                <c:pt idx="458">
                  <c:v>45.749999999999957</c:v>
                </c:pt>
                <c:pt idx="459">
                  <c:v>45.83333333333325</c:v>
                </c:pt>
                <c:pt idx="460">
                  <c:v>45.933333333333266</c:v>
                </c:pt>
                <c:pt idx="461">
                  <c:v>46.016666666666666</c:v>
                </c:pt>
                <c:pt idx="462">
                  <c:v>46.116666666666681</c:v>
                </c:pt>
                <c:pt idx="463">
                  <c:v>46.199999999999974</c:v>
                </c:pt>
                <c:pt idx="464">
                  <c:v>46.283333333333267</c:v>
                </c:pt>
                <c:pt idx="465">
                  <c:v>46.383333333333283</c:v>
                </c:pt>
                <c:pt idx="466">
                  <c:v>46.466666666666683</c:v>
                </c:pt>
                <c:pt idx="467">
                  <c:v>46.549999999999976</c:v>
                </c:pt>
                <c:pt idx="468">
                  <c:v>46.649999999999991</c:v>
                </c:pt>
                <c:pt idx="469">
                  <c:v>46.733333333333285</c:v>
                </c:pt>
                <c:pt idx="470">
                  <c:v>46.816666666666684</c:v>
                </c:pt>
                <c:pt idx="471">
                  <c:v>46.899999999999977</c:v>
                </c:pt>
                <c:pt idx="472">
                  <c:v>46.999999999999993</c:v>
                </c:pt>
                <c:pt idx="473">
                  <c:v>47.116666666666625</c:v>
                </c:pt>
                <c:pt idx="474">
                  <c:v>47.199999999999918</c:v>
                </c:pt>
                <c:pt idx="475">
                  <c:v>47.283333333333317</c:v>
                </c:pt>
                <c:pt idx="476">
                  <c:v>47.383333333333333</c:v>
                </c:pt>
                <c:pt idx="477">
                  <c:v>47.483333333333348</c:v>
                </c:pt>
                <c:pt idx="478">
                  <c:v>47.566666666666642</c:v>
                </c:pt>
                <c:pt idx="479">
                  <c:v>47.666666666666657</c:v>
                </c:pt>
                <c:pt idx="480">
                  <c:v>47.74999999999995</c:v>
                </c:pt>
                <c:pt idx="481">
                  <c:v>47.83333333333335</c:v>
                </c:pt>
                <c:pt idx="482">
                  <c:v>47.933333333333259</c:v>
                </c:pt>
                <c:pt idx="483">
                  <c:v>48.016666666666659</c:v>
                </c:pt>
                <c:pt idx="484">
                  <c:v>48.099999999999952</c:v>
                </c:pt>
                <c:pt idx="485">
                  <c:v>48.199999999999967</c:v>
                </c:pt>
                <c:pt idx="486">
                  <c:v>48.28333333333326</c:v>
                </c:pt>
                <c:pt idx="487">
                  <c:v>48.36666666666666</c:v>
                </c:pt>
                <c:pt idx="488">
                  <c:v>48.449999999999953</c:v>
                </c:pt>
                <c:pt idx="489">
                  <c:v>48.549999999999969</c:v>
                </c:pt>
                <c:pt idx="490">
                  <c:v>48.633333333333262</c:v>
                </c:pt>
                <c:pt idx="491">
                  <c:v>48.733333333333277</c:v>
                </c:pt>
                <c:pt idx="492">
                  <c:v>48.816666666666677</c:v>
                </c:pt>
                <c:pt idx="493">
                  <c:v>48.89999999999997</c:v>
                </c:pt>
                <c:pt idx="494">
                  <c:v>48.999999999999986</c:v>
                </c:pt>
                <c:pt idx="495">
                  <c:v>49.083333333333279</c:v>
                </c:pt>
                <c:pt idx="496">
                  <c:v>49.166666666666679</c:v>
                </c:pt>
                <c:pt idx="497">
                  <c:v>49.266666666666588</c:v>
                </c:pt>
                <c:pt idx="498">
                  <c:v>49.349999999999987</c:v>
                </c:pt>
                <c:pt idx="499">
                  <c:v>49.43333333333328</c:v>
                </c:pt>
                <c:pt idx="500">
                  <c:v>49.550000000000018</c:v>
                </c:pt>
                <c:pt idx="501">
                  <c:v>49.633333333333312</c:v>
                </c:pt>
                <c:pt idx="502">
                  <c:v>49.733333333333327</c:v>
                </c:pt>
                <c:pt idx="503">
                  <c:v>49.81666666666662</c:v>
                </c:pt>
                <c:pt idx="504">
                  <c:v>49.916666666666636</c:v>
                </c:pt>
                <c:pt idx="505">
                  <c:v>49.999999999999929</c:v>
                </c:pt>
                <c:pt idx="506">
                  <c:v>50.083333333333329</c:v>
                </c:pt>
                <c:pt idx="507">
                  <c:v>50.183333333333344</c:v>
                </c:pt>
                <c:pt idx="508">
                  <c:v>50.266666666666637</c:v>
                </c:pt>
                <c:pt idx="509">
                  <c:v>50.34999999999993</c:v>
                </c:pt>
                <c:pt idx="510">
                  <c:v>50.449999999999946</c:v>
                </c:pt>
                <c:pt idx="511">
                  <c:v>50.533333333333346</c:v>
                </c:pt>
                <c:pt idx="512">
                  <c:v>50.633333333333255</c:v>
                </c:pt>
                <c:pt idx="513">
                  <c:v>50.716666666666654</c:v>
                </c:pt>
                <c:pt idx="514">
                  <c:v>50.799999999999947</c:v>
                </c:pt>
                <c:pt idx="515">
                  <c:v>50.883333333333347</c:v>
                </c:pt>
                <c:pt idx="516">
                  <c:v>50.983333333333256</c:v>
                </c:pt>
                <c:pt idx="517">
                  <c:v>51.066666666666656</c:v>
                </c:pt>
                <c:pt idx="518">
                  <c:v>51.149999999999949</c:v>
                </c:pt>
                <c:pt idx="519">
                  <c:v>51.249999999999964</c:v>
                </c:pt>
                <c:pt idx="520">
                  <c:v>51.333333333333258</c:v>
                </c:pt>
                <c:pt idx="521">
                  <c:v>51.550000000000011</c:v>
                </c:pt>
                <c:pt idx="522">
                  <c:v>51.633333333333304</c:v>
                </c:pt>
                <c:pt idx="523">
                  <c:v>51.716666666666598</c:v>
                </c:pt>
                <c:pt idx="524">
                  <c:v>51.816666666666613</c:v>
                </c:pt>
                <c:pt idx="525">
                  <c:v>51.900000000000013</c:v>
                </c:pt>
                <c:pt idx="526">
                  <c:v>51.999999999999922</c:v>
                </c:pt>
                <c:pt idx="527">
                  <c:v>52.083333333333321</c:v>
                </c:pt>
                <c:pt idx="528">
                  <c:v>52.166666666666615</c:v>
                </c:pt>
                <c:pt idx="529">
                  <c:v>52.26666666666663</c:v>
                </c:pt>
                <c:pt idx="530">
                  <c:v>52.349999999999923</c:v>
                </c:pt>
                <c:pt idx="531">
                  <c:v>52.433333333333323</c:v>
                </c:pt>
                <c:pt idx="532">
                  <c:v>52.533333333333339</c:v>
                </c:pt>
                <c:pt idx="533">
                  <c:v>52.633333333333248</c:v>
                </c:pt>
                <c:pt idx="534">
                  <c:v>52.716666666666647</c:v>
                </c:pt>
                <c:pt idx="535">
                  <c:v>52.816666666666663</c:v>
                </c:pt>
                <c:pt idx="536">
                  <c:v>52.916666666666679</c:v>
                </c:pt>
                <c:pt idx="537">
                  <c:v>52.999999999999972</c:v>
                </c:pt>
                <c:pt idx="538">
                  <c:v>53.083333333333265</c:v>
                </c:pt>
                <c:pt idx="539">
                  <c:v>53.18333333333328</c:v>
                </c:pt>
                <c:pt idx="540">
                  <c:v>53.26666666666668</c:v>
                </c:pt>
                <c:pt idx="541">
                  <c:v>53.366666666666589</c:v>
                </c:pt>
                <c:pt idx="542">
                  <c:v>53.516666666666666</c:v>
                </c:pt>
                <c:pt idx="543">
                  <c:v>53.599999999999959</c:v>
                </c:pt>
                <c:pt idx="544">
                  <c:v>53.816666666666606</c:v>
                </c:pt>
                <c:pt idx="545">
                  <c:v>53.933333333333344</c:v>
                </c:pt>
                <c:pt idx="546">
                  <c:v>54.016666666666637</c:v>
                </c:pt>
                <c:pt idx="547">
                  <c:v>54.09999999999993</c:v>
                </c:pt>
                <c:pt idx="548">
                  <c:v>54.199999999999946</c:v>
                </c:pt>
                <c:pt idx="549">
                  <c:v>54.283333333333346</c:v>
                </c:pt>
                <c:pt idx="550">
                  <c:v>54.383333333333255</c:v>
                </c:pt>
                <c:pt idx="551">
                  <c:v>54.466666666666654</c:v>
                </c:pt>
                <c:pt idx="552">
                  <c:v>54.56666666666667</c:v>
                </c:pt>
                <c:pt idx="553">
                  <c:v>54.649999999999963</c:v>
                </c:pt>
                <c:pt idx="554">
                  <c:v>54.749999999999979</c:v>
                </c:pt>
                <c:pt idx="555">
                  <c:v>54.86666666666661</c:v>
                </c:pt>
                <c:pt idx="556">
                  <c:v>54.95000000000001</c:v>
                </c:pt>
                <c:pt idx="557">
                  <c:v>55.033333333333303</c:v>
                </c:pt>
                <c:pt idx="558">
                  <c:v>55.133333333333319</c:v>
                </c:pt>
                <c:pt idx="559">
                  <c:v>55.216666666666612</c:v>
                </c:pt>
                <c:pt idx="560">
                  <c:v>55.300000000000011</c:v>
                </c:pt>
                <c:pt idx="561">
                  <c:v>55.499999999999936</c:v>
                </c:pt>
                <c:pt idx="562">
                  <c:v>55.583333333333336</c:v>
                </c:pt>
                <c:pt idx="563">
                  <c:v>55.716666666666583</c:v>
                </c:pt>
                <c:pt idx="564">
                  <c:v>55.816666666666599</c:v>
                </c:pt>
                <c:pt idx="565">
                  <c:v>55.933333333333337</c:v>
                </c:pt>
                <c:pt idx="566">
                  <c:v>56.01666666666663</c:v>
                </c:pt>
                <c:pt idx="567">
                  <c:v>56.116666666666646</c:v>
                </c:pt>
                <c:pt idx="568">
                  <c:v>56.216666666666661</c:v>
                </c:pt>
                <c:pt idx="569">
                  <c:v>56.299999999999955</c:v>
                </c:pt>
                <c:pt idx="570">
                  <c:v>56.383333333333248</c:v>
                </c:pt>
                <c:pt idx="571">
                  <c:v>56.483333333333263</c:v>
                </c:pt>
                <c:pt idx="572">
                  <c:v>56.583333333333279</c:v>
                </c:pt>
                <c:pt idx="573">
                  <c:v>56.666666666666679</c:v>
                </c:pt>
                <c:pt idx="574">
                  <c:v>56.833333333333265</c:v>
                </c:pt>
                <c:pt idx="575">
                  <c:v>56.93333333333328</c:v>
                </c:pt>
                <c:pt idx="576">
                  <c:v>57.01666666666668</c:v>
                </c:pt>
                <c:pt idx="577">
                  <c:v>57.116666666666589</c:v>
                </c:pt>
                <c:pt idx="578">
                  <c:v>57.266666666666666</c:v>
                </c:pt>
                <c:pt idx="579">
                  <c:v>57.366666666666681</c:v>
                </c:pt>
                <c:pt idx="580">
                  <c:v>57.46666666666659</c:v>
                </c:pt>
                <c:pt idx="581">
                  <c:v>57.54999999999999</c:v>
                </c:pt>
                <c:pt idx="582">
                  <c:v>57.650000000000006</c:v>
                </c:pt>
                <c:pt idx="583">
                  <c:v>57.733333333333299</c:v>
                </c:pt>
                <c:pt idx="584">
                  <c:v>57.816666666666592</c:v>
                </c:pt>
                <c:pt idx="585">
                  <c:v>57.916666666666607</c:v>
                </c:pt>
                <c:pt idx="586">
                  <c:v>58.149999999999977</c:v>
                </c:pt>
                <c:pt idx="587">
                  <c:v>58.333333333333286</c:v>
                </c:pt>
                <c:pt idx="588">
                  <c:v>58.416666666666579</c:v>
                </c:pt>
                <c:pt idx="589">
                  <c:v>58.549999999999933</c:v>
                </c:pt>
                <c:pt idx="590">
                  <c:v>58.766666666666687</c:v>
                </c:pt>
                <c:pt idx="591">
                  <c:v>58.949999999999996</c:v>
                </c:pt>
                <c:pt idx="592">
                  <c:v>59.050000000000011</c:v>
                </c:pt>
                <c:pt idx="593">
                  <c:v>59.183333333333259</c:v>
                </c:pt>
                <c:pt idx="594">
                  <c:v>59.266666666666659</c:v>
                </c:pt>
                <c:pt idx="595">
                  <c:v>59.349999999999952</c:v>
                </c:pt>
                <c:pt idx="596">
                  <c:v>59.449999999999967</c:v>
                </c:pt>
                <c:pt idx="597">
                  <c:v>59.549999999999983</c:v>
                </c:pt>
                <c:pt idx="598">
                  <c:v>59.633333333333276</c:v>
                </c:pt>
                <c:pt idx="599">
                  <c:v>59.750000000000014</c:v>
                </c:pt>
                <c:pt idx="600">
                  <c:v>59.883333333333262</c:v>
                </c:pt>
                <c:pt idx="601">
                  <c:v>59.966666666666661</c:v>
                </c:pt>
                <c:pt idx="602">
                  <c:v>60.066666666666677</c:v>
                </c:pt>
                <c:pt idx="603">
                  <c:v>60.199999999999925</c:v>
                </c:pt>
                <c:pt idx="604">
                  <c:v>60.29999999999994</c:v>
                </c:pt>
                <c:pt idx="605">
                  <c:v>60.38333333333334</c:v>
                </c:pt>
                <c:pt idx="606">
                  <c:v>60.466666666666633</c:v>
                </c:pt>
                <c:pt idx="607">
                  <c:v>60.599999999999987</c:v>
                </c:pt>
                <c:pt idx="608">
                  <c:v>60.68333333333328</c:v>
                </c:pt>
                <c:pt idx="609">
                  <c:v>60.76666666666668</c:v>
                </c:pt>
                <c:pt idx="610">
                  <c:v>60.849999999999973</c:v>
                </c:pt>
                <c:pt idx="611">
                  <c:v>60.983333333333327</c:v>
                </c:pt>
                <c:pt idx="612">
                  <c:v>61.083333333333343</c:v>
                </c:pt>
                <c:pt idx="613">
                  <c:v>61.166666666666636</c:v>
                </c:pt>
                <c:pt idx="614">
                  <c:v>61.266666666666652</c:v>
                </c:pt>
                <c:pt idx="615">
                  <c:v>61.349999999999945</c:v>
                </c:pt>
                <c:pt idx="616">
                  <c:v>61.433333333333344</c:v>
                </c:pt>
                <c:pt idx="617">
                  <c:v>61.516666666666637</c:v>
                </c:pt>
                <c:pt idx="618">
                  <c:v>61.59999999999993</c:v>
                </c:pt>
                <c:pt idx="619">
                  <c:v>61.699999999999946</c:v>
                </c:pt>
                <c:pt idx="620">
                  <c:v>61.783333333333346</c:v>
                </c:pt>
                <c:pt idx="621">
                  <c:v>61.866666666666639</c:v>
                </c:pt>
                <c:pt idx="622">
                  <c:v>61.966666666666654</c:v>
                </c:pt>
                <c:pt idx="623">
                  <c:v>62.049999999999947</c:v>
                </c:pt>
                <c:pt idx="624">
                  <c:v>62.149999999999963</c:v>
                </c:pt>
                <c:pt idx="625">
                  <c:v>62.249999999999979</c:v>
                </c:pt>
                <c:pt idx="626">
                  <c:v>62.333333333333272</c:v>
                </c:pt>
                <c:pt idx="627">
                  <c:v>62.416666666666671</c:v>
                </c:pt>
                <c:pt idx="628">
                  <c:v>62.516666666666687</c:v>
                </c:pt>
                <c:pt idx="629">
                  <c:v>62.616666666666596</c:v>
                </c:pt>
                <c:pt idx="630">
                  <c:v>62.733333333333334</c:v>
                </c:pt>
                <c:pt idx="631">
                  <c:v>62.816666666666627</c:v>
                </c:pt>
                <c:pt idx="632">
                  <c:v>63.249999999999922</c:v>
                </c:pt>
                <c:pt idx="633">
                  <c:v>63.333333333333321</c:v>
                </c:pt>
              </c:numCache>
            </c:numRef>
          </c:xVal>
          <c:yVal>
            <c:numRef>
              <c:f>'VAR I'!$K$13:$K$646</c:f>
              <c:numCache>
                <c:formatCode>0.000</c:formatCode>
                <c:ptCount val="634"/>
                <c:pt idx="0">
                  <c:v>1.4625833333333333</c:v>
                </c:pt>
                <c:pt idx="1">
                  <c:v>1.4625833333333333</c:v>
                </c:pt>
                <c:pt idx="2">
                  <c:v>1.4625833333333333</c:v>
                </c:pt>
                <c:pt idx="3">
                  <c:v>1.4625833333333333</c:v>
                </c:pt>
                <c:pt idx="4">
                  <c:v>1.4625833333333333</c:v>
                </c:pt>
                <c:pt idx="5">
                  <c:v>1.4625833333333333</c:v>
                </c:pt>
                <c:pt idx="6">
                  <c:v>1.4625833333333333</c:v>
                </c:pt>
                <c:pt idx="7">
                  <c:v>1.4625833333333333</c:v>
                </c:pt>
                <c:pt idx="8">
                  <c:v>1.4625833333333333</c:v>
                </c:pt>
                <c:pt idx="9">
                  <c:v>1.4625833333333333</c:v>
                </c:pt>
                <c:pt idx="10">
                  <c:v>1.4625833333333333</c:v>
                </c:pt>
                <c:pt idx="11">
                  <c:v>1.4625833333333333</c:v>
                </c:pt>
                <c:pt idx="12">
                  <c:v>1.4625833333333333</c:v>
                </c:pt>
                <c:pt idx="13">
                  <c:v>1.4625833333333333</c:v>
                </c:pt>
                <c:pt idx="14">
                  <c:v>1.4625833333333333</c:v>
                </c:pt>
                <c:pt idx="15">
                  <c:v>1.4625833333333333</c:v>
                </c:pt>
                <c:pt idx="16">
                  <c:v>1.4625833333333333</c:v>
                </c:pt>
                <c:pt idx="17">
                  <c:v>1.4625833333333333</c:v>
                </c:pt>
                <c:pt idx="18">
                  <c:v>1.4625833333333333</c:v>
                </c:pt>
                <c:pt idx="19">
                  <c:v>1.4625833333333333</c:v>
                </c:pt>
                <c:pt idx="20">
                  <c:v>1.4625833333333333</c:v>
                </c:pt>
                <c:pt idx="21">
                  <c:v>1.4625833333333333</c:v>
                </c:pt>
                <c:pt idx="22">
                  <c:v>1.4625833333333333</c:v>
                </c:pt>
                <c:pt idx="23">
                  <c:v>1.4625833333333333</c:v>
                </c:pt>
                <c:pt idx="24">
                  <c:v>1.2705833333334862</c:v>
                </c:pt>
                <c:pt idx="25">
                  <c:v>1.3082976190475728</c:v>
                </c:pt>
                <c:pt idx="26">
                  <c:v>1.3025833333333583</c:v>
                </c:pt>
                <c:pt idx="27">
                  <c:v>1.3305833333332695</c:v>
                </c:pt>
                <c:pt idx="28">
                  <c:v>1.2585833333334957</c:v>
                </c:pt>
                <c:pt idx="29">
                  <c:v>1.2705833333332406</c:v>
                </c:pt>
                <c:pt idx="30">
                  <c:v>1.2585833333334957</c:v>
                </c:pt>
                <c:pt idx="31">
                  <c:v>1.322583333333206</c:v>
                </c:pt>
                <c:pt idx="32">
                  <c:v>1.4253419540229901</c:v>
                </c:pt>
                <c:pt idx="33">
                  <c:v>1.3025833333333583</c:v>
                </c:pt>
                <c:pt idx="34">
                  <c:v>1.3025833333333583</c:v>
                </c:pt>
                <c:pt idx="35">
                  <c:v>1.3575833333333498</c:v>
                </c:pt>
                <c:pt idx="36">
                  <c:v>1.2105833333332117</c:v>
                </c:pt>
                <c:pt idx="37">
                  <c:v>1.2945833333332522</c:v>
                </c:pt>
                <c:pt idx="38">
                  <c:v>1.2945833333334671</c:v>
                </c:pt>
                <c:pt idx="39">
                  <c:v>1.3625833333333135</c:v>
                </c:pt>
                <c:pt idx="40">
                  <c:v>1.1985833333335434</c:v>
                </c:pt>
                <c:pt idx="41">
                  <c:v>1.322583333333206</c:v>
                </c:pt>
                <c:pt idx="42">
                  <c:v>1.3200833333333557</c:v>
                </c:pt>
                <c:pt idx="43">
                  <c:v>1.2125833333333724</c:v>
                </c:pt>
                <c:pt idx="44">
                  <c:v>1.2725833333333632</c:v>
                </c:pt>
                <c:pt idx="45">
                  <c:v>1.4244015151515099</c:v>
                </c:pt>
                <c:pt idx="46">
                  <c:v>1.2705833333334862</c:v>
                </c:pt>
                <c:pt idx="47">
                  <c:v>1.2945833333332522</c:v>
                </c:pt>
                <c:pt idx="48">
                  <c:v>1.3225833333333552</c:v>
                </c:pt>
                <c:pt idx="49">
                  <c:v>1.2825833333332464</c:v>
                </c:pt>
                <c:pt idx="50">
                  <c:v>1.318583333333448</c:v>
                </c:pt>
                <c:pt idx="51">
                  <c:v>1.3065833333332579</c:v>
                </c:pt>
                <c:pt idx="52">
                  <c:v>1.3125833333333567</c:v>
                </c:pt>
                <c:pt idx="53">
                  <c:v>1.3065833333332579</c:v>
                </c:pt>
                <c:pt idx="54">
                  <c:v>1.2945833333334671</c:v>
                </c:pt>
                <c:pt idx="55">
                  <c:v>1.2945833333332522</c:v>
                </c:pt>
                <c:pt idx="56">
                  <c:v>1.3325833333333537</c:v>
                </c:pt>
                <c:pt idx="57">
                  <c:v>1.2825833333332464</c:v>
                </c:pt>
                <c:pt idx="58">
                  <c:v>1.2705833333334862</c:v>
                </c:pt>
                <c:pt idx="59">
                  <c:v>1.3125833333333567</c:v>
                </c:pt>
                <c:pt idx="60">
                  <c:v>1.3025833333331878</c:v>
                </c:pt>
                <c:pt idx="61">
                  <c:v>1.2945833333334671</c:v>
                </c:pt>
                <c:pt idx="62">
                  <c:v>1.2825833333332464</c:v>
                </c:pt>
                <c:pt idx="63">
                  <c:v>1.3125833333333567</c:v>
                </c:pt>
                <c:pt idx="64">
                  <c:v>1.2585833333332348</c:v>
                </c:pt>
                <c:pt idx="65">
                  <c:v>1.3225833333333552</c:v>
                </c:pt>
                <c:pt idx="66">
                  <c:v>1.2925833333333598</c:v>
                </c:pt>
                <c:pt idx="67">
                  <c:v>1.2825833333332464</c:v>
                </c:pt>
                <c:pt idx="68">
                  <c:v>1.3125833333333567</c:v>
                </c:pt>
                <c:pt idx="69">
                  <c:v>1.2945833333334671</c:v>
                </c:pt>
                <c:pt idx="70">
                  <c:v>1.2945833333332522</c:v>
                </c:pt>
                <c:pt idx="71">
                  <c:v>1.2725833333333632</c:v>
                </c:pt>
                <c:pt idx="72">
                  <c:v>1.2825833333332464</c:v>
                </c:pt>
                <c:pt idx="73">
                  <c:v>1.3325833333333537</c:v>
                </c:pt>
                <c:pt idx="74">
                  <c:v>1.2105833333335339</c:v>
                </c:pt>
                <c:pt idx="75">
                  <c:v>1.2825833333332464</c:v>
                </c:pt>
                <c:pt idx="76">
                  <c:v>1.3025833333333583</c:v>
                </c:pt>
                <c:pt idx="77">
                  <c:v>1.2585833333332348</c:v>
                </c:pt>
                <c:pt idx="78">
                  <c:v>1.2345833333335148</c:v>
                </c:pt>
                <c:pt idx="79">
                  <c:v>1.2705833333332406</c:v>
                </c:pt>
                <c:pt idx="80">
                  <c:v>1.3025833333333583</c:v>
                </c:pt>
                <c:pt idx="81">
                  <c:v>1.2705833333332406</c:v>
                </c:pt>
                <c:pt idx="82">
                  <c:v>1.2225833333335243</c:v>
                </c:pt>
                <c:pt idx="83">
                  <c:v>1.3125833333331969</c:v>
                </c:pt>
                <c:pt idx="84">
                  <c:v>1.2105833333335339</c:v>
                </c:pt>
                <c:pt idx="85">
                  <c:v>1.3125833333333567</c:v>
                </c:pt>
                <c:pt idx="86">
                  <c:v>1.2825833333332464</c:v>
                </c:pt>
                <c:pt idx="87">
                  <c:v>1.2625833333333647</c:v>
                </c:pt>
                <c:pt idx="88">
                  <c:v>1.2825833333332464</c:v>
                </c:pt>
                <c:pt idx="89">
                  <c:v>1.3982976190476291</c:v>
                </c:pt>
                <c:pt idx="90">
                  <c:v>1.0597261904760695</c:v>
                </c:pt>
                <c:pt idx="91">
                  <c:v>1.2525833333333662</c:v>
                </c:pt>
                <c:pt idx="92">
                  <c:v>1.1985833333332057</c:v>
                </c:pt>
                <c:pt idx="93">
                  <c:v>1.2825833333333616</c:v>
                </c:pt>
                <c:pt idx="94">
                  <c:v>1.2105833333335339</c:v>
                </c:pt>
                <c:pt idx="95">
                  <c:v>1.2705833333332406</c:v>
                </c:pt>
                <c:pt idx="96">
                  <c:v>1.2825833333332464</c:v>
                </c:pt>
                <c:pt idx="97">
                  <c:v>1.2225833333335243</c:v>
                </c:pt>
                <c:pt idx="98">
                  <c:v>1.3125833333333567</c:v>
                </c:pt>
                <c:pt idx="99">
                  <c:v>1.2740119047618481</c:v>
                </c:pt>
                <c:pt idx="100">
                  <c:v>1.3425833333333521</c:v>
                </c:pt>
                <c:pt idx="101">
                  <c:v>1.1625833333331883</c:v>
                </c:pt>
                <c:pt idx="102">
                  <c:v>1.2945833333334671</c:v>
                </c:pt>
                <c:pt idx="103">
                  <c:v>1.2585833333332348</c:v>
                </c:pt>
                <c:pt idx="104">
                  <c:v>1.3125833333333567</c:v>
                </c:pt>
                <c:pt idx="105">
                  <c:v>1.2725833333333632</c:v>
                </c:pt>
                <c:pt idx="106">
                  <c:v>1.2225833333332174</c:v>
                </c:pt>
                <c:pt idx="107">
                  <c:v>1.3625833333333135</c:v>
                </c:pt>
                <c:pt idx="108">
                  <c:v>1.202583333333374</c:v>
                </c:pt>
                <c:pt idx="109">
                  <c:v>1.2705833333334862</c:v>
                </c:pt>
                <c:pt idx="110">
                  <c:v>1.3082976190475728</c:v>
                </c:pt>
                <c:pt idx="111">
                  <c:v>1.2425833333333678</c:v>
                </c:pt>
                <c:pt idx="112">
                  <c:v>1.2345833333332232</c:v>
                </c:pt>
                <c:pt idx="113">
                  <c:v>1.246583333333229</c:v>
                </c:pt>
                <c:pt idx="114">
                  <c:v>1.2825833333334766</c:v>
                </c:pt>
                <c:pt idx="115">
                  <c:v>1.3025833333333583</c:v>
                </c:pt>
                <c:pt idx="116">
                  <c:v>1.2105833333332117</c:v>
                </c:pt>
                <c:pt idx="117">
                  <c:v>1.246583333333229</c:v>
                </c:pt>
                <c:pt idx="118">
                  <c:v>1.2705833333334862</c:v>
                </c:pt>
                <c:pt idx="119">
                  <c:v>1.2925833333333598</c:v>
                </c:pt>
                <c:pt idx="120">
                  <c:v>1.3225833333333055</c:v>
                </c:pt>
                <c:pt idx="121">
                  <c:v>1.0785833333331478</c:v>
                </c:pt>
                <c:pt idx="122">
                  <c:v>1.2225833333333709</c:v>
                </c:pt>
                <c:pt idx="123">
                  <c:v>1.2225833333335243</c:v>
                </c:pt>
                <c:pt idx="124">
                  <c:v>1.3125833333332368</c:v>
                </c:pt>
                <c:pt idx="125">
                  <c:v>1.162583333333572</c:v>
                </c:pt>
                <c:pt idx="126">
                  <c:v>1.1865833333331999</c:v>
                </c:pt>
                <c:pt idx="127">
                  <c:v>1.2725833333333632</c:v>
                </c:pt>
                <c:pt idx="128">
                  <c:v>1.2345833333332232</c:v>
                </c:pt>
                <c:pt idx="129">
                  <c:v>1.2345833333335148</c:v>
                </c:pt>
                <c:pt idx="130">
                  <c:v>1.2975833333333591</c:v>
                </c:pt>
                <c:pt idx="131">
                  <c:v>1.1985833333332057</c:v>
                </c:pt>
                <c:pt idx="132">
                  <c:v>1.2345833333332232</c:v>
                </c:pt>
                <c:pt idx="133">
                  <c:v>1.2925833333333598</c:v>
                </c:pt>
                <c:pt idx="134">
                  <c:v>1.2105833333332117</c:v>
                </c:pt>
                <c:pt idx="135">
                  <c:v>1.2125833333333724</c:v>
                </c:pt>
                <c:pt idx="136">
                  <c:v>1.2585833333334957</c:v>
                </c:pt>
                <c:pt idx="137">
                  <c:v>1.2740119047618481</c:v>
                </c:pt>
                <c:pt idx="138">
                  <c:v>1.1505833333331825</c:v>
                </c:pt>
                <c:pt idx="139">
                  <c:v>1.2725833333333632</c:v>
                </c:pt>
                <c:pt idx="140">
                  <c:v>1.1985833333335434</c:v>
                </c:pt>
                <c:pt idx="141">
                  <c:v>1.2425833333333678</c:v>
                </c:pt>
                <c:pt idx="142">
                  <c:v>1.246583333333229</c:v>
                </c:pt>
                <c:pt idx="143">
                  <c:v>1.2425833333333678</c:v>
                </c:pt>
                <c:pt idx="144">
                  <c:v>1.2925833333333598</c:v>
                </c:pt>
                <c:pt idx="145">
                  <c:v>1.1985833333332057</c:v>
                </c:pt>
                <c:pt idx="146">
                  <c:v>1.2225833333332174</c:v>
                </c:pt>
                <c:pt idx="147">
                  <c:v>1.3025833333333583</c:v>
                </c:pt>
                <c:pt idx="148">
                  <c:v>1.2585833333334957</c:v>
                </c:pt>
                <c:pt idx="149">
                  <c:v>1.4075833333333272</c:v>
                </c:pt>
                <c:pt idx="150">
                  <c:v>1.1745833333331941</c:v>
                </c:pt>
                <c:pt idx="151">
                  <c:v>1.1745833333335625</c:v>
                </c:pt>
                <c:pt idx="152">
                  <c:v>1.1625833333331883</c:v>
                </c:pt>
                <c:pt idx="153">
                  <c:v>1.2725833333333632</c:v>
                </c:pt>
                <c:pt idx="154">
                  <c:v>1.2325833333333693</c:v>
                </c:pt>
                <c:pt idx="155">
                  <c:v>1.2345833333332232</c:v>
                </c:pt>
                <c:pt idx="156">
                  <c:v>1.1745833333335625</c:v>
                </c:pt>
                <c:pt idx="157">
                  <c:v>1.2825833333331698</c:v>
                </c:pt>
                <c:pt idx="158">
                  <c:v>1.1745833333335625</c:v>
                </c:pt>
                <c:pt idx="159">
                  <c:v>1.3743480392156835</c:v>
                </c:pt>
                <c:pt idx="160">
                  <c:v>1.1505833333331825</c:v>
                </c:pt>
                <c:pt idx="161">
                  <c:v>1.162583333333572</c:v>
                </c:pt>
                <c:pt idx="162">
                  <c:v>1.246583333333229</c:v>
                </c:pt>
                <c:pt idx="163">
                  <c:v>1.2825833333332977</c:v>
                </c:pt>
                <c:pt idx="164">
                  <c:v>1.2662196969697848</c:v>
                </c:pt>
                <c:pt idx="165">
                  <c:v>1.1425833333332696</c:v>
                </c:pt>
                <c:pt idx="166">
                  <c:v>1.1025833333333896</c:v>
                </c:pt>
                <c:pt idx="167">
                  <c:v>1.1745833333331941</c:v>
                </c:pt>
                <c:pt idx="168">
                  <c:v>1.2105833333332117</c:v>
                </c:pt>
                <c:pt idx="169">
                  <c:v>1.2465833333335052</c:v>
                </c:pt>
                <c:pt idx="170">
                  <c:v>1.2325833333333693</c:v>
                </c:pt>
                <c:pt idx="171">
                  <c:v>1.2345833333332232</c:v>
                </c:pt>
                <c:pt idx="172">
                  <c:v>1.2625833333333647</c:v>
                </c:pt>
                <c:pt idx="173">
                  <c:v>1.1985833333332057</c:v>
                </c:pt>
                <c:pt idx="174">
                  <c:v>1.1745833333335625</c:v>
                </c:pt>
                <c:pt idx="175">
                  <c:v>1.2825833333333616</c:v>
                </c:pt>
                <c:pt idx="176">
                  <c:v>1.2225833333332174</c:v>
                </c:pt>
                <c:pt idx="177">
                  <c:v>1.126583333333171</c:v>
                </c:pt>
                <c:pt idx="178">
                  <c:v>1.2625833333333647</c:v>
                </c:pt>
                <c:pt idx="179">
                  <c:v>1.1865833333335529</c:v>
                </c:pt>
                <c:pt idx="180">
                  <c:v>1.2625833333331515</c:v>
                </c:pt>
                <c:pt idx="181">
                  <c:v>1.1385833333335911</c:v>
                </c:pt>
                <c:pt idx="182">
                  <c:v>1.2225833333332174</c:v>
                </c:pt>
                <c:pt idx="183">
                  <c:v>1.2225833333333709</c:v>
                </c:pt>
                <c:pt idx="184">
                  <c:v>1.1865833333331999</c:v>
                </c:pt>
                <c:pt idx="185">
                  <c:v>1.2225833333335243</c:v>
                </c:pt>
                <c:pt idx="186">
                  <c:v>1.3025833333333583</c:v>
                </c:pt>
                <c:pt idx="187">
                  <c:v>1.246583333333229</c:v>
                </c:pt>
                <c:pt idx="188">
                  <c:v>1.2325833333333693</c:v>
                </c:pt>
                <c:pt idx="189">
                  <c:v>1.2825833333332464</c:v>
                </c:pt>
                <c:pt idx="190">
                  <c:v>1.1745833333335625</c:v>
                </c:pt>
                <c:pt idx="191">
                  <c:v>1.2825833333331698</c:v>
                </c:pt>
                <c:pt idx="192">
                  <c:v>1.2585833333334957</c:v>
                </c:pt>
                <c:pt idx="193">
                  <c:v>1.3225833333333055</c:v>
                </c:pt>
                <c:pt idx="194">
                  <c:v>1.1025833333331594</c:v>
                </c:pt>
                <c:pt idx="195">
                  <c:v>1.2225833333333709</c:v>
                </c:pt>
                <c:pt idx="196">
                  <c:v>1.2465833333335052</c:v>
                </c:pt>
                <c:pt idx="197">
                  <c:v>1.1625833333331883</c:v>
                </c:pt>
                <c:pt idx="198">
                  <c:v>1.2725833333333632</c:v>
                </c:pt>
                <c:pt idx="199">
                  <c:v>1.2345833333332232</c:v>
                </c:pt>
                <c:pt idx="200">
                  <c:v>1.1505833333335818</c:v>
                </c:pt>
                <c:pt idx="201">
                  <c:v>1.2625833333333647</c:v>
                </c:pt>
                <c:pt idx="202">
                  <c:v>1.2225833333332174</c:v>
                </c:pt>
                <c:pt idx="203">
                  <c:v>1.2125833333333724</c:v>
                </c:pt>
                <c:pt idx="204">
                  <c:v>1.2911547619047103</c:v>
                </c:pt>
                <c:pt idx="205">
                  <c:v>1.132583333333385</c:v>
                </c:pt>
                <c:pt idx="206">
                  <c:v>1.1745833333331941</c:v>
                </c:pt>
                <c:pt idx="207">
                  <c:v>1.2465833333335052</c:v>
                </c:pt>
                <c:pt idx="208">
                  <c:v>1.265440476190417</c:v>
                </c:pt>
                <c:pt idx="209">
                  <c:v>1.2397261904761234</c:v>
                </c:pt>
                <c:pt idx="210">
                  <c:v>1.1025833333336199</c:v>
                </c:pt>
                <c:pt idx="211">
                  <c:v>1.246583333333229</c:v>
                </c:pt>
                <c:pt idx="212">
                  <c:v>1.3610448717948627</c:v>
                </c:pt>
                <c:pt idx="213">
                  <c:v>1.1825833333333771</c:v>
                </c:pt>
                <c:pt idx="214">
                  <c:v>1.2345833333335148</c:v>
                </c:pt>
                <c:pt idx="215">
                  <c:v>1.1925833333330877</c:v>
                </c:pt>
                <c:pt idx="216">
                  <c:v>1.2345833333335148</c:v>
                </c:pt>
                <c:pt idx="217">
                  <c:v>1.2125833333333724</c:v>
                </c:pt>
                <c:pt idx="218">
                  <c:v>1.1505833333331825</c:v>
                </c:pt>
                <c:pt idx="219">
                  <c:v>1.246583333333229</c:v>
                </c:pt>
                <c:pt idx="220">
                  <c:v>1.1505833333335818</c:v>
                </c:pt>
                <c:pt idx="221">
                  <c:v>1.2525833333333662</c:v>
                </c:pt>
                <c:pt idx="222">
                  <c:v>1.2345833333332232</c:v>
                </c:pt>
                <c:pt idx="223">
                  <c:v>1.1505833333331825</c:v>
                </c:pt>
                <c:pt idx="224">
                  <c:v>1.2225833333335243</c:v>
                </c:pt>
                <c:pt idx="225">
                  <c:v>1.2425833333333678</c:v>
                </c:pt>
                <c:pt idx="226">
                  <c:v>1.1385833333331767</c:v>
                </c:pt>
                <c:pt idx="227">
                  <c:v>1.1925833333333755</c:v>
                </c:pt>
                <c:pt idx="228">
                  <c:v>1.1865833333331999</c:v>
                </c:pt>
                <c:pt idx="229">
                  <c:v>1.1985833333335434</c:v>
                </c:pt>
                <c:pt idx="230">
                  <c:v>1.2225833333331151</c:v>
                </c:pt>
                <c:pt idx="231">
                  <c:v>1.3625833333333703</c:v>
                </c:pt>
                <c:pt idx="232">
                  <c:v>1.1025833333331594</c:v>
                </c:pt>
                <c:pt idx="233">
                  <c:v>1.2425833333333678</c:v>
                </c:pt>
                <c:pt idx="234">
                  <c:v>1.2345833333332232</c:v>
                </c:pt>
                <c:pt idx="235">
                  <c:v>1.1265833333336008</c:v>
                </c:pt>
                <c:pt idx="236">
                  <c:v>1.2105833333332117</c:v>
                </c:pt>
                <c:pt idx="237">
                  <c:v>1.3425833333332973</c:v>
                </c:pt>
                <c:pt idx="238">
                  <c:v>1.3388333333333526</c:v>
                </c:pt>
                <c:pt idx="239">
                  <c:v>1.1225833333333866</c:v>
                </c:pt>
                <c:pt idx="240">
                  <c:v>1.2959166666666335</c:v>
                </c:pt>
                <c:pt idx="241">
                  <c:v>1.0597261904760695</c:v>
                </c:pt>
                <c:pt idx="242">
                  <c:v>1.162583333333572</c:v>
                </c:pt>
                <c:pt idx="243">
                  <c:v>1.1625833333331883</c:v>
                </c:pt>
                <c:pt idx="244">
                  <c:v>1.2705833333332406</c:v>
                </c:pt>
                <c:pt idx="245">
                  <c:v>1.2325833333333693</c:v>
                </c:pt>
                <c:pt idx="246">
                  <c:v>1.2585833333334957</c:v>
                </c:pt>
                <c:pt idx="247">
                  <c:v>1.2225833333332174</c:v>
                </c:pt>
                <c:pt idx="248">
                  <c:v>1.2425833333333678</c:v>
                </c:pt>
                <c:pt idx="249">
                  <c:v>1.2725833333333632</c:v>
                </c:pt>
                <c:pt idx="250">
                  <c:v>1.2885833333333605</c:v>
                </c:pt>
                <c:pt idx="251">
                  <c:v>0.99258333333290594</c:v>
                </c:pt>
                <c:pt idx="252">
                  <c:v>1.3425833333333521</c:v>
                </c:pt>
                <c:pt idx="253">
                  <c:v>1.0225833333334022</c:v>
                </c:pt>
                <c:pt idx="254">
                  <c:v>1.2105833333332117</c:v>
                </c:pt>
                <c:pt idx="255">
                  <c:v>1.1265833333336008</c:v>
                </c:pt>
                <c:pt idx="256">
                  <c:v>1.2345833333332232</c:v>
                </c:pt>
                <c:pt idx="257">
                  <c:v>1.2450833333333673</c:v>
                </c:pt>
                <c:pt idx="258">
                  <c:v>1.0905833333331536</c:v>
                </c:pt>
                <c:pt idx="259">
                  <c:v>1.2225833333335243</c:v>
                </c:pt>
                <c:pt idx="260">
                  <c:v>1.3125833333332368</c:v>
                </c:pt>
                <c:pt idx="261">
                  <c:v>1.0725833333333943</c:v>
                </c:pt>
                <c:pt idx="262">
                  <c:v>1.162583333333572</c:v>
                </c:pt>
                <c:pt idx="263">
                  <c:v>1.2525833333333662</c:v>
                </c:pt>
                <c:pt idx="264">
                  <c:v>1.1825833333330786</c:v>
                </c:pt>
                <c:pt idx="265">
                  <c:v>1.2225833333333709</c:v>
                </c:pt>
                <c:pt idx="266">
                  <c:v>1.1505833333335818</c:v>
                </c:pt>
                <c:pt idx="267">
                  <c:v>1.1745833333331941</c:v>
                </c:pt>
                <c:pt idx="268">
                  <c:v>1.2625833333333647</c:v>
                </c:pt>
                <c:pt idx="269">
                  <c:v>1.2225833333332174</c:v>
                </c:pt>
                <c:pt idx="270">
                  <c:v>1.1505833333335818</c:v>
                </c:pt>
                <c:pt idx="271">
                  <c:v>1.246583333333229</c:v>
                </c:pt>
                <c:pt idx="272">
                  <c:v>1.2725833333333632</c:v>
                </c:pt>
                <c:pt idx="273">
                  <c:v>1.1625833333331883</c:v>
                </c:pt>
                <c:pt idx="274">
                  <c:v>1.2725833333333632</c:v>
                </c:pt>
                <c:pt idx="275">
                  <c:v>1.1985833333332057</c:v>
                </c:pt>
                <c:pt idx="276">
                  <c:v>1.202583333333374</c:v>
                </c:pt>
                <c:pt idx="277">
                  <c:v>1.2105833333335339</c:v>
                </c:pt>
                <c:pt idx="278">
                  <c:v>1.1385833333331767</c:v>
                </c:pt>
                <c:pt idx="279">
                  <c:v>1.202583333333374</c:v>
                </c:pt>
                <c:pt idx="280">
                  <c:v>1.2225833333332174</c:v>
                </c:pt>
                <c:pt idx="281">
                  <c:v>1.2225833333333709</c:v>
                </c:pt>
                <c:pt idx="282">
                  <c:v>1.1505833333335818</c:v>
                </c:pt>
                <c:pt idx="283">
                  <c:v>1.3305833333332695</c:v>
                </c:pt>
                <c:pt idx="284">
                  <c:v>1.0025833333334053</c:v>
                </c:pt>
                <c:pt idx="285">
                  <c:v>1.1505833333335818</c:v>
                </c:pt>
                <c:pt idx="286">
                  <c:v>1.2425833333331333</c:v>
                </c:pt>
                <c:pt idx="287">
                  <c:v>1.1505833333335818</c:v>
                </c:pt>
                <c:pt idx="288">
                  <c:v>1.2345833333332232</c:v>
                </c:pt>
                <c:pt idx="289">
                  <c:v>1.2225833333333709</c:v>
                </c:pt>
                <c:pt idx="290">
                  <c:v>1.2345833333332232</c:v>
                </c:pt>
                <c:pt idx="291">
                  <c:v>1.2125833333333724</c:v>
                </c:pt>
                <c:pt idx="292">
                  <c:v>1.1745833333335625</c:v>
                </c:pt>
                <c:pt idx="293">
                  <c:v>1.2345833333332232</c:v>
                </c:pt>
                <c:pt idx="294">
                  <c:v>1.2725833333333632</c:v>
                </c:pt>
                <c:pt idx="295">
                  <c:v>1.1745833333331941</c:v>
                </c:pt>
                <c:pt idx="296">
                  <c:v>1.202583333333374</c:v>
                </c:pt>
                <c:pt idx="297">
                  <c:v>1.2225833333332174</c:v>
                </c:pt>
                <c:pt idx="298">
                  <c:v>1.2125833333333724</c:v>
                </c:pt>
                <c:pt idx="299">
                  <c:v>1.1505833333335818</c:v>
                </c:pt>
                <c:pt idx="300">
                  <c:v>1.1505833333331825</c:v>
                </c:pt>
                <c:pt idx="301">
                  <c:v>1.1025833333331594</c:v>
                </c:pt>
                <c:pt idx="302">
                  <c:v>1.2900833333333603</c:v>
                </c:pt>
                <c:pt idx="303">
                  <c:v>1.1125833333333881</c:v>
                </c:pt>
                <c:pt idx="304">
                  <c:v>1.1505833333331825</c:v>
                </c:pt>
                <c:pt idx="305">
                  <c:v>1.2225833333335243</c:v>
                </c:pt>
                <c:pt idx="306">
                  <c:v>1.3375833333333529</c:v>
                </c:pt>
                <c:pt idx="307">
                  <c:v>1.1145833333331652</c:v>
                </c:pt>
                <c:pt idx="308">
                  <c:v>1.1865833333331999</c:v>
                </c:pt>
                <c:pt idx="309">
                  <c:v>1.2525833333333662</c:v>
                </c:pt>
                <c:pt idx="310">
                  <c:v>1.1505833333335818</c:v>
                </c:pt>
                <c:pt idx="311">
                  <c:v>1.2105833333332117</c:v>
                </c:pt>
                <c:pt idx="312">
                  <c:v>1.2225833333332174</c:v>
                </c:pt>
                <c:pt idx="313">
                  <c:v>1.2125833333333724</c:v>
                </c:pt>
                <c:pt idx="314">
                  <c:v>1.1985833333335434</c:v>
                </c:pt>
                <c:pt idx="315">
                  <c:v>1.2892499999999656</c:v>
                </c:pt>
                <c:pt idx="316">
                  <c:v>1.1475833333333827</c:v>
                </c:pt>
                <c:pt idx="317">
                  <c:v>1.1325833333330333</c:v>
                </c:pt>
                <c:pt idx="318">
                  <c:v>1.1505833333335818</c:v>
                </c:pt>
                <c:pt idx="319">
                  <c:v>1.2125833333333724</c:v>
                </c:pt>
                <c:pt idx="320">
                  <c:v>1.1865833333331999</c:v>
                </c:pt>
                <c:pt idx="321">
                  <c:v>1.2625833333333647</c:v>
                </c:pt>
                <c:pt idx="322">
                  <c:v>1.1745833333331941</c:v>
                </c:pt>
                <c:pt idx="323">
                  <c:v>1.2625833333333647</c:v>
                </c:pt>
                <c:pt idx="324">
                  <c:v>1.1385833333335911</c:v>
                </c:pt>
                <c:pt idx="325">
                  <c:v>1.1865833333331999</c:v>
                </c:pt>
                <c:pt idx="326">
                  <c:v>1.202583333333374</c:v>
                </c:pt>
                <c:pt idx="327">
                  <c:v>1.2225833333332174</c:v>
                </c:pt>
                <c:pt idx="328">
                  <c:v>1.1505833333335818</c:v>
                </c:pt>
                <c:pt idx="329">
                  <c:v>1.2625833333331515</c:v>
                </c:pt>
                <c:pt idx="330">
                  <c:v>1.2625833333333647</c:v>
                </c:pt>
                <c:pt idx="331">
                  <c:v>1.0905833333336294</c:v>
                </c:pt>
                <c:pt idx="332">
                  <c:v>1.246583333333229</c:v>
                </c:pt>
                <c:pt idx="333">
                  <c:v>1.1745833333331941</c:v>
                </c:pt>
                <c:pt idx="334">
                  <c:v>1.1825833333333771</c:v>
                </c:pt>
                <c:pt idx="335">
                  <c:v>1.1985833333335434</c:v>
                </c:pt>
                <c:pt idx="336">
                  <c:v>1.1145833333331652</c:v>
                </c:pt>
                <c:pt idx="337">
                  <c:v>1.2425833333333678</c:v>
                </c:pt>
                <c:pt idx="338">
                  <c:v>1.1385833333331767</c:v>
                </c:pt>
                <c:pt idx="339">
                  <c:v>1.1985833333335434</c:v>
                </c:pt>
                <c:pt idx="340">
                  <c:v>1.2025833333330969</c:v>
                </c:pt>
                <c:pt idx="341">
                  <c:v>1.162583333333572</c:v>
                </c:pt>
                <c:pt idx="342">
                  <c:v>1.2225833333332174</c:v>
                </c:pt>
                <c:pt idx="343">
                  <c:v>1.2525833333333662</c:v>
                </c:pt>
                <c:pt idx="344">
                  <c:v>1.2397261904761234</c:v>
                </c:pt>
                <c:pt idx="345">
                  <c:v>1.132583333333385</c:v>
                </c:pt>
                <c:pt idx="346">
                  <c:v>1.2225833333335243</c:v>
                </c:pt>
                <c:pt idx="347">
                  <c:v>1.1505833333331825</c:v>
                </c:pt>
                <c:pt idx="348">
                  <c:v>1.2105833333332117</c:v>
                </c:pt>
                <c:pt idx="349">
                  <c:v>1.1825833333333771</c:v>
                </c:pt>
                <c:pt idx="350">
                  <c:v>1.1865833333335529</c:v>
                </c:pt>
                <c:pt idx="351">
                  <c:v>1.1625833333331883</c:v>
                </c:pt>
                <c:pt idx="352">
                  <c:v>1.2825833333332792</c:v>
                </c:pt>
                <c:pt idx="353">
                  <c:v>1.1225833333333866</c:v>
                </c:pt>
                <c:pt idx="354">
                  <c:v>1.162583333333572</c:v>
                </c:pt>
                <c:pt idx="355">
                  <c:v>1.2425833333331333</c:v>
                </c:pt>
                <c:pt idx="356">
                  <c:v>1.1385833333335911</c:v>
                </c:pt>
                <c:pt idx="357">
                  <c:v>1.2311547619046923</c:v>
                </c:pt>
                <c:pt idx="358">
                  <c:v>1.1865833333331999</c:v>
                </c:pt>
                <c:pt idx="359">
                  <c:v>1.1265833333336008</c:v>
                </c:pt>
                <c:pt idx="360">
                  <c:v>1.2525833333333662</c:v>
                </c:pt>
                <c:pt idx="361">
                  <c:v>1.1505833333331825</c:v>
                </c:pt>
                <c:pt idx="362">
                  <c:v>1.2125833333333724</c:v>
                </c:pt>
                <c:pt idx="363">
                  <c:v>1.2105833333332117</c:v>
                </c:pt>
                <c:pt idx="364">
                  <c:v>1.2450833333333673</c:v>
                </c:pt>
                <c:pt idx="365">
                  <c:v>1.1125833333333881</c:v>
                </c:pt>
                <c:pt idx="366">
                  <c:v>1.1825833333333771</c:v>
                </c:pt>
                <c:pt idx="367">
                  <c:v>1.126583333333171</c:v>
                </c:pt>
                <c:pt idx="368">
                  <c:v>1.2345833333335148</c:v>
                </c:pt>
                <c:pt idx="369">
                  <c:v>1.2025833333330969</c:v>
                </c:pt>
                <c:pt idx="370">
                  <c:v>1.2105833333335339</c:v>
                </c:pt>
                <c:pt idx="371">
                  <c:v>1.1625833333331883</c:v>
                </c:pt>
                <c:pt idx="372">
                  <c:v>1.2625833333333647</c:v>
                </c:pt>
                <c:pt idx="373">
                  <c:v>1.126583333333171</c:v>
                </c:pt>
                <c:pt idx="374">
                  <c:v>1.162583333333572</c:v>
                </c:pt>
                <c:pt idx="375">
                  <c:v>1.1985833333332057</c:v>
                </c:pt>
                <c:pt idx="376">
                  <c:v>1.2225833333333709</c:v>
                </c:pt>
                <c:pt idx="377">
                  <c:v>1.1145833333331652</c:v>
                </c:pt>
                <c:pt idx="378">
                  <c:v>1.2450833333333673</c:v>
                </c:pt>
                <c:pt idx="379">
                  <c:v>1.0185833333336867</c:v>
                </c:pt>
                <c:pt idx="380">
                  <c:v>1.1505833333331825</c:v>
                </c:pt>
                <c:pt idx="381">
                  <c:v>1.2125833333333724</c:v>
                </c:pt>
                <c:pt idx="382">
                  <c:v>1.1985833333332057</c:v>
                </c:pt>
                <c:pt idx="383">
                  <c:v>1.1145833333336101</c:v>
                </c:pt>
                <c:pt idx="384">
                  <c:v>1.1725833333330695</c:v>
                </c:pt>
                <c:pt idx="385">
                  <c:v>1.1265833333336008</c:v>
                </c:pt>
                <c:pt idx="386">
                  <c:v>1.1725833333333786</c:v>
                </c:pt>
                <c:pt idx="387">
                  <c:v>1.2105833333332117</c:v>
                </c:pt>
                <c:pt idx="388">
                  <c:v>1.126583333333171</c:v>
                </c:pt>
                <c:pt idx="389">
                  <c:v>1.2125833333333724</c:v>
                </c:pt>
                <c:pt idx="390">
                  <c:v>1.1865833333335529</c:v>
                </c:pt>
                <c:pt idx="391">
                  <c:v>1.126583333333171</c:v>
                </c:pt>
                <c:pt idx="392">
                  <c:v>1.1385833333331767</c:v>
                </c:pt>
                <c:pt idx="393">
                  <c:v>1.2325833333333693</c:v>
                </c:pt>
                <c:pt idx="394">
                  <c:v>1.0905833333336294</c:v>
                </c:pt>
                <c:pt idx="395">
                  <c:v>1.2225833333331151</c:v>
                </c:pt>
                <c:pt idx="396">
                  <c:v>1.1025833333336199</c:v>
                </c:pt>
                <c:pt idx="397">
                  <c:v>1.1725833333333786</c:v>
                </c:pt>
                <c:pt idx="398">
                  <c:v>1.1985833333332057</c:v>
                </c:pt>
                <c:pt idx="399">
                  <c:v>1.1925833333333755</c:v>
                </c:pt>
                <c:pt idx="400">
                  <c:v>1.1025833333331594</c:v>
                </c:pt>
                <c:pt idx="401">
                  <c:v>1.2425833333333678</c:v>
                </c:pt>
                <c:pt idx="402">
                  <c:v>1.2140119047620572</c:v>
                </c:pt>
                <c:pt idx="403">
                  <c:v>1.0905833333331536</c:v>
                </c:pt>
                <c:pt idx="404">
                  <c:v>1.126583333333171</c:v>
                </c:pt>
                <c:pt idx="405">
                  <c:v>1.269250000000099</c:v>
                </c:pt>
                <c:pt idx="406">
                  <c:v>0.99458333333310722</c:v>
                </c:pt>
                <c:pt idx="407">
                  <c:v>1.1825833333333771</c:v>
                </c:pt>
                <c:pt idx="408">
                  <c:v>1.1825833333333771</c:v>
                </c:pt>
                <c:pt idx="409">
                  <c:v>1.3797261904761908</c:v>
                </c:pt>
                <c:pt idx="410">
                  <c:v>1.1368690476189498</c:v>
                </c:pt>
                <c:pt idx="411">
                  <c:v>1.0545833333331363</c:v>
                </c:pt>
                <c:pt idx="412">
                  <c:v>1.1865833333335529</c:v>
                </c:pt>
                <c:pt idx="413">
                  <c:v>1.1825833333333771</c:v>
                </c:pt>
                <c:pt idx="414">
                  <c:v>1.3688333333333105</c:v>
                </c:pt>
                <c:pt idx="415">
                  <c:v>1.1625833333333802</c:v>
                </c:pt>
                <c:pt idx="416">
                  <c:v>1.126583333333171</c:v>
                </c:pt>
                <c:pt idx="417">
                  <c:v>1.1925833333333755</c:v>
                </c:pt>
                <c:pt idx="418">
                  <c:v>1.2525833333333662</c:v>
                </c:pt>
                <c:pt idx="419">
                  <c:v>1.1145833333331652</c:v>
                </c:pt>
                <c:pt idx="420">
                  <c:v>1.1265833333336008</c:v>
                </c:pt>
                <c:pt idx="421">
                  <c:v>1.2525833333333662</c:v>
                </c:pt>
                <c:pt idx="422">
                  <c:v>1.3333525641025525</c:v>
                </c:pt>
                <c:pt idx="423">
                  <c:v>1.1882976190475367</c:v>
                </c:pt>
                <c:pt idx="424">
                  <c:v>1.2425833333333678</c:v>
                </c:pt>
                <c:pt idx="425">
                  <c:v>1.1745833333331941</c:v>
                </c:pt>
                <c:pt idx="426">
                  <c:v>1.078583333333639</c:v>
                </c:pt>
                <c:pt idx="427">
                  <c:v>1.3597261904761595</c:v>
                </c:pt>
                <c:pt idx="428">
                  <c:v>1.1025833333336199</c:v>
                </c:pt>
                <c:pt idx="429">
                  <c:v>1.0905833333331536</c:v>
                </c:pt>
                <c:pt idx="430">
                  <c:v>1.1625833333333802</c:v>
                </c:pt>
                <c:pt idx="431">
                  <c:v>1.1865833333331999</c:v>
                </c:pt>
                <c:pt idx="432">
                  <c:v>1.1025833333336199</c:v>
                </c:pt>
                <c:pt idx="433">
                  <c:v>1.1725833333333786</c:v>
                </c:pt>
                <c:pt idx="434">
                  <c:v>1.2225833333333709</c:v>
                </c:pt>
                <c:pt idx="435">
                  <c:v>1.1025833333331594</c:v>
                </c:pt>
                <c:pt idx="436">
                  <c:v>1.202583333333374</c:v>
                </c:pt>
                <c:pt idx="437">
                  <c:v>1.0905833333331536</c:v>
                </c:pt>
                <c:pt idx="438">
                  <c:v>1.3475833333333513</c:v>
                </c:pt>
                <c:pt idx="439">
                  <c:v>1.0825833333333927</c:v>
                </c:pt>
                <c:pt idx="440">
                  <c:v>1.2105833333332117</c:v>
                </c:pt>
                <c:pt idx="441">
                  <c:v>1.1385833333331767</c:v>
                </c:pt>
                <c:pt idx="442">
                  <c:v>1.202583333333374</c:v>
                </c:pt>
                <c:pt idx="443">
                  <c:v>1.2225833333335243</c:v>
                </c:pt>
                <c:pt idx="444">
                  <c:v>1.1725833333333786</c:v>
                </c:pt>
                <c:pt idx="445">
                  <c:v>1.1925833333330877</c:v>
                </c:pt>
                <c:pt idx="446">
                  <c:v>1.2105833333335339</c:v>
                </c:pt>
                <c:pt idx="447">
                  <c:v>1.1025833333331594</c:v>
                </c:pt>
                <c:pt idx="448">
                  <c:v>1.2525833333333662</c:v>
                </c:pt>
                <c:pt idx="449">
                  <c:v>1.1725833333333786</c:v>
                </c:pt>
                <c:pt idx="450">
                  <c:v>1.1505833333331825</c:v>
                </c:pt>
                <c:pt idx="451">
                  <c:v>1.2759166666667623</c:v>
                </c:pt>
                <c:pt idx="452">
                  <c:v>1.126583333333171</c:v>
                </c:pt>
                <c:pt idx="453">
                  <c:v>1.2568690476189859</c:v>
                </c:pt>
                <c:pt idx="454">
                  <c:v>1.1145833333336101</c:v>
                </c:pt>
                <c:pt idx="455">
                  <c:v>1.1725833333330695</c:v>
                </c:pt>
                <c:pt idx="456">
                  <c:v>1.1265833333336008</c:v>
                </c:pt>
                <c:pt idx="457">
                  <c:v>1.1745833333331941</c:v>
                </c:pt>
                <c:pt idx="458">
                  <c:v>1.2425833333333678</c:v>
                </c:pt>
                <c:pt idx="459">
                  <c:v>1.1385833333331767</c:v>
                </c:pt>
                <c:pt idx="460">
                  <c:v>1.202583333333374</c:v>
                </c:pt>
                <c:pt idx="461">
                  <c:v>1.2225833333335243</c:v>
                </c:pt>
                <c:pt idx="462">
                  <c:v>1.1925833333333755</c:v>
                </c:pt>
                <c:pt idx="463">
                  <c:v>1.1985833333332057</c:v>
                </c:pt>
                <c:pt idx="464">
                  <c:v>1.1745833333331941</c:v>
                </c:pt>
                <c:pt idx="465">
                  <c:v>1.1925833333333755</c:v>
                </c:pt>
                <c:pt idx="466">
                  <c:v>1.1385833333335911</c:v>
                </c:pt>
                <c:pt idx="467">
                  <c:v>1.1145833333331652</c:v>
                </c:pt>
                <c:pt idx="468">
                  <c:v>1.2425833333333678</c:v>
                </c:pt>
                <c:pt idx="469">
                  <c:v>1.126583333333171</c:v>
                </c:pt>
                <c:pt idx="470">
                  <c:v>1.1985833333335434</c:v>
                </c:pt>
                <c:pt idx="471">
                  <c:v>1.126583333333171</c:v>
                </c:pt>
                <c:pt idx="472">
                  <c:v>1.2425833333333678</c:v>
                </c:pt>
                <c:pt idx="473">
                  <c:v>1.2311547619046923</c:v>
                </c:pt>
                <c:pt idx="474">
                  <c:v>1.126583333333171</c:v>
                </c:pt>
                <c:pt idx="475">
                  <c:v>1.1265833333336008</c:v>
                </c:pt>
                <c:pt idx="476">
                  <c:v>1.2525833333333662</c:v>
                </c:pt>
                <c:pt idx="477">
                  <c:v>1.1825833333333771</c:v>
                </c:pt>
                <c:pt idx="478">
                  <c:v>1.1385833333331767</c:v>
                </c:pt>
                <c:pt idx="479">
                  <c:v>1.1825833333333771</c:v>
                </c:pt>
                <c:pt idx="480">
                  <c:v>1.1145833333331652</c:v>
                </c:pt>
                <c:pt idx="481">
                  <c:v>1.1865833333335529</c:v>
                </c:pt>
                <c:pt idx="482">
                  <c:v>1.1725833333330695</c:v>
                </c:pt>
                <c:pt idx="483">
                  <c:v>1.1385833333335911</c:v>
                </c:pt>
                <c:pt idx="484">
                  <c:v>1.1985833333332057</c:v>
                </c:pt>
                <c:pt idx="485">
                  <c:v>1.2425833333333678</c:v>
                </c:pt>
                <c:pt idx="486">
                  <c:v>1.126583333333171</c:v>
                </c:pt>
                <c:pt idx="487">
                  <c:v>1.1985833333335434</c:v>
                </c:pt>
                <c:pt idx="488">
                  <c:v>1.1025833333331594</c:v>
                </c:pt>
                <c:pt idx="489">
                  <c:v>1.2425833333333678</c:v>
                </c:pt>
                <c:pt idx="490">
                  <c:v>1.1145833333331652</c:v>
                </c:pt>
                <c:pt idx="491">
                  <c:v>1.1825833333333771</c:v>
                </c:pt>
                <c:pt idx="492">
                  <c:v>1.1985833333335434</c:v>
                </c:pt>
                <c:pt idx="493">
                  <c:v>1.126583333333171</c:v>
                </c:pt>
                <c:pt idx="494">
                  <c:v>1.2225833333333709</c:v>
                </c:pt>
                <c:pt idx="495">
                  <c:v>1.1625833333331883</c:v>
                </c:pt>
                <c:pt idx="496">
                  <c:v>1.0905833333336294</c:v>
                </c:pt>
                <c:pt idx="497">
                  <c:v>1.2225833333331151</c:v>
                </c:pt>
                <c:pt idx="498">
                  <c:v>1.1985833333335434</c:v>
                </c:pt>
                <c:pt idx="499">
                  <c:v>1.1145833333331652</c:v>
                </c:pt>
                <c:pt idx="500">
                  <c:v>1.2311547619049037</c:v>
                </c:pt>
                <c:pt idx="501">
                  <c:v>1.1145833333331652</c:v>
                </c:pt>
                <c:pt idx="502">
                  <c:v>1.1725833333333786</c:v>
                </c:pt>
                <c:pt idx="503">
                  <c:v>1.1985833333332057</c:v>
                </c:pt>
                <c:pt idx="504">
                  <c:v>1.1825833333333771</c:v>
                </c:pt>
                <c:pt idx="505">
                  <c:v>1.2105833333332117</c:v>
                </c:pt>
                <c:pt idx="506">
                  <c:v>1.1385833333335911</c:v>
                </c:pt>
                <c:pt idx="507">
                  <c:v>1.2525833333333662</c:v>
                </c:pt>
                <c:pt idx="508">
                  <c:v>1.1385833333331767</c:v>
                </c:pt>
                <c:pt idx="509">
                  <c:v>1.126583333333171</c:v>
                </c:pt>
                <c:pt idx="510">
                  <c:v>1.2325833333333693</c:v>
                </c:pt>
                <c:pt idx="511">
                  <c:v>1.1385833333335911</c:v>
                </c:pt>
                <c:pt idx="512">
                  <c:v>1.2225833333331151</c:v>
                </c:pt>
                <c:pt idx="513">
                  <c:v>1.1145833333336101</c:v>
                </c:pt>
                <c:pt idx="514">
                  <c:v>1.126583333333171</c:v>
                </c:pt>
                <c:pt idx="515">
                  <c:v>1.1985833333335434</c:v>
                </c:pt>
                <c:pt idx="516">
                  <c:v>1.2025833333330969</c:v>
                </c:pt>
                <c:pt idx="517">
                  <c:v>1.1865833333335529</c:v>
                </c:pt>
                <c:pt idx="518">
                  <c:v>1.1145833333331652</c:v>
                </c:pt>
                <c:pt idx="519">
                  <c:v>1.1725833333333786</c:v>
                </c:pt>
                <c:pt idx="520">
                  <c:v>1.1505833333331825</c:v>
                </c:pt>
                <c:pt idx="521">
                  <c:v>1.333352564102616</c:v>
                </c:pt>
                <c:pt idx="522">
                  <c:v>1.0065833333331131</c:v>
                </c:pt>
                <c:pt idx="523">
                  <c:v>1.126583333333171</c:v>
                </c:pt>
                <c:pt idx="524">
                  <c:v>1.1825833333333771</c:v>
                </c:pt>
                <c:pt idx="525">
                  <c:v>1.1265833333336008</c:v>
                </c:pt>
                <c:pt idx="526">
                  <c:v>1.2525833333331424</c:v>
                </c:pt>
                <c:pt idx="527">
                  <c:v>1.1265833333336008</c:v>
                </c:pt>
                <c:pt idx="528">
                  <c:v>1.246583333333229</c:v>
                </c:pt>
                <c:pt idx="529">
                  <c:v>1.1925833333333755</c:v>
                </c:pt>
                <c:pt idx="530">
                  <c:v>1.1505833333331825</c:v>
                </c:pt>
                <c:pt idx="531">
                  <c:v>1.1265833333336008</c:v>
                </c:pt>
                <c:pt idx="532">
                  <c:v>1.2425833333333678</c:v>
                </c:pt>
                <c:pt idx="533">
                  <c:v>1.1925833333330877</c:v>
                </c:pt>
                <c:pt idx="534">
                  <c:v>1.1265833333336008</c:v>
                </c:pt>
                <c:pt idx="535">
                  <c:v>1.1825833333333771</c:v>
                </c:pt>
                <c:pt idx="536">
                  <c:v>1.2325833333333693</c:v>
                </c:pt>
                <c:pt idx="537">
                  <c:v>1.1385833333331767</c:v>
                </c:pt>
                <c:pt idx="538">
                  <c:v>1.1625833333331883</c:v>
                </c:pt>
                <c:pt idx="539">
                  <c:v>1.1825833333333771</c:v>
                </c:pt>
                <c:pt idx="540">
                  <c:v>1.1025833333336199</c:v>
                </c:pt>
                <c:pt idx="541">
                  <c:v>1.1725833333330695</c:v>
                </c:pt>
                <c:pt idx="542">
                  <c:v>1.2625833333334358</c:v>
                </c:pt>
                <c:pt idx="543">
                  <c:v>1.0545833333331363</c:v>
                </c:pt>
                <c:pt idx="544">
                  <c:v>1.3518141025640926</c:v>
                </c:pt>
                <c:pt idx="545">
                  <c:v>0.91401190476224115</c:v>
                </c:pt>
                <c:pt idx="546">
                  <c:v>1.0065833333331131</c:v>
                </c:pt>
                <c:pt idx="547">
                  <c:v>1.1865833333331999</c:v>
                </c:pt>
                <c:pt idx="548">
                  <c:v>1.1725833333333786</c:v>
                </c:pt>
                <c:pt idx="549">
                  <c:v>1.1985833333335434</c:v>
                </c:pt>
                <c:pt idx="550">
                  <c:v>1.1725833333330695</c:v>
                </c:pt>
                <c:pt idx="551">
                  <c:v>1.0905833333336294</c:v>
                </c:pt>
                <c:pt idx="552">
                  <c:v>1.1925833333333755</c:v>
                </c:pt>
                <c:pt idx="553">
                  <c:v>1.1745833333331941</c:v>
                </c:pt>
                <c:pt idx="554">
                  <c:v>1.1725833333333786</c:v>
                </c:pt>
                <c:pt idx="555">
                  <c:v>1.2225833333332612</c:v>
                </c:pt>
                <c:pt idx="556">
                  <c:v>1.0905833333336294</c:v>
                </c:pt>
                <c:pt idx="557">
                  <c:v>1.1385833333331767</c:v>
                </c:pt>
                <c:pt idx="558">
                  <c:v>1.2225833333333709</c:v>
                </c:pt>
                <c:pt idx="559">
                  <c:v>1.126583333333171</c:v>
                </c:pt>
                <c:pt idx="560">
                  <c:v>1.1505833333335818</c:v>
                </c:pt>
                <c:pt idx="561">
                  <c:v>1.3475833333332901</c:v>
                </c:pt>
                <c:pt idx="562">
                  <c:v>0.7905833333338681</c:v>
                </c:pt>
                <c:pt idx="563">
                  <c:v>1.2600833333332031</c:v>
                </c:pt>
                <c:pt idx="564">
                  <c:v>1.0825833333333927</c:v>
                </c:pt>
                <c:pt idx="565">
                  <c:v>1.2311547619049037</c:v>
                </c:pt>
                <c:pt idx="566">
                  <c:v>1.0905833333331536</c:v>
                </c:pt>
                <c:pt idx="567">
                  <c:v>1.1725833333333786</c:v>
                </c:pt>
                <c:pt idx="568">
                  <c:v>1.1725833333333786</c:v>
                </c:pt>
                <c:pt idx="569">
                  <c:v>1.1385833333331767</c:v>
                </c:pt>
                <c:pt idx="570">
                  <c:v>1.126583333333171</c:v>
                </c:pt>
                <c:pt idx="571">
                  <c:v>1.2425833333333678</c:v>
                </c:pt>
                <c:pt idx="572">
                  <c:v>1.1725833333333786</c:v>
                </c:pt>
                <c:pt idx="573">
                  <c:v>1.0905833333336294</c:v>
                </c:pt>
                <c:pt idx="574">
                  <c:v>1.3245833333332666</c:v>
                </c:pt>
                <c:pt idx="575">
                  <c:v>0.98258333333340842</c:v>
                </c:pt>
                <c:pt idx="576">
                  <c:v>1.1385833333335911</c:v>
                </c:pt>
                <c:pt idx="577">
                  <c:v>1.1825833333330786</c:v>
                </c:pt>
                <c:pt idx="578">
                  <c:v>1.3092500000000784</c:v>
                </c:pt>
                <c:pt idx="579">
                  <c:v>1.0025833333334053</c:v>
                </c:pt>
                <c:pt idx="580">
                  <c:v>1.102583333333006</c:v>
                </c:pt>
                <c:pt idx="581">
                  <c:v>1.1265833333336008</c:v>
                </c:pt>
                <c:pt idx="582">
                  <c:v>1.1725833333333786</c:v>
                </c:pt>
                <c:pt idx="583">
                  <c:v>1.1865833333331999</c:v>
                </c:pt>
                <c:pt idx="584">
                  <c:v>1.126583333333171</c:v>
                </c:pt>
                <c:pt idx="585">
                  <c:v>1.1825833333333771</c:v>
                </c:pt>
                <c:pt idx="586">
                  <c:v>1.3597261904762066</c:v>
                </c:pt>
                <c:pt idx="587">
                  <c:v>1.2880378787878555</c:v>
                </c:pt>
                <c:pt idx="588">
                  <c:v>0.86258333333304349</c:v>
                </c:pt>
                <c:pt idx="589">
                  <c:v>1.2450833333333673</c:v>
                </c:pt>
                <c:pt idx="590">
                  <c:v>1.3010448717949368</c:v>
                </c:pt>
                <c:pt idx="591">
                  <c:v>1.1353106060605622</c:v>
                </c:pt>
                <c:pt idx="592">
                  <c:v>0.81258333333343491</c:v>
                </c:pt>
                <c:pt idx="593">
                  <c:v>1.2375833333331887</c:v>
                </c:pt>
                <c:pt idx="594">
                  <c:v>0.99458333333370574</c:v>
                </c:pt>
                <c:pt idx="595">
                  <c:v>1.1865833333331999</c:v>
                </c:pt>
                <c:pt idx="596">
                  <c:v>1.1825833333333771</c:v>
                </c:pt>
                <c:pt idx="597">
                  <c:v>1.1725833333333786</c:v>
                </c:pt>
                <c:pt idx="598">
                  <c:v>1.126583333333171</c:v>
                </c:pt>
                <c:pt idx="599">
                  <c:v>1.2654404761905971</c:v>
                </c:pt>
                <c:pt idx="600">
                  <c:v>1.1925833333331597</c:v>
                </c:pt>
                <c:pt idx="601">
                  <c:v>0.99458333333370574</c:v>
                </c:pt>
                <c:pt idx="602">
                  <c:v>1.1825833333333771</c:v>
                </c:pt>
                <c:pt idx="603">
                  <c:v>1.2525833333331984</c:v>
                </c:pt>
                <c:pt idx="604">
                  <c:v>1.0725833333333943</c:v>
                </c:pt>
                <c:pt idx="605">
                  <c:v>1.1025833333336199</c:v>
                </c:pt>
                <c:pt idx="606">
                  <c:v>1.1745833333331941</c:v>
                </c:pt>
                <c:pt idx="607">
                  <c:v>1.2525833333333662</c:v>
                </c:pt>
                <c:pt idx="608">
                  <c:v>1.0065833333331131</c:v>
                </c:pt>
                <c:pt idx="609">
                  <c:v>1.0905833333336294</c:v>
                </c:pt>
                <c:pt idx="610">
                  <c:v>1.1505833333331825</c:v>
                </c:pt>
                <c:pt idx="611">
                  <c:v>1.2225833333333709</c:v>
                </c:pt>
                <c:pt idx="612">
                  <c:v>1.0625833333333958</c:v>
                </c:pt>
                <c:pt idx="613">
                  <c:v>1.0905833333331536</c:v>
                </c:pt>
                <c:pt idx="614">
                  <c:v>1.1725833333333786</c:v>
                </c:pt>
                <c:pt idx="615">
                  <c:v>1.1865833333331999</c:v>
                </c:pt>
                <c:pt idx="616">
                  <c:v>1.0905833333336294</c:v>
                </c:pt>
                <c:pt idx="617">
                  <c:v>1.126583333333171</c:v>
                </c:pt>
                <c:pt idx="618">
                  <c:v>1.1865833333331999</c:v>
                </c:pt>
                <c:pt idx="619">
                  <c:v>1.1725833333333786</c:v>
                </c:pt>
                <c:pt idx="620">
                  <c:v>1.0905833333336294</c:v>
                </c:pt>
                <c:pt idx="621">
                  <c:v>1.1625833333331883</c:v>
                </c:pt>
                <c:pt idx="622">
                  <c:v>1.1725833333333786</c:v>
                </c:pt>
                <c:pt idx="623">
                  <c:v>1.1385833333331767</c:v>
                </c:pt>
                <c:pt idx="624">
                  <c:v>1.2225833333333709</c:v>
                </c:pt>
                <c:pt idx="625">
                  <c:v>1.1525833333333817</c:v>
                </c:pt>
                <c:pt idx="626">
                  <c:v>1.126583333333171</c:v>
                </c:pt>
                <c:pt idx="627">
                  <c:v>1.1385833333335911</c:v>
                </c:pt>
                <c:pt idx="628">
                  <c:v>1.1825833333333771</c:v>
                </c:pt>
                <c:pt idx="629">
                  <c:v>1.1625833333330604</c:v>
                </c:pt>
                <c:pt idx="630">
                  <c:v>1.2054404761906339</c:v>
                </c:pt>
                <c:pt idx="631">
                  <c:v>1.1025833333331594</c:v>
                </c:pt>
                <c:pt idx="632">
                  <c:v>1.3933525641025579</c:v>
                </c:pt>
                <c:pt idx="633">
                  <c:v>1.1025833333336199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358-48CF-9BA8-00FD68894F7E}"/>
            </c:ext>
          </c:extLst>
        </c:ser>
        <c:ser>
          <c:idx val="0"/>
          <c:order val="3"/>
          <c:tx>
            <c:strRef>
              <c:f>'VAR I'!$L$11</c:f>
              <c:strCache>
                <c:ptCount val="1"/>
                <c:pt idx="0">
                  <c:v>Počátek výtopy tp</c:v>
                </c:pt>
              </c:strCache>
            </c:strRef>
          </c:tx>
          <c:spPr>
            <a:ln w="25400">
              <a:solidFill>
                <a:srgbClr val="FF9900"/>
              </a:solidFill>
              <a:prstDash val="solid"/>
            </a:ln>
          </c:spPr>
          <c:marker>
            <c:symbol val="diamond"/>
            <c:size val="3"/>
            <c:spPr>
              <a:solidFill>
                <a:srgbClr val="FF6600"/>
              </a:solidFill>
              <a:ln>
                <a:solidFill>
                  <a:srgbClr val="FF66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5.4024602564555499E-3"/>
                  <c:y val="-0.27760942414835221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tp = 2,55 min </a:t>
                    </a:r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358-48CF-9BA8-00FD68894F7E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358-48CF-9BA8-00FD68894F7E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ru-RU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Ref>
              <c:f>'VAR I'!$L$13:$L$14</c:f>
              <c:numCache>
                <c:formatCode>0.000</c:formatCode>
                <c:ptCount val="2"/>
                <c:pt idx="0">
                  <c:v>2.5499999999999998</c:v>
                </c:pt>
                <c:pt idx="1">
                  <c:v>2.5499999999999998</c:v>
                </c:pt>
              </c:numCache>
            </c:numRef>
          </c:xVal>
          <c:yVal>
            <c:numRef>
              <c:f>'VAR I'!$M$13:$M$14</c:f>
              <c:numCache>
                <c:formatCode>General</c:formatCode>
                <c:ptCount val="2"/>
                <c:pt idx="0">
                  <c:v>0</c:v>
                </c:pt>
                <c:pt idx="1">
                  <c:v>1.6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358-48CF-9BA8-00FD68894F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892736"/>
        <c:axId val="90378240"/>
      </c:scatterChart>
      <c:valAx>
        <c:axId val="89892736"/>
        <c:scaling>
          <c:orientation val="minMax"/>
          <c:max val="90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cs-CZ"/>
                  <a:t>Čas [min]</a:t>
                </a:r>
              </a:p>
            </c:rich>
          </c:tx>
          <c:layout>
            <c:manualLayout>
              <c:xMode val="edge"/>
              <c:yMode val="edge"/>
              <c:x val="0.49768919963842723"/>
              <c:y val="0.8115281423155438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ru-RU"/>
          </a:p>
        </c:txPr>
        <c:crossAx val="90378240"/>
        <c:crosses val="autoZero"/>
        <c:crossBetween val="midCat"/>
        <c:majorUnit val="10"/>
      </c:valAx>
      <c:valAx>
        <c:axId val="90378240"/>
        <c:scaling>
          <c:orientation val="minMax"/>
          <c:max val="2"/>
          <c:min val="-0.2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cs-CZ" sz="1200" b="1" i="0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Rychlost povrchového odtoku  [l.min-1.m-2]</a:t>
                </a:r>
              </a:p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cs-CZ" sz="1200" b="1" i="0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Rychlost infiltrace [l.min-1.m-2]</a:t>
                </a:r>
              </a:p>
            </c:rich>
          </c:tx>
          <c:layout>
            <c:manualLayout>
              <c:xMode val="edge"/>
              <c:yMode val="edge"/>
              <c:x val="6.7510700166628634E-3"/>
              <c:y val="0.15750926967462417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ru-RU"/>
          </a:p>
        </c:txPr>
        <c:crossAx val="89892736"/>
        <c:crosses val="autoZero"/>
        <c:crossBetween val="midCat"/>
        <c:majorUnit val="0.2"/>
        <c:minorUnit val="0.1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egendEntry>
        <c:idx val="4"/>
        <c:delete val="1"/>
      </c:legendEntry>
      <c:layout>
        <c:manualLayout>
          <c:xMode val="edge"/>
          <c:yMode val="edge"/>
          <c:x val="0.10269714745341463"/>
          <c:y val="0.90891176991004896"/>
          <c:w val="0.8599589418068746"/>
          <c:h val="5.148519829555836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1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ru-RU"/>
    </a:p>
  </c:txPr>
  <c:printSettings>
    <c:headerFooter alignWithMargins="0"/>
    <c:pageMargins b="0.98425196899999956" l="0.78740157499999996" r="0.78740157499999996" t="0.98425196899999956" header="0.49212598450000095" footer="0.49212598450000095"/>
    <c:pageSetup paperSize="9" orientation="landscape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4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cs-CZ"/>
              <a:t>22.06.2017 - Kuk.-orba</a:t>
            </a:r>
          </a:p>
        </c:rich>
      </c:tx>
      <c:layout>
        <c:manualLayout>
          <c:xMode val="edge"/>
          <c:yMode val="edge"/>
          <c:x val="0.32819017146830431"/>
          <c:y val="2.320490943853950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148543715772545"/>
          <c:y val="0.12053584565936024"/>
          <c:w val="0.81295839577146256"/>
          <c:h val="0.65401856996652852"/>
        </c:manualLayout>
      </c:layout>
      <c:scatterChart>
        <c:scatterStyle val="lineMarker"/>
        <c:varyColors val="0"/>
        <c:ser>
          <c:idx val="5"/>
          <c:order val="0"/>
          <c:tx>
            <c:strRef>
              <c:f>'VAR I'!$H$11</c:f>
              <c:strCache>
                <c:ptCount val="1"/>
                <c:pt idx="0">
                  <c:v>Intenzita srážky</c:v>
                </c:pt>
              </c:strCache>
            </c:strRef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xVal>
            <c:numRef>
              <c:f>'VAR I'!$C$13:$C$646</c:f>
              <c:numCache>
                <c:formatCode>0.000</c:formatCode>
                <c:ptCount val="634"/>
                <c:pt idx="0">
                  <c:v>0</c:v>
                </c:pt>
                <c:pt idx="1">
                  <c:v>8.3333333333293069E-2</c:v>
                </c:pt>
                <c:pt idx="2">
                  <c:v>0.1833333333333087</c:v>
                </c:pt>
                <c:pt idx="3">
                  <c:v>0.28333333333332433</c:v>
                </c:pt>
                <c:pt idx="4">
                  <c:v>0.38333333333333997</c:v>
                </c:pt>
                <c:pt idx="5">
                  <c:v>0.46666666666663303</c:v>
                </c:pt>
                <c:pt idx="6">
                  <c:v>0.56666666666664867</c:v>
                </c:pt>
                <c:pt idx="7">
                  <c:v>0.64999999999994174</c:v>
                </c:pt>
                <c:pt idx="8">
                  <c:v>0.74999999999995737</c:v>
                </c:pt>
                <c:pt idx="9">
                  <c:v>0.849999999999973</c:v>
                </c:pt>
                <c:pt idx="10">
                  <c:v>0.93333333333326607</c:v>
                </c:pt>
                <c:pt idx="11">
                  <c:v>1.0333333333332817</c:v>
                </c:pt>
                <c:pt idx="12">
                  <c:v>1.1333333333332973</c:v>
                </c:pt>
                <c:pt idx="13">
                  <c:v>1.2166666666665904</c:v>
                </c:pt>
                <c:pt idx="14">
                  <c:v>1.316666666666606</c:v>
                </c:pt>
                <c:pt idx="15">
                  <c:v>1.4166666666666217</c:v>
                </c:pt>
                <c:pt idx="16">
                  <c:v>1.5000000000000213</c:v>
                </c:pt>
                <c:pt idx="17">
                  <c:v>1.6166666666666529</c:v>
                </c:pt>
                <c:pt idx="18">
                  <c:v>1.7166666666666686</c:v>
                </c:pt>
                <c:pt idx="19">
                  <c:v>1.7999999999999616</c:v>
                </c:pt>
                <c:pt idx="20">
                  <c:v>1.8999999999999773</c:v>
                </c:pt>
                <c:pt idx="21">
                  <c:v>1.9833333333332703</c:v>
                </c:pt>
                <c:pt idx="22">
                  <c:v>2.06666666666667</c:v>
                </c:pt>
                <c:pt idx="23">
                  <c:v>2.166666666666579</c:v>
                </c:pt>
                <c:pt idx="24">
                  <c:v>2.2499999999999787</c:v>
                </c:pt>
                <c:pt idx="25">
                  <c:v>2.3666666666666103</c:v>
                </c:pt>
                <c:pt idx="26">
                  <c:v>2.4666666666666259</c:v>
                </c:pt>
                <c:pt idx="27">
                  <c:v>2.549999999999919</c:v>
                </c:pt>
                <c:pt idx="28">
                  <c:v>2.6333333333333186</c:v>
                </c:pt>
                <c:pt idx="29">
                  <c:v>2.7166666666666117</c:v>
                </c:pt>
                <c:pt idx="30">
                  <c:v>2.8000000000000114</c:v>
                </c:pt>
                <c:pt idx="31">
                  <c:v>2.8999999999999204</c:v>
                </c:pt>
                <c:pt idx="32">
                  <c:v>3.383333333333276</c:v>
                </c:pt>
                <c:pt idx="33">
                  <c:v>3.4833333333332916</c:v>
                </c:pt>
                <c:pt idx="34">
                  <c:v>3.5833333333333073</c:v>
                </c:pt>
                <c:pt idx="35">
                  <c:v>3.7166666666666615</c:v>
                </c:pt>
                <c:pt idx="36">
                  <c:v>3.7999999999999545</c:v>
                </c:pt>
                <c:pt idx="37">
                  <c:v>3.8833333333332476</c:v>
                </c:pt>
                <c:pt idx="38">
                  <c:v>3.9666666666666472</c:v>
                </c:pt>
                <c:pt idx="39">
                  <c:v>4.1166666666666174</c:v>
                </c:pt>
                <c:pt idx="40">
                  <c:v>4.2000000000000171</c:v>
                </c:pt>
                <c:pt idx="41">
                  <c:v>4.2999999999999261</c:v>
                </c:pt>
                <c:pt idx="42">
                  <c:v>4.4333333333332803</c:v>
                </c:pt>
                <c:pt idx="43">
                  <c:v>4.5333333333332959</c:v>
                </c:pt>
                <c:pt idx="44">
                  <c:v>4.6333333333333115</c:v>
                </c:pt>
                <c:pt idx="45">
                  <c:v>4.9999999999999289</c:v>
                </c:pt>
                <c:pt idx="46">
                  <c:v>5.0833333333333286</c:v>
                </c:pt>
                <c:pt idx="47">
                  <c:v>5.1666666666666217</c:v>
                </c:pt>
                <c:pt idx="48">
                  <c:v>5.2666666666666373</c:v>
                </c:pt>
                <c:pt idx="49">
                  <c:v>5.3499999999999304</c:v>
                </c:pt>
                <c:pt idx="50">
                  <c:v>5.43333333333333</c:v>
                </c:pt>
                <c:pt idx="51">
                  <c:v>5.5166666666666231</c:v>
                </c:pt>
                <c:pt idx="52">
                  <c:v>5.6166666666666387</c:v>
                </c:pt>
                <c:pt idx="53">
                  <c:v>5.6999999999999318</c:v>
                </c:pt>
                <c:pt idx="54">
                  <c:v>5.7833333333333314</c:v>
                </c:pt>
                <c:pt idx="55">
                  <c:v>5.8666666666666245</c:v>
                </c:pt>
                <c:pt idx="56">
                  <c:v>5.9666666666666401</c:v>
                </c:pt>
                <c:pt idx="57">
                  <c:v>6.0499999999999332</c:v>
                </c:pt>
                <c:pt idx="58">
                  <c:v>6.1333333333333329</c:v>
                </c:pt>
                <c:pt idx="59">
                  <c:v>6.2333333333333485</c:v>
                </c:pt>
                <c:pt idx="60">
                  <c:v>6.3333333333332575</c:v>
                </c:pt>
                <c:pt idx="61">
                  <c:v>6.4166666666666572</c:v>
                </c:pt>
                <c:pt idx="62">
                  <c:v>6.4999999999999503</c:v>
                </c:pt>
                <c:pt idx="63">
                  <c:v>6.5999999999999659</c:v>
                </c:pt>
                <c:pt idx="64">
                  <c:v>6.683333333333259</c:v>
                </c:pt>
                <c:pt idx="65">
                  <c:v>6.7833333333332746</c:v>
                </c:pt>
                <c:pt idx="66">
                  <c:v>6.8833333333332902</c:v>
                </c:pt>
                <c:pt idx="67">
                  <c:v>6.9666666666665833</c:v>
                </c:pt>
                <c:pt idx="68">
                  <c:v>7.0666666666665989</c:v>
                </c:pt>
                <c:pt idx="69">
                  <c:v>7.1499999999999986</c:v>
                </c:pt>
                <c:pt idx="70">
                  <c:v>7.2333333333332916</c:v>
                </c:pt>
                <c:pt idx="71">
                  <c:v>7.3333333333333073</c:v>
                </c:pt>
                <c:pt idx="72">
                  <c:v>7.4166666666666003</c:v>
                </c:pt>
                <c:pt idx="73">
                  <c:v>7.516666666666616</c:v>
                </c:pt>
                <c:pt idx="74">
                  <c:v>7.6000000000000156</c:v>
                </c:pt>
                <c:pt idx="75">
                  <c:v>7.6833333333333087</c:v>
                </c:pt>
                <c:pt idx="76">
                  <c:v>7.7833333333333243</c:v>
                </c:pt>
                <c:pt idx="77">
                  <c:v>7.8666666666666174</c:v>
                </c:pt>
                <c:pt idx="78">
                  <c:v>7.9500000000000171</c:v>
                </c:pt>
                <c:pt idx="79">
                  <c:v>8.0333333333333101</c:v>
                </c:pt>
                <c:pt idx="80">
                  <c:v>8.1333333333333258</c:v>
                </c:pt>
                <c:pt idx="81">
                  <c:v>8.2166666666666188</c:v>
                </c:pt>
                <c:pt idx="82">
                  <c:v>8.3000000000000185</c:v>
                </c:pt>
                <c:pt idx="83">
                  <c:v>8.3999999999999275</c:v>
                </c:pt>
                <c:pt idx="84">
                  <c:v>8.4833333333333272</c:v>
                </c:pt>
                <c:pt idx="85">
                  <c:v>8.5833333333333428</c:v>
                </c:pt>
                <c:pt idx="86">
                  <c:v>8.6666666666666359</c:v>
                </c:pt>
                <c:pt idx="87">
                  <c:v>8.7666666666666515</c:v>
                </c:pt>
                <c:pt idx="88">
                  <c:v>8.8499999999999446</c:v>
                </c:pt>
                <c:pt idx="89">
                  <c:v>9.0833333333333144</c:v>
                </c:pt>
                <c:pt idx="90">
                  <c:v>9.199999999999946</c:v>
                </c:pt>
                <c:pt idx="91">
                  <c:v>9.2999999999999616</c:v>
                </c:pt>
                <c:pt idx="92">
                  <c:v>9.3833333333332547</c:v>
                </c:pt>
                <c:pt idx="93">
                  <c:v>9.4833333333332703</c:v>
                </c:pt>
                <c:pt idx="94">
                  <c:v>9.56666666666667</c:v>
                </c:pt>
                <c:pt idx="95">
                  <c:v>9.6499999999999631</c:v>
                </c:pt>
                <c:pt idx="96">
                  <c:v>9.7333333333332561</c:v>
                </c:pt>
                <c:pt idx="97">
                  <c:v>9.8166666666666558</c:v>
                </c:pt>
                <c:pt idx="98">
                  <c:v>9.9166666666666714</c:v>
                </c:pt>
                <c:pt idx="99">
                  <c:v>10.033333333333303</c:v>
                </c:pt>
                <c:pt idx="100">
                  <c:v>10.166666666666657</c:v>
                </c:pt>
                <c:pt idx="101">
                  <c:v>10.24999999999995</c:v>
                </c:pt>
                <c:pt idx="102">
                  <c:v>10.33333333333335</c:v>
                </c:pt>
                <c:pt idx="103">
                  <c:v>10.416666666666643</c:v>
                </c:pt>
                <c:pt idx="104">
                  <c:v>10.516666666666659</c:v>
                </c:pt>
                <c:pt idx="105">
                  <c:v>10.616666666666674</c:v>
                </c:pt>
                <c:pt idx="106">
                  <c:v>10.699999999999967</c:v>
                </c:pt>
                <c:pt idx="107">
                  <c:v>10.849999999999937</c:v>
                </c:pt>
                <c:pt idx="108">
                  <c:v>10.949999999999953</c:v>
                </c:pt>
                <c:pt idx="109">
                  <c:v>11.033333333333353</c:v>
                </c:pt>
                <c:pt idx="110">
                  <c:v>11.149999999999984</c:v>
                </c:pt>
                <c:pt idx="111">
                  <c:v>11.25</c:v>
                </c:pt>
                <c:pt idx="112">
                  <c:v>11.333333333333293</c:v>
                </c:pt>
                <c:pt idx="113">
                  <c:v>11.416666666666586</c:v>
                </c:pt>
                <c:pt idx="114">
                  <c:v>11.499999999999986</c:v>
                </c:pt>
                <c:pt idx="115">
                  <c:v>11.600000000000001</c:v>
                </c:pt>
                <c:pt idx="116">
                  <c:v>11.683333333333294</c:v>
                </c:pt>
                <c:pt idx="117">
                  <c:v>11.766666666666588</c:v>
                </c:pt>
                <c:pt idx="118">
                  <c:v>11.849999999999987</c:v>
                </c:pt>
                <c:pt idx="119">
                  <c:v>11.950000000000003</c:v>
                </c:pt>
                <c:pt idx="120">
                  <c:v>12.099999999999973</c:v>
                </c:pt>
                <c:pt idx="121">
                  <c:v>12.183333333333266</c:v>
                </c:pt>
                <c:pt idx="122">
                  <c:v>12.283333333333282</c:v>
                </c:pt>
                <c:pt idx="123">
                  <c:v>12.366666666666681</c:v>
                </c:pt>
                <c:pt idx="124">
                  <c:v>12.499999999999929</c:v>
                </c:pt>
                <c:pt idx="125">
                  <c:v>12.583333333333329</c:v>
                </c:pt>
                <c:pt idx="126">
                  <c:v>12.666666666666622</c:v>
                </c:pt>
                <c:pt idx="127">
                  <c:v>12.766666666666637</c:v>
                </c:pt>
                <c:pt idx="128">
                  <c:v>12.84999999999993</c:v>
                </c:pt>
                <c:pt idx="129">
                  <c:v>12.93333333333333</c:v>
                </c:pt>
                <c:pt idx="130">
                  <c:v>13.066666666666684</c:v>
                </c:pt>
                <c:pt idx="131">
                  <c:v>13.149999999999977</c:v>
                </c:pt>
                <c:pt idx="132">
                  <c:v>13.23333333333327</c:v>
                </c:pt>
                <c:pt idx="133">
                  <c:v>13.333333333333286</c:v>
                </c:pt>
                <c:pt idx="134">
                  <c:v>13.416666666666579</c:v>
                </c:pt>
                <c:pt idx="135">
                  <c:v>13.516666666666595</c:v>
                </c:pt>
                <c:pt idx="136">
                  <c:v>13.599999999999994</c:v>
                </c:pt>
                <c:pt idx="137">
                  <c:v>13.716666666666626</c:v>
                </c:pt>
                <c:pt idx="138">
                  <c:v>13.799999999999919</c:v>
                </c:pt>
                <c:pt idx="139">
                  <c:v>13.899999999999935</c:v>
                </c:pt>
                <c:pt idx="140">
                  <c:v>13.983333333333334</c:v>
                </c:pt>
                <c:pt idx="141">
                  <c:v>14.08333333333335</c:v>
                </c:pt>
                <c:pt idx="142">
                  <c:v>14.166666666666643</c:v>
                </c:pt>
                <c:pt idx="143">
                  <c:v>14.266666666666659</c:v>
                </c:pt>
                <c:pt idx="144">
                  <c:v>14.366666666666674</c:v>
                </c:pt>
                <c:pt idx="145">
                  <c:v>14.449999999999967</c:v>
                </c:pt>
                <c:pt idx="146">
                  <c:v>14.53333333333326</c:v>
                </c:pt>
                <c:pt idx="147">
                  <c:v>14.633333333333276</c:v>
                </c:pt>
                <c:pt idx="148">
                  <c:v>14.716666666666676</c:v>
                </c:pt>
                <c:pt idx="149">
                  <c:v>15.116666666666632</c:v>
                </c:pt>
                <c:pt idx="150">
                  <c:v>15.199999999999925</c:v>
                </c:pt>
                <c:pt idx="151">
                  <c:v>15.283333333333324</c:v>
                </c:pt>
                <c:pt idx="152">
                  <c:v>15.366666666666617</c:v>
                </c:pt>
                <c:pt idx="153">
                  <c:v>15.466666666666633</c:v>
                </c:pt>
                <c:pt idx="154">
                  <c:v>15.566666666666649</c:v>
                </c:pt>
                <c:pt idx="155">
                  <c:v>15.649999999999942</c:v>
                </c:pt>
                <c:pt idx="156">
                  <c:v>15.733333333333341</c:v>
                </c:pt>
                <c:pt idx="157">
                  <c:v>15.83333333333325</c:v>
                </c:pt>
                <c:pt idx="158">
                  <c:v>15.91666666666665</c:v>
                </c:pt>
                <c:pt idx="159">
                  <c:v>16.199999999999974</c:v>
                </c:pt>
                <c:pt idx="160">
                  <c:v>16.283333333333267</c:v>
                </c:pt>
                <c:pt idx="161">
                  <c:v>16.366666666666667</c:v>
                </c:pt>
                <c:pt idx="162">
                  <c:v>16.44999999999996</c:v>
                </c:pt>
                <c:pt idx="163">
                  <c:v>16.59999999999993</c:v>
                </c:pt>
                <c:pt idx="164">
                  <c:v>16.783333333333346</c:v>
                </c:pt>
                <c:pt idx="165">
                  <c:v>16.933333333333316</c:v>
                </c:pt>
                <c:pt idx="166">
                  <c:v>17.033333333333331</c:v>
                </c:pt>
                <c:pt idx="167">
                  <c:v>17.116666666666625</c:v>
                </c:pt>
                <c:pt idx="168">
                  <c:v>17.199999999999918</c:v>
                </c:pt>
                <c:pt idx="169">
                  <c:v>17.283333333333317</c:v>
                </c:pt>
                <c:pt idx="170">
                  <c:v>17.383333333333333</c:v>
                </c:pt>
                <c:pt idx="171">
                  <c:v>17.466666666666626</c:v>
                </c:pt>
                <c:pt idx="172">
                  <c:v>17.566666666666642</c:v>
                </c:pt>
                <c:pt idx="173">
                  <c:v>17.649999999999935</c:v>
                </c:pt>
                <c:pt idx="174">
                  <c:v>17.733333333333334</c:v>
                </c:pt>
                <c:pt idx="175">
                  <c:v>17.83333333333335</c:v>
                </c:pt>
                <c:pt idx="176">
                  <c:v>17.916666666666643</c:v>
                </c:pt>
                <c:pt idx="177">
                  <c:v>17.999999999999936</c:v>
                </c:pt>
                <c:pt idx="178">
                  <c:v>18.099999999999952</c:v>
                </c:pt>
                <c:pt idx="179">
                  <c:v>18.183333333333351</c:v>
                </c:pt>
                <c:pt idx="180">
                  <c:v>18.28333333333326</c:v>
                </c:pt>
                <c:pt idx="181">
                  <c:v>18.36666666666666</c:v>
                </c:pt>
                <c:pt idx="182">
                  <c:v>18.449999999999953</c:v>
                </c:pt>
                <c:pt idx="183">
                  <c:v>18.549999999999969</c:v>
                </c:pt>
                <c:pt idx="184">
                  <c:v>18.633333333333262</c:v>
                </c:pt>
                <c:pt idx="185">
                  <c:v>18.716666666666661</c:v>
                </c:pt>
                <c:pt idx="186">
                  <c:v>18.816666666666677</c:v>
                </c:pt>
                <c:pt idx="187">
                  <c:v>18.89999999999997</c:v>
                </c:pt>
                <c:pt idx="188">
                  <c:v>18.999999999999986</c:v>
                </c:pt>
                <c:pt idx="189">
                  <c:v>19.083333333333279</c:v>
                </c:pt>
                <c:pt idx="190">
                  <c:v>19.166666666666679</c:v>
                </c:pt>
                <c:pt idx="191">
                  <c:v>19.266666666666588</c:v>
                </c:pt>
                <c:pt idx="192">
                  <c:v>19.349999999999987</c:v>
                </c:pt>
                <c:pt idx="193">
                  <c:v>19.499999999999957</c:v>
                </c:pt>
                <c:pt idx="194">
                  <c:v>19.58333333333325</c:v>
                </c:pt>
                <c:pt idx="195">
                  <c:v>19.683333333333266</c:v>
                </c:pt>
                <c:pt idx="196">
                  <c:v>19.766666666666666</c:v>
                </c:pt>
                <c:pt idx="197">
                  <c:v>19.849999999999959</c:v>
                </c:pt>
                <c:pt idx="198">
                  <c:v>19.949999999999974</c:v>
                </c:pt>
                <c:pt idx="199">
                  <c:v>20.033333333333267</c:v>
                </c:pt>
                <c:pt idx="200">
                  <c:v>20.116666666666667</c:v>
                </c:pt>
                <c:pt idx="201">
                  <c:v>20.216666666666683</c:v>
                </c:pt>
                <c:pt idx="202">
                  <c:v>20.299999999999976</c:v>
                </c:pt>
                <c:pt idx="203">
                  <c:v>20.399999999999991</c:v>
                </c:pt>
                <c:pt idx="204">
                  <c:v>20.516666666666623</c:v>
                </c:pt>
                <c:pt idx="205">
                  <c:v>20.616666666666639</c:v>
                </c:pt>
                <c:pt idx="206">
                  <c:v>20.699999999999932</c:v>
                </c:pt>
                <c:pt idx="207">
                  <c:v>20.783333333333331</c:v>
                </c:pt>
                <c:pt idx="208">
                  <c:v>20.899999999999963</c:v>
                </c:pt>
                <c:pt idx="209">
                  <c:v>21.016666666666595</c:v>
                </c:pt>
                <c:pt idx="210">
                  <c:v>21.099999999999994</c:v>
                </c:pt>
                <c:pt idx="211">
                  <c:v>21.183333333333287</c:v>
                </c:pt>
                <c:pt idx="212">
                  <c:v>21.399999999999935</c:v>
                </c:pt>
                <c:pt idx="213">
                  <c:v>21.49999999999995</c:v>
                </c:pt>
                <c:pt idx="214">
                  <c:v>21.58333333333335</c:v>
                </c:pt>
                <c:pt idx="215">
                  <c:v>21.683333333333259</c:v>
                </c:pt>
                <c:pt idx="216">
                  <c:v>21.766666666666659</c:v>
                </c:pt>
                <c:pt idx="217">
                  <c:v>21.866666666666674</c:v>
                </c:pt>
                <c:pt idx="218">
                  <c:v>21.949999999999967</c:v>
                </c:pt>
                <c:pt idx="219">
                  <c:v>22.03333333333326</c:v>
                </c:pt>
                <c:pt idx="220">
                  <c:v>22.11666666666666</c:v>
                </c:pt>
                <c:pt idx="221">
                  <c:v>22.216666666666676</c:v>
                </c:pt>
                <c:pt idx="222">
                  <c:v>22.299999999999969</c:v>
                </c:pt>
                <c:pt idx="223">
                  <c:v>22.383333333333262</c:v>
                </c:pt>
                <c:pt idx="224">
                  <c:v>22.466666666666661</c:v>
                </c:pt>
                <c:pt idx="225">
                  <c:v>22.566666666666677</c:v>
                </c:pt>
                <c:pt idx="226">
                  <c:v>22.64999999999997</c:v>
                </c:pt>
                <c:pt idx="227">
                  <c:v>22.749999999999986</c:v>
                </c:pt>
                <c:pt idx="228">
                  <c:v>22.833333333333279</c:v>
                </c:pt>
                <c:pt idx="229">
                  <c:v>22.916666666666679</c:v>
                </c:pt>
                <c:pt idx="230">
                  <c:v>23.016666666666588</c:v>
                </c:pt>
                <c:pt idx="231">
                  <c:v>23.26666666666668</c:v>
                </c:pt>
                <c:pt idx="232">
                  <c:v>23.349999999999973</c:v>
                </c:pt>
                <c:pt idx="233">
                  <c:v>23.449999999999989</c:v>
                </c:pt>
                <c:pt idx="234">
                  <c:v>23.533333333333282</c:v>
                </c:pt>
                <c:pt idx="235">
                  <c:v>23.616666666666681</c:v>
                </c:pt>
                <c:pt idx="236">
                  <c:v>23.699999999999974</c:v>
                </c:pt>
                <c:pt idx="237">
                  <c:v>23.816666666666606</c:v>
                </c:pt>
                <c:pt idx="238">
                  <c:v>24.083333333333314</c:v>
                </c:pt>
                <c:pt idx="239">
                  <c:v>24.18333333333333</c:v>
                </c:pt>
                <c:pt idx="240">
                  <c:v>24.3333333333333</c:v>
                </c:pt>
                <c:pt idx="241">
                  <c:v>24.449999999999932</c:v>
                </c:pt>
                <c:pt idx="242">
                  <c:v>24.533333333333331</c:v>
                </c:pt>
                <c:pt idx="243">
                  <c:v>24.616666666666625</c:v>
                </c:pt>
                <c:pt idx="244">
                  <c:v>24.699999999999918</c:v>
                </c:pt>
                <c:pt idx="245">
                  <c:v>24.799999999999933</c:v>
                </c:pt>
                <c:pt idx="246">
                  <c:v>24.883333333333333</c:v>
                </c:pt>
                <c:pt idx="247">
                  <c:v>24.966666666666626</c:v>
                </c:pt>
                <c:pt idx="248">
                  <c:v>25.066666666666642</c:v>
                </c:pt>
                <c:pt idx="249">
                  <c:v>25.166666666666657</c:v>
                </c:pt>
                <c:pt idx="250">
                  <c:v>25.33333333333335</c:v>
                </c:pt>
                <c:pt idx="251">
                  <c:v>25.433333333333259</c:v>
                </c:pt>
                <c:pt idx="252">
                  <c:v>25.599999999999952</c:v>
                </c:pt>
                <c:pt idx="253">
                  <c:v>25.699999999999967</c:v>
                </c:pt>
                <c:pt idx="254">
                  <c:v>25.78333333333326</c:v>
                </c:pt>
                <c:pt idx="255">
                  <c:v>25.86666666666666</c:v>
                </c:pt>
                <c:pt idx="256">
                  <c:v>25.949999999999953</c:v>
                </c:pt>
                <c:pt idx="257">
                  <c:v>26.083333333333307</c:v>
                </c:pt>
                <c:pt idx="258">
                  <c:v>26.1666666666666</c:v>
                </c:pt>
                <c:pt idx="259">
                  <c:v>26.25</c:v>
                </c:pt>
                <c:pt idx="260">
                  <c:v>26.383333333333248</c:v>
                </c:pt>
                <c:pt idx="261">
                  <c:v>26.483333333333263</c:v>
                </c:pt>
                <c:pt idx="262">
                  <c:v>26.566666666666663</c:v>
                </c:pt>
                <c:pt idx="263">
                  <c:v>26.666666666666679</c:v>
                </c:pt>
                <c:pt idx="264">
                  <c:v>26.766666666666588</c:v>
                </c:pt>
                <c:pt idx="265">
                  <c:v>26.866666666666603</c:v>
                </c:pt>
                <c:pt idx="266">
                  <c:v>26.950000000000003</c:v>
                </c:pt>
                <c:pt idx="267">
                  <c:v>27.033333333333296</c:v>
                </c:pt>
                <c:pt idx="268">
                  <c:v>27.133333333333312</c:v>
                </c:pt>
                <c:pt idx="269">
                  <c:v>27.216666666666605</c:v>
                </c:pt>
                <c:pt idx="270">
                  <c:v>27.300000000000004</c:v>
                </c:pt>
                <c:pt idx="271">
                  <c:v>27.383333333333297</c:v>
                </c:pt>
                <c:pt idx="272">
                  <c:v>27.483333333333313</c:v>
                </c:pt>
                <c:pt idx="273">
                  <c:v>27.566666666666606</c:v>
                </c:pt>
                <c:pt idx="274">
                  <c:v>27.666666666666622</c:v>
                </c:pt>
                <c:pt idx="275">
                  <c:v>27.749999999999915</c:v>
                </c:pt>
                <c:pt idx="276">
                  <c:v>27.84999999999993</c:v>
                </c:pt>
                <c:pt idx="277">
                  <c:v>27.93333333333333</c:v>
                </c:pt>
                <c:pt idx="278">
                  <c:v>28.016666666666623</c:v>
                </c:pt>
                <c:pt idx="279">
                  <c:v>28.116666666666639</c:v>
                </c:pt>
                <c:pt idx="280">
                  <c:v>28.199999999999932</c:v>
                </c:pt>
                <c:pt idx="281">
                  <c:v>28.299999999999947</c:v>
                </c:pt>
                <c:pt idx="282">
                  <c:v>28.383333333333347</c:v>
                </c:pt>
                <c:pt idx="283">
                  <c:v>28.549999999999933</c:v>
                </c:pt>
                <c:pt idx="284">
                  <c:v>28.649999999999949</c:v>
                </c:pt>
                <c:pt idx="285">
                  <c:v>28.733333333333348</c:v>
                </c:pt>
                <c:pt idx="286">
                  <c:v>28.833333333333258</c:v>
                </c:pt>
                <c:pt idx="287">
                  <c:v>28.916666666666657</c:v>
                </c:pt>
                <c:pt idx="288">
                  <c:v>28.99999999999995</c:v>
                </c:pt>
                <c:pt idx="289">
                  <c:v>29.099999999999966</c:v>
                </c:pt>
                <c:pt idx="290">
                  <c:v>29.183333333333259</c:v>
                </c:pt>
                <c:pt idx="291">
                  <c:v>29.283333333333275</c:v>
                </c:pt>
                <c:pt idx="292">
                  <c:v>29.366666666666674</c:v>
                </c:pt>
                <c:pt idx="293">
                  <c:v>29.449999999999967</c:v>
                </c:pt>
                <c:pt idx="294">
                  <c:v>29.549999999999983</c:v>
                </c:pt>
                <c:pt idx="295">
                  <c:v>29.633333333333276</c:v>
                </c:pt>
                <c:pt idx="296">
                  <c:v>29.733333333333292</c:v>
                </c:pt>
                <c:pt idx="297">
                  <c:v>29.816666666666585</c:v>
                </c:pt>
                <c:pt idx="298">
                  <c:v>29.9166666666666</c:v>
                </c:pt>
                <c:pt idx="299">
                  <c:v>30</c:v>
                </c:pt>
                <c:pt idx="300">
                  <c:v>30.083333333333293</c:v>
                </c:pt>
                <c:pt idx="301">
                  <c:v>30.166666666666586</c:v>
                </c:pt>
                <c:pt idx="302">
                  <c:v>30.29999999999994</c:v>
                </c:pt>
                <c:pt idx="303">
                  <c:v>30.399999999999956</c:v>
                </c:pt>
                <c:pt idx="304">
                  <c:v>30.483333333333249</c:v>
                </c:pt>
                <c:pt idx="305">
                  <c:v>30.566666666666649</c:v>
                </c:pt>
                <c:pt idx="306">
                  <c:v>30.76666666666668</c:v>
                </c:pt>
                <c:pt idx="307">
                  <c:v>30.849999999999973</c:v>
                </c:pt>
                <c:pt idx="308">
                  <c:v>30.933333333333266</c:v>
                </c:pt>
                <c:pt idx="309">
                  <c:v>31.033333333333282</c:v>
                </c:pt>
                <c:pt idx="310">
                  <c:v>31.116666666666681</c:v>
                </c:pt>
                <c:pt idx="311">
                  <c:v>31.199999999999974</c:v>
                </c:pt>
                <c:pt idx="312">
                  <c:v>31.283333333333267</c:v>
                </c:pt>
                <c:pt idx="313">
                  <c:v>31.383333333333283</c:v>
                </c:pt>
                <c:pt idx="314">
                  <c:v>31.466666666666683</c:v>
                </c:pt>
                <c:pt idx="315">
                  <c:v>31.616666666666653</c:v>
                </c:pt>
                <c:pt idx="316">
                  <c:v>31.750000000000007</c:v>
                </c:pt>
                <c:pt idx="317">
                  <c:v>31.849999999999916</c:v>
                </c:pt>
                <c:pt idx="318">
                  <c:v>31.933333333333316</c:v>
                </c:pt>
                <c:pt idx="319">
                  <c:v>32.033333333333331</c:v>
                </c:pt>
                <c:pt idx="320">
                  <c:v>32.116666666666625</c:v>
                </c:pt>
                <c:pt idx="321">
                  <c:v>32.21666666666664</c:v>
                </c:pt>
                <c:pt idx="322">
                  <c:v>32.299999999999933</c:v>
                </c:pt>
                <c:pt idx="323">
                  <c:v>32.399999999999949</c:v>
                </c:pt>
                <c:pt idx="324">
                  <c:v>32.483333333333348</c:v>
                </c:pt>
                <c:pt idx="325">
                  <c:v>32.566666666666642</c:v>
                </c:pt>
                <c:pt idx="326">
                  <c:v>32.666666666666657</c:v>
                </c:pt>
                <c:pt idx="327">
                  <c:v>32.74999999999995</c:v>
                </c:pt>
                <c:pt idx="328">
                  <c:v>32.83333333333335</c:v>
                </c:pt>
                <c:pt idx="329">
                  <c:v>32.933333333333259</c:v>
                </c:pt>
                <c:pt idx="330">
                  <c:v>33.033333333333275</c:v>
                </c:pt>
                <c:pt idx="331">
                  <c:v>33.116666666666674</c:v>
                </c:pt>
                <c:pt idx="332">
                  <c:v>33.199999999999967</c:v>
                </c:pt>
                <c:pt idx="333">
                  <c:v>33.28333333333326</c:v>
                </c:pt>
                <c:pt idx="334">
                  <c:v>33.383333333333276</c:v>
                </c:pt>
                <c:pt idx="335">
                  <c:v>33.466666666666676</c:v>
                </c:pt>
                <c:pt idx="336">
                  <c:v>33.549999999999969</c:v>
                </c:pt>
                <c:pt idx="337">
                  <c:v>33.649999999999984</c:v>
                </c:pt>
                <c:pt idx="338">
                  <c:v>33.733333333333277</c:v>
                </c:pt>
                <c:pt idx="339">
                  <c:v>33.816666666666677</c:v>
                </c:pt>
                <c:pt idx="340">
                  <c:v>33.916666666666586</c:v>
                </c:pt>
                <c:pt idx="341">
                  <c:v>33.999999999999986</c:v>
                </c:pt>
                <c:pt idx="342">
                  <c:v>34.083333333333279</c:v>
                </c:pt>
                <c:pt idx="343">
                  <c:v>34.183333333333294</c:v>
                </c:pt>
                <c:pt idx="344">
                  <c:v>34.299999999999926</c:v>
                </c:pt>
                <c:pt idx="345">
                  <c:v>34.399999999999942</c:v>
                </c:pt>
                <c:pt idx="346">
                  <c:v>34.483333333333341</c:v>
                </c:pt>
                <c:pt idx="347">
                  <c:v>34.566666666666634</c:v>
                </c:pt>
                <c:pt idx="348">
                  <c:v>34.649999999999928</c:v>
                </c:pt>
                <c:pt idx="349">
                  <c:v>34.749999999999943</c:v>
                </c:pt>
                <c:pt idx="350">
                  <c:v>34.833333333333343</c:v>
                </c:pt>
                <c:pt idx="351">
                  <c:v>34.916666666666636</c:v>
                </c:pt>
                <c:pt idx="352">
                  <c:v>35.033333333333267</c:v>
                </c:pt>
                <c:pt idx="353">
                  <c:v>35.133333333333283</c:v>
                </c:pt>
                <c:pt idx="354">
                  <c:v>35.216666666666683</c:v>
                </c:pt>
                <c:pt idx="355">
                  <c:v>35.316666666666592</c:v>
                </c:pt>
                <c:pt idx="356">
                  <c:v>35.399999999999991</c:v>
                </c:pt>
                <c:pt idx="357">
                  <c:v>35.516666666666623</c:v>
                </c:pt>
                <c:pt idx="358">
                  <c:v>35.599999999999916</c:v>
                </c:pt>
                <c:pt idx="359">
                  <c:v>35.683333333333316</c:v>
                </c:pt>
                <c:pt idx="360">
                  <c:v>35.783333333333331</c:v>
                </c:pt>
                <c:pt idx="361">
                  <c:v>35.866666666666625</c:v>
                </c:pt>
                <c:pt idx="362">
                  <c:v>35.96666666666664</c:v>
                </c:pt>
                <c:pt idx="363">
                  <c:v>36.049999999999933</c:v>
                </c:pt>
                <c:pt idx="364">
                  <c:v>36.183333333333287</c:v>
                </c:pt>
                <c:pt idx="365">
                  <c:v>36.283333333333303</c:v>
                </c:pt>
                <c:pt idx="366">
                  <c:v>36.383333333333319</c:v>
                </c:pt>
                <c:pt idx="367">
                  <c:v>36.466666666666612</c:v>
                </c:pt>
                <c:pt idx="368">
                  <c:v>36.550000000000011</c:v>
                </c:pt>
                <c:pt idx="369">
                  <c:v>36.64999999999992</c:v>
                </c:pt>
                <c:pt idx="370">
                  <c:v>36.73333333333332</c:v>
                </c:pt>
                <c:pt idx="371">
                  <c:v>36.816666666666613</c:v>
                </c:pt>
                <c:pt idx="372">
                  <c:v>36.916666666666629</c:v>
                </c:pt>
                <c:pt idx="373">
                  <c:v>36.999999999999922</c:v>
                </c:pt>
                <c:pt idx="374">
                  <c:v>37.083333333333321</c:v>
                </c:pt>
                <c:pt idx="375">
                  <c:v>37.166666666666615</c:v>
                </c:pt>
                <c:pt idx="376">
                  <c:v>37.26666666666663</c:v>
                </c:pt>
                <c:pt idx="377">
                  <c:v>37.349999999999923</c:v>
                </c:pt>
                <c:pt idx="378">
                  <c:v>37.483333333333277</c:v>
                </c:pt>
                <c:pt idx="379">
                  <c:v>37.566666666666677</c:v>
                </c:pt>
                <c:pt idx="380">
                  <c:v>37.64999999999997</c:v>
                </c:pt>
                <c:pt idx="381">
                  <c:v>37.749999999999986</c:v>
                </c:pt>
                <c:pt idx="382">
                  <c:v>37.833333333333279</c:v>
                </c:pt>
                <c:pt idx="383">
                  <c:v>37.916666666666679</c:v>
                </c:pt>
                <c:pt idx="384">
                  <c:v>38.016666666666588</c:v>
                </c:pt>
                <c:pt idx="385">
                  <c:v>38.099999999999987</c:v>
                </c:pt>
                <c:pt idx="386">
                  <c:v>38.200000000000003</c:v>
                </c:pt>
                <c:pt idx="387">
                  <c:v>38.283333333333296</c:v>
                </c:pt>
                <c:pt idx="388">
                  <c:v>38.366666666666589</c:v>
                </c:pt>
                <c:pt idx="389">
                  <c:v>38.466666666666605</c:v>
                </c:pt>
                <c:pt idx="390">
                  <c:v>38.550000000000004</c:v>
                </c:pt>
                <c:pt idx="391">
                  <c:v>38.633333333333297</c:v>
                </c:pt>
                <c:pt idx="392">
                  <c:v>38.71666666666659</c:v>
                </c:pt>
                <c:pt idx="393">
                  <c:v>38.816666666666606</c:v>
                </c:pt>
                <c:pt idx="394">
                  <c:v>38.900000000000006</c:v>
                </c:pt>
                <c:pt idx="395">
                  <c:v>38.999999999999915</c:v>
                </c:pt>
                <c:pt idx="396">
                  <c:v>39.083333333333314</c:v>
                </c:pt>
                <c:pt idx="397">
                  <c:v>39.18333333333333</c:v>
                </c:pt>
                <c:pt idx="398">
                  <c:v>39.266666666666623</c:v>
                </c:pt>
                <c:pt idx="399">
                  <c:v>39.366666666666639</c:v>
                </c:pt>
                <c:pt idx="400">
                  <c:v>39.449999999999932</c:v>
                </c:pt>
                <c:pt idx="401">
                  <c:v>39.549999999999947</c:v>
                </c:pt>
                <c:pt idx="402">
                  <c:v>39.666666666666686</c:v>
                </c:pt>
                <c:pt idx="403">
                  <c:v>39.749999999999979</c:v>
                </c:pt>
                <c:pt idx="404">
                  <c:v>39.833333333333272</c:v>
                </c:pt>
                <c:pt idx="405">
                  <c:v>39.983333333333348</c:v>
                </c:pt>
                <c:pt idx="406">
                  <c:v>40.066666666666642</c:v>
                </c:pt>
                <c:pt idx="407">
                  <c:v>40.166666666666657</c:v>
                </c:pt>
                <c:pt idx="408">
                  <c:v>40.266666666666673</c:v>
                </c:pt>
                <c:pt idx="409">
                  <c:v>40.616666666666674</c:v>
                </c:pt>
                <c:pt idx="410">
                  <c:v>40.733333333333306</c:v>
                </c:pt>
                <c:pt idx="411">
                  <c:v>40.816666666666599</c:v>
                </c:pt>
                <c:pt idx="412">
                  <c:v>40.9</c:v>
                </c:pt>
                <c:pt idx="413">
                  <c:v>41.000000000000014</c:v>
                </c:pt>
                <c:pt idx="414">
                  <c:v>41.266666666666616</c:v>
                </c:pt>
                <c:pt idx="415">
                  <c:v>41.366666666666632</c:v>
                </c:pt>
                <c:pt idx="416">
                  <c:v>41.449999999999925</c:v>
                </c:pt>
                <c:pt idx="417">
                  <c:v>41.54999999999994</c:v>
                </c:pt>
                <c:pt idx="418">
                  <c:v>41.649999999999956</c:v>
                </c:pt>
                <c:pt idx="419">
                  <c:v>41.733333333333249</c:v>
                </c:pt>
                <c:pt idx="420">
                  <c:v>41.816666666666649</c:v>
                </c:pt>
                <c:pt idx="421">
                  <c:v>41.916666666666664</c:v>
                </c:pt>
                <c:pt idx="422">
                  <c:v>42.133333333333312</c:v>
                </c:pt>
                <c:pt idx="423">
                  <c:v>42.249999999999943</c:v>
                </c:pt>
                <c:pt idx="424">
                  <c:v>42.349999999999959</c:v>
                </c:pt>
                <c:pt idx="425">
                  <c:v>42.433333333333252</c:v>
                </c:pt>
                <c:pt idx="426">
                  <c:v>42.516666666666652</c:v>
                </c:pt>
                <c:pt idx="427">
                  <c:v>42.749999999999915</c:v>
                </c:pt>
                <c:pt idx="428">
                  <c:v>42.833333333333314</c:v>
                </c:pt>
                <c:pt idx="429">
                  <c:v>42.916666666666607</c:v>
                </c:pt>
                <c:pt idx="430">
                  <c:v>43.016666666666623</c:v>
                </c:pt>
                <c:pt idx="431">
                  <c:v>43.099999999999916</c:v>
                </c:pt>
                <c:pt idx="432">
                  <c:v>43.183333333333316</c:v>
                </c:pt>
                <c:pt idx="433">
                  <c:v>43.283333333333331</c:v>
                </c:pt>
                <c:pt idx="434">
                  <c:v>43.383333333333347</c:v>
                </c:pt>
                <c:pt idx="435">
                  <c:v>43.46666666666664</c:v>
                </c:pt>
                <c:pt idx="436">
                  <c:v>43.566666666666656</c:v>
                </c:pt>
                <c:pt idx="437">
                  <c:v>43.649999999999949</c:v>
                </c:pt>
                <c:pt idx="438">
                  <c:v>43.84999999999998</c:v>
                </c:pt>
                <c:pt idx="439">
                  <c:v>43.949999999999996</c:v>
                </c:pt>
                <c:pt idx="440">
                  <c:v>44.033333333333289</c:v>
                </c:pt>
                <c:pt idx="441">
                  <c:v>44.116666666666582</c:v>
                </c:pt>
                <c:pt idx="442">
                  <c:v>44.216666666666598</c:v>
                </c:pt>
                <c:pt idx="443">
                  <c:v>44.3</c:v>
                </c:pt>
                <c:pt idx="444">
                  <c:v>44.400000000000013</c:v>
                </c:pt>
                <c:pt idx="445">
                  <c:v>44.499999999999922</c:v>
                </c:pt>
                <c:pt idx="446">
                  <c:v>44.583333333333321</c:v>
                </c:pt>
                <c:pt idx="447">
                  <c:v>44.666666666666615</c:v>
                </c:pt>
                <c:pt idx="448">
                  <c:v>44.76666666666663</c:v>
                </c:pt>
                <c:pt idx="449">
                  <c:v>44.866666666666646</c:v>
                </c:pt>
                <c:pt idx="450">
                  <c:v>44.949999999999939</c:v>
                </c:pt>
                <c:pt idx="451">
                  <c:v>45.100000000000016</c:v>
                </c:pt>
                <c:pt idx="452">
                  <c:v>45.183333333333309</c:v>
                </c:pt>
                <c:pt idx="453">
                  <c:v>45.29999999999994</c:v>
                </c:pt>
                <c:pt idx="454">
                  <c:v>45.38333333333334</c:v>
                </c:pt>
                <c:pt idx="455">
                  <c:v>45.483333333333249</c:v>
                </c:pt>
                <c:pt idx="456">
                  <c:v>45.566666666666649</c:v>
                </c:pt>
                <c:pt idx="457">
                  <c:v>45.649999999999942</c:v>
                </c:pt>
                <c:pt idx="458">
                  <c:v>45.749999999999957</c:v>
                </c:pt>
                <c:pt idx="459">
                  <c:v>45.83333333333325</c:v>
                </c:pt>
                <c:pt idx="460">
                  <c:v>45.933333333333266</c:v>
                </c:pt>
                <c:pt idx="461">
                  <c:v>46.016666666666666</c:v>
                </c:pt>
                <c:pt idx="462">
                  <c:v>46.116666666666681</c:v>
                </c:pt>
                <c:pt idx="463">
                  <c:v>46.199999999999974</c:v>
                </c:pt>
                <c:pt idx="464">
                  <c:v>46.283333333333267</c:v>
                </c:pt>
                <c:pt idx="465">
                  <c:v>46.383333333333283</c:v>
                </c:pt>
                <c:pt idx="466">
                  <c:v>46.466666666666683</c:v>
                </c:pt>
                <c:pt idx="467">
                  <c:v>46.549999999999976</c:v>
                </c:pt>
                <c:pt idx="468">
                  <c:v>46.649999999999991</c:v>
                </c:pt>
                <c:pt idx="469">
                  <c:v>46.733333333333285</c:v>
                </c:pt>
                <c:pt idx="470">
                  <c:v>46.816666666666684</c:v>
                </c:pt>
                <c:pt idx="471">
                  <c:v>46.899999999999977</c:v>
                </c:pt>
                <c:pt idx="472">
                  <c:v>46.999999999999993</c:v>
                </c:pt>
                <c:pt idx="473">
                  <c:v>47.116666666666625</c:v>
                </c:pt>
                <c:pt idx="474">
                  <c:v>47.199999999999918</c:v>
                </c:pt>
                <c:pt idx="475">
                  <c:v>47.283333333333317</c:v>
                </c:pt>
                <c:pt idx="476">
                  <c:v>47.383333333333333</c:v>
                </c:pt>
                <c:pt idx="477">
                  <c:v>47.483333333333348</c:v>
                </c:pt>
                <c:pt idx="478">
                  <c:v>47.566666666666642</c:v>
                </c:pt>
                <c:pt idx="479">
                  <c:v>47.666666666666657</c:v>
                </c:pt>
                <c:pt idx="480">
                  <c:v>47.74999999999995</c:v>
                </c:pt>
                <c:pt idx="481">
                  <c:v>47.83333333333335</c:v>
                </c:pt>
                <c:pt idx="482">
                  <c:v>47.933333333333259</c:v>
                </c:pt>
                <c:pt idx="483">
                  <c:v>48.016666666666659</c:v>
                </c:pt>
                <c:pt idx="484">
                  <c:v>48.099999999999952</c:v>
                </c:pt>
                <c:pt idx="485">
                  <c:v>48.199999999999967</c:v>
                </c:pt>
                <c:pt idx="486">
                  <c:v>48.28333333333326</c:v>
                </c:pt>
                <c:pt idx="487">
                  <c:v>48.36666666666666</c:v>
                </c:pt>
                <c:pt idx="488">
                  <c:v>48.449999999999953</c:v>
                </c:pt>
                <c:pt idx="489">
                  <c:v>48.549999999999969</c:v>
                </c:pt>
                <c:pt idx="490">
                  <c:v>48.633333333333262</c:v>
                </c:pt>
                <c:pt idx="491">
                  <c:v>48.733333333333277</c:v>
                </c:pt>
                <c:pt idx="492">
                  <c:v>48.816666666666677</c:v>
                </c:pt>
                <c:pt idx="493">
                  <c:v>48.89999999999997</c:v>
                </c:pt>
                <c:pt idx="494">
                  <c:v>48.999999999999986</c:v>
                </c:pt>
                <c:pt idx="495">
                  <c:v>49.083333333333279</c:v>
                </c:pt>
                <c:pt idx="496">
                  <c:v>49.166666666666679</c:v>
                </c:pt>
                <c:pt idx="497">
                  <c:v>49.266666666666588</c:v>
                </c:pt>
                <c:pt idx="498">
                  <c:v>49.349999999999987</c:v>
                </c:pt>
                <c:pt idx="499">
                  <c:v>49.43333333333328</c:v>
                </c:pt>
                <c:pt idx="500">
                  <c:v>49.550000000000018</c:v>
                </c:pt>
                <c:pt idx="501">
                  <c:v>49.633333333333312</c:v>
                </c:pt>
                <c:pt idx="502">
                  <c:v>49.733333333333327</c:v>
                </c:pt>
                <c:pt idx="503">
                  <c:v>49.81666666666662</c:v>
                </c:pt>
                <c:pt idx="504">
                  <c:v>49.916666666666636</c:v>
                </c:pt>
                <c:pt idx="505">
                  <c:v>49.999999999999929</c:v>
                </c:pt>
                <c:pt idx="506">
                  <c:v>50.083333333333329</c:v>
                </c:pt>
                <c:pt idx="507">
                  <c:v>50.183333333333344</c:v>
                </c:pt>
                <c:pt idx="508">
                  <c:v>50.266666666666637</c:v>
                </c:pt>
                <c:pt idx="509">
                  <c:v>50.34999999999993</c:v>
                </c:pt>
                <c:pt idx="510">
                  <c:v>50.449999999999946</c:v>
                </c:pt>
                <c:pt idx="511">
                  <c:v>50.533333333333346</c:v>
                </c:pt>
                <c:pt idx="512">
                  <c:v>50.633333333333255</c:v>
                </c:pt>
                <c:pt idx="513">
                  <c:v>50.716666666666654</c:v>
                </c:pt>
                <c:pt idx="514">
                  <c:v>50.799999999999947</c:v>
                </c:pt>
                <c:pt idx="515">
                  <c:v>50.883333333333347</c:v>
                </c:pt>
                <c:pt idx="516">
                  <c:v>50.983333333333256</c:v>
                </c:pt>
                <c:pt idx="517">
                  <c:v>51.066666666666656</c:v>
                </c:pt>
                <c:pt idx="518">
                  <c:v>51.149999999999949</c:v>
                </c:pt>
                <c:pt idx="519">
                  <c:v>51.249999999999964</c:v>
                </c:pt>
                <c:pt idx="520">
                  <c:v>51.333333333333258</c:v>
                </c:pt>
                <c:pt idx="521">
                  <c:v>51.550000000000011</c:v>
                </c:pt>
                <c:pt idx="522">
                  <c:v>51.633333333333304</c:v>
                </c:pt>
                <c:pt idx="523">
                  <c:v>51.716666666666598</c:v>
                </c:pt>
                <c:pt idx="524">
                  <c:v>51.816666666666613</c:v>
                </c:pt>
                <c:pt idx="525">
                  <c:v>51.900000000000013</c:v>
                </c:pt>
                <c:pt idx="526">
                  <c:v>51.999999999999922</c:v>
                </c:pt>
                <c:pt idx="527">
                  <c:v>52.083333333333321</c:v>
                </c:pt>
                <c:pt idx="528">
                  <c:v>52.166666666666615</c:v>
                </c:pt>
                <c:pt idx="529">
                  <c:v>52.26666666666663</c:v>
                </c:pt>
                <c:pt idx="530">
                  <c:v>52.349999999999923</c:v>
                </c:pt>
                <c:pt idx="531">
                  <c:v>52.433333333333323</c:v>
                </c:pt>
                <c:pt idx="532">
                  <c:v>52.533333333333339</c:v>
                </c:pt>
                <c:pt idx="533">
                  <c:v>52.633333333333248</c:v>
                </c:pt>
                <c:pt idx="534">
                  <c:v>52.716666666666647</c:v>
                </c:pt>
                <c:pt idx="535">
                  <c:v>52.816666666666663</c:v>
                </c:pt>
                <c:pt idx="536">
                  <c:v>52.916666666666679</c:v>
                </c:pt>
                <c:pt idx="537">
                  <c:v>52.999999999999972</c:v>
                </c:pt>
                <c:pt idx="538">
                  <c:v>53.083333333333265</c:v>
                </c:pt>
                <c:pt idx="539">
                  <c:v>53.18333333333328</c:v>
                </c:pt>
                <c:pt idx="540">
                  <c:v>53.26666666666668</c:v>
                </c:pt>
                <c:pt idx="541">
                  <c:v>53.366666666666589</c:v>
                </c:pt>
                <c:pt idx="542">
                  <c:v>53.516666666666666</c:v>
                </c:pt>
                <c:pt idx="543">
                  <c:v>53.599999999999959</c:v>
                </c:pt>
                <c:pt idx="544">
                  <c:v>53.816666666666606</c:v>
                </c:pt>
                <c:pt idx="545">
                  <c:v>53.933333333333344</c:v>
                </c:pt>
                <c:pt idx="546">
                  <c:v>54.016666666666637</c:v>
                </c:pt>
                <c:pt idx="547">
                  <c:v>54.09999999999993</c:v>
                </c:pt>
                <c:pt idx="548">
                  <c:v>54.199999999999946</c:v>
                </c:pt>
                <c:pt idx="549">
                  <c:v>54.283333333333346</c:v>
                </c:pt>
                <c:pt idx="550">
                  <c:v>54.383333333333255</c:v>
                </c:pt>
                <c:pt idx="551">
                  <c:v>54.466666666666654</c:v>
                </c:pt>
                <c:pt idx="552">
                  <c:v>54.56666666666667</c:v>
                </c:pt>
                <c:pt idx="553">
                  <c:v>54.649999999999963</c:v>
                </c:pt>
                <c:pt idx="554">
                  <c:v>54.749999999999979</c:v>
                </c:pt>
                <c:pt idx="555">
                  <c:v>54.86666666666661</c:v>
                </c:pt>
                <c:pt idx="556">
                  <c:v>54.95000000000001</c:v>
                </c:pt>
                <c:pt idx="557">
                  <c:v>55.033333333333303</c:v>
                </c:pt>
                <c:pt idx="558">
                  <c:v>55.133333333333319</c:v>
                </c:pt>
                <c:pt idx="559">
                  <c:v>55.216666666666612</c:v>
                </c:pt>
                <c:pt idx="560">
                  <c:v>55.300000000000011</c:v>
                </c:pt>
                <c:pt idx="561">
                  <c:v>55.499999999999936</c:v>
                </c:pt>
                <c:pt idx="562">
                  <c:v>55.583333333333336</c:v>
                </c:pt>
                <c:pt idx="563">
                  <c:v>55.716666666666583</c:v>
                </c:pt>
                <c:pt idx="564">
                  <c:v>55.816666666666599</c:v>
                </c:pt>
                <c:pt idx="565">
                  <c:v>55.933333333333337</c:v>
                </c:pt>
                <c:pt idx="566">
                  <c:v>56.01666666666663</c:v>
                </c:pt>
                <c:pt idx="567">
                  <c:v>56.116666666666646</c:v>
                </c:pt>
                <c:pt idx="568">
                  <c:v>56.216666666666661</c:v>
                </c:pt>
                <c:pt idx="569">
                  <c:v>56.299999999999955</c:v>
                </c:pt>
                <c:pt idx="570">
                  <c:v>56.383333333333248</c:v>
                </c:pt>
                <c:pt idx="571">
                  <c:v>56.483333333333263</c:v>
                </c:pt>
                <c:pt idx="572">
                  <c:v>56.583333333333279</c:v>
                </c:pt>
                <c:pt idx="573">
                  <c:v>56.666666666666679</c:v>
                </c:pt>
                <c:pt idx="574">
                  <c:v>56.833333333333265</c:v>
                </c:pt>
                <c:pt idx="575">
                  <c:v>56.93333333333328</c:v>
                </c:pt>
                <c:pt idx="576">
                  <c:v>57.01666666666668</c:v>
                </c:pt>
                <c:pt idx="577">
                  <c:v>57.116666666666589</c:v>
                </c:pt>
                <c:pt idx="578">
                  <c:v>57.266666666666666</c:v>
                </c:pt>
                <c:pt idx="579">
                  <c:v>57.366666666666681</c:v>
                </c:pt>
                <c:pt idx="580">
                  <c:v>57.46666666666659</c:v>
                </c:pt>
                <c:pt idx="581">
                  <c:v>57.54999999999999</c:v>
                </c:pt>
                <c:pt idx="582">
                  <c:v>57.650000000000006</c:v>
                </c:pt>
                <c:pt idx="583">
                  <c:v>57.733333333333299</c:v>
                </c:pt>
                <c:pt idx="584">
                  <c:v>57.816666666666592</c:v>
                </c:pt>
                <c:pt idx="585">
                  <c:v>57.916666666666607</c:v>
                </c:pt>
                <c:pt idx="586">
                  <c:v>58.149999999999977</c:v>
                </c:pt>
                <c:pt idx="587">
                  <c:v>58.333333333333286</c:v>
                </c:pt>
                <c:pt idx="588">
                  <c:v>58.416666666666579</c:v>
                </c:pt>
                <c:pt idx="589">
                  <c:v>58.549999999999933</c:v>
                </c:pt>
                <c:pt idx="590">
                  <c:v>58.766666666666687</c:v>
                </c:pt>
                <c:pt idx="591">
                  <c:v>58.949999999999996</c:v>
                </c:pt>
                <c:pt idx="592">
                  <c:v>59.050000000000011</c:v>
                </c:pt>
                <c:pt idx="593">
                  <c:v>59.183333333333259</c:v>
                </c:pt>
                <c:pt idx="594">
                  <c:v>59.266666666666659</c:v>
                </c:pt>
                <c:pt idx="595">
                  <c:v>59.349999999999952</c:v>
                </c:pt>
                <c:pt idx="596">
                  <c:v>59.449999999999967</c:v>
                </c:pt>
                <c:pt idx="597">
                  <c:v>59.549999999999983</c:v>
                </c:pt>
                <c:pt idx="598">
                  <c:v>59.633333333333276</c:v>
                </c:pt>
                <c:pt idx="599">
                  <c:v>59.750000000000014</c:v>
                </c:pt>
                <c:pt idx="600">
                  <c:v>59.883333333333262</c:v>
                </c:pt>
                <c:pt idx="601">
                  <c:v>59.966666666666661</c:v>
                </c:pt>
                <c:pt idx="602">
                  <c:v>60.066666666666677</c:v>
                </c:pt>
                <c:pt idx="603">
                  <c:v>60.199999999999925</c:v>
                </c:pt>
                <c:pt idx="604">
                  <c:v>60.29999999999994</c:v>
                </c:pt>
                <c:pt idx="605">
                  <c:v>60.38333333333334</c:v>
                </c:pt>
                <c:pt idx="606">
                  <c:v>60.466666666666633</c:v>
                </c:pt>
                <c:pt idx="607">
                  <c:v>60.599999999999987</c:v>
                </c:pt>
                <c:pt idx="608">
                  <c:v>60.68333333333328</c:v>
                </c:pt>
                <c:pt idx="609">
                  <c:v>60.76666666666668</c:v>
                </c:pt>
                <c:pt idx="610">
                  <c:v>60.849999999999973</c:v>
                </c:pt>
                <c:pt idx="611">
                  <c:v>60.983333333333327</c:v>
                </c:pt>
                <c:pt idx="612">
                  <c:v>61.083333333333343</c:v>
                </c:pt>
                <c:pt idx="613">
                  <c:v>61.166666666666636</c:v>
                </c:pt>
                <c:pt idx="614">
                  <c:v>61.266666666666652</c:v>
                </c:pt>
                <c:pt idx="615">
                  <c:v>61.349999999999945</c:v>
                </c:pt>
                <c:pt idx="616">
                  <c:v>61.433333333333344</c:v>
                </c:pt>
                <c:pt idx="617">
                  <c:v>61.516666666666637</c:v>
                </c:pt>
                <c:pt idx="618">
                  <c:v>61.59999999999993</c:v>
                </c:pt>
                <c:pt idx="619">
                  <c:v>61.699999999999946</c:v>
                </c:pt>
                <c:pt idx="620">
                  <c:v>61.783333333333346</c:v>
                </c:pt>
                <c:pt idx="621">
                  <c:v>61.866666666666639</c:v>
                </c:pt>
                <c:pt idx="622">
                  <c:v>61.966666666666654</c:v>
                </c:pt>
                <c:pt idx="623">
                  <c:v>62.049999999999947</c:v>
                </c:pt>
                <c:pt idx="624">
                  <c:v>62.149999999999963</c:v>
                </c:pt>
                <c:pt idx="625">
                  <c:v>62.249999999999979</c:v>
                </c:pt>
                <c:pt idx="626">
                  <c:v>62.333333333333272</c:v>
                </c:pt>
                <c:pt idx="627">
                  <c:v>62.416666666666671</c:v>
                </c:pt>
                <c:pt idx="628">
                  <c:v>62.516666666666687</c:v>
                </c:pt>
                <c:pt idx="629">
                  <c:v>62.616666666666596</c:v>
                </c:pt>
                <c:pt idx="630">
                  <c:v>62.733333333333334</c:v>
                </c:pt>
                <c:pt idx="631">
                  <c:v>62.816666666666627</c:v>
                </c:pt>
                <c:pt idx="632">
                  <c:v>63.249999999999922</c:v>
                </c:pt>
                <c:pt idx="633">
                  <c:v>63.333333333333321</c:v>
                </c:pt>
              </c:numCache>
            </c:numRef>
          </c:xVal>
          <c:yVal>
            <c:numRef>
              <c:f>'VAR I'!$H$13:$H$646</c:f>
              <c:numCache>
                <c:formatCode>0.000</c:formatCode>
                <c:ptCount val="634"/>
                <c:pt idx="0">
                  <c:v>1.4625833333333333</c:v>
                </c:pt>
                <c:pt idx="1">
                  <c:v>1.4625833333333333</c:v>
                </c:pt>
                <c:pt idx="2">
                  <c:v>1.4625833333333333</c:v>
                </c:pt>
                <c:pt idx="3">
                  <c:v>1.4625833333333333</c:v>
                </c:pt>
                <c:pt idx="4">
                  <c:v>1.4625833333333333</c:v>
                </c:pt>
                <c:pt idx="5">
                  <c:v>1.4625833333333333</c:v>
                </c:pt>
                <c:pt idx="6">
                  <c:v>1.4625833333333333</c:v>
                </c:pt>
                <c:pt idx="7">
                  <c:v>1.4625833333333333</c:v>
                </c:pt>
                <c:pt idx="8">
                  <c:v>1.4625833333333333</c:v>
                </c:pt>
                <c:pt idx="9">
                  <c:v>1.4625833333333333</c:v>
                </c:pt>
                <c:pt idx="10">
                  <c:v>1.4625833333333333</c:v>
                </c:pt>
                <c:pt idx="11">
                  <c:v>1.4625833333333333</c:v>
                </c:pt>
                <c:pt idx="12">
                  <c:v>1.4625833333333333</c:v>
                </c:pt>
                <c:pt idx="13">
                  <c:v>1.4625833333333333</c:v>
                </c:pt>
                <c:pt idx="14">
                  <c:v>1.4625833333333333</c:v>
                </c:pt>
                <c:pt idx="15">
                  <c:v>1.4625833333333333</c:v>
                </c:pt>
                <c:pt idx="16">
                  <c:v>1.4625833333333333</c:v>
                </c:pt>
                <c:pt idx="17">
                  <c:v>1.4625833333333333</c:v>
                </c:pt>
                <c:pt idx="18">
                  <c:v>1.4625833333333333</c:v>
                </c:pt>
                <c:pt idx="19">
                  <c:v>1.4625833333333333</c:v>
                </c:pt>
                <c:pt idx="20">
                  <c:v>1.4625833333333333</c:v>
                </c:pt>
                <c:pt idx="21">
                  <c:v>1.4625833333333333</c:v>
                </c:pt>
                <c:pt idx="22">
                  <c:v>1.4625833333333333</c:v>
                </c:pt>
                <c:pt idx="23">
                  <c:v>1.4625833333333333</c:v>
                </c:pt>
                <c:pt idx="24">
                  <c:v>1.4625833333333333</c:v>
                </c:pt>
                <c:pt idx="25">
                  <c:v>1.4625833333333333</c:v>
                </c:pt>
                <c:pt idx="26">
                  <c:v>1.4625833333333333</c:v>
                </c:pt>
                <c:pt idx="27">
                  <c:v>1.4625833333333333</c:v>
                </c:pt>
                <c:pt idx="28">
                  <c:v>1.4625833333333333</c:v>
                </c:pt>
                <c:pt idx="29">
                  <c:v>1.4625833333333333</c:v>
                </c:pt>
                <c:pt idx="30">
                  <c:v>1.4625833333333333</c:v>
                </c:pt>
                <c:pt idx="31">
                  <c:v>1.4625833333333333</c:v>
                </c:pt>
                <c:pt idx="32">
                  <c:v>1.4625833333333333</c:v>
                </c:pt>
                <c:pt idx="33">
                  <c:v>1.4625833333333333</c:v>
                </c:pt>
                <c:pt idx="34">
                  <c:v>1.4625833333333333</c:v>
                </c:pt>
                <c:pt idx="35">
                  <c:v>1.4625833333333333</c:v>
                </c:pt>
                <c:pt idx="36">
                  <c:v>1.4625833333333333</c:v>
                </c:pt>
                <c:pt idx="37">
                  <c:v>1.4625833333333333</c:v>
                </c:pt>
                <c:pt idx="38">
                  <c:v>1.4625833333333333</c:v>
                </c:pt>
                <c:pt idx="39">
                  <c:v>1.4625833333333333</c:v>
                </c:pt>
                <c:pt idx="40">
                  <c:v>1.4625833333333333</c:v>
                </c:pt>
                <c:pt idx="41">
                  <c:v>1.4625833333333333</c:v>
                </c:pt>
                <c:pt idx="42">
                  <c:v>1.4625833333333333</c:v>
                </c:pt>
                <c:pt idx="43">
                  <c:v>1.4625833333333333</c:v>
                </c:pt>
                <c:pt idx="44">
                  <c:v>1.4625833333333333</c:v>
                </c:pt>
                <c:pt idx="45">
                  <c:v>1.4625833333333333</c:v>
                </c:pt>
                <c:pt idx="46">
                  <c:v>1.4625833333333333</c:v>
                </c:pt>
                <c:pt idx="47">
                  <c:v>1.4625833333333333</c:v>
                </c:pt>
                <c:pt idx="48">
                  <c:v>1.4625833333333333</c:v>
                </c:pt>
                <c:pt idx="49">
                  <c:v>1.4625833333333333</c:v>
                </c:pt>
                <c:pt idx="50">
                  <c:v>1.4625833333333333</c:v>
                </c:pt>
                <c:pt idx="51">
                  <c:v>1.4625833333333333</c:v>
                </c:pt>
                <c:pt idx="52">
                  <c:v>1.4625833333333333</c:v>
                </c:pt>
                <c:pt idx="53">
                  <c:v>1.4625833333333333</c:v>
                </c:pt>
                <c:pt idx="54">
                  <c:v>1.4625833333333333</c:v>
                </c:pt>
                <c:pt idx="55">
                  <c:v>1.4625833333333333</c:v>
                </c:pt>
                <c:pt idx="56">
                  <c:v>1.4625833333333333</c:v>
                </c:pt>
                <c:pt idx="57">
                  <c:v>1.4625833333333333</c:v>
                </c:pt>
                <c:pt idx="58">
                  <c:v>1.4625833333333333</c:v>
                </c:pt>
                <c:pt idx="59">
                  <c:v>1.4625833333333333</c:v>
                </c:pt>
                <c:pt idx="60">
                  <c:v>1.4625833333333333</c:v>
                </c:pt>
                <c:pt idx="61">
                  <c:v>1.4625833333333333</c:v>
                </c:pt>
                <c:pt idx="62">
                  <c:v>1.4625833333333333</c:v>
                </c:pt>
                <c:pt idx="63">
                  <c:v>1.4625833333333333</c:v>
                </c:pt>
                <c:pt idx="64">
                  <c:v>1.4625833333333333</c:v>
                </c:pt>
                <c:pt idx="65">
                  <c:v>1.4625833333333333</c:v>
                </c:pt>
                <c:pt idx="66">
                  <c:v>1.4625833333333333</c:v>
                </c:pt>
                <c:pt idx="67">
                  <c:v>1.4625833333333333</c:v>
                </c:pt>
                <c:pt idx="68">
                  <c:v>1.4625833333333333</c:v>
                </c:pt>
                <c:pt idx="69">
                  <c:v>1.4625833333333333</c:v>
                </c:pt>
                <c:pt idx="70">
                  <c:v>1.4625833333333333</c:v>
                </c:pt>
                <c:pt idx="71">
                  <c:v>1.4625833333333333</c:v>
                </c:pt>
                <c:pt idx="72">
                  <c:v>1.4625833333333333</c:v>
                </c:pt>
                <c:pt idx="73">
                  <c:v>1.4625833333333333</c:v>
                </c:pt>
                <c:pt idx="74">
                  <c:v>1.4625833333333333</c:v>
                </c:pt>
                <c:pt idx="75">
                  <c:v>1.4625833333333333</c:v>
                </c:pt>
                <c:pt idx="76">
                  <c:v>1.4625833333333333</c:v>
                </c:pt>
                <c:pt idx="77">
                  <c:v>1.4625833333333333</c:v>
                </c:pt>
                <c:pt idx="78">
                  <c:v>1.4625833333333333</c:v>
                </c:pt>
                <c:pt idx="79">
                  <c:v>1.4625833333333333</c:v>
                </c:pt>
                <c:pt idx="80">
                  <c:v>1.4625833333333333</c:v>
                </c:pt>
                <c:pt idx="81">
                  <c:v>1.4625833333333333</c:v>
                </c:pt>
                <c:pt idx="82">
                  <c:v>1.4625833333333333</c:v>
                </c:pt>
                <c:pt idx="83">
                  <c:v>1.4625833333333333</c:v>
                </c:pt>
                <c:pt idx="84">
                  <c:v>1.4625833333333333</c:v>
                </c:pt>
                <c:pt idx="85">
                  <c:v>1.4625833333333333</c:v>
                </c:pt>
                <c:pt idx="86">
                  <c:v>1.4625833333333333</c:v>
                </c:pt>
                <c:pt idx="87">
                  <c:v>1.4625833333333333</c:v>
                </c:pt>
                <c:pt idx="88">
                  <c:v>1.4625833333333333</c:v>
                </c:pt>
                <c:pt idx="89">
                  <c:v>1.4625833333333333</c:v>
                </c:pt>
                <c:pt idx="90">
                  <c:v>1.4625833333333333</c:v>
                </c:pt>
                <c:pt idx="91">
                  <c:v>1.4625833333333333</c:v>
                </c:pt>
                <c:pt idx="92">
                  <c:v>1.4625833333333333</c:v>
                </c:pt>
                <c:pt idx="93">
                  <c:v>1.4625833333333333</c:v>
                </c:pt>
                <c:pt idx="94">
                  <c:v>1.4625833333333333</c:v>
                </c:pt>
                <c:pt idx="95">
                  <c:v>1.4625833333333333</c:v>
                </c:pt>
                <c:pt idx="96">
                  <c:v>1.4625833333333333</c:v>
                </c:pt>
                <c:pt idx="97">
                  <c:v>1.4625833333333333</c:v>
                </c:pt>
                <c:pt idx="98">
                  <c:v>1.4625833333333333</c:v>
                </c:pt>
                <c:pt idx="99">
                  <c:v>1.4625833333333333</c:v>
                </c:pt>
                <c:pt idx="100">
                  <c:v>1.4625833333333333</c:v>
                </c:pt>
                <c:pt idx="101">
                  <c:v>1.4625833333333333</c:v>
                </c:pt>
                <c:pt idx="102">
                  <c:v>1.4625833333333333</c:v>
                </c:pt>
                <c:pt idx="103">
                  <c:v>1.4625833333333333</c:v>
                </c:pt>
                <c:pt idx="104">
                  <c:v>1.4625833333333333</c:v>
                </c:pt>
                <c:pt idx="105">
                  <c:v>1.4625833333333333</c:v>
                </c:pt>
                <c:pt idx="106">
                  <c:v>1.4625833333333333</c:v>
                </c:pt>
                <c:pt idx="107">
                  <c:v>1.4625833333333333</c:v>
                </c:pt>
                <c:pt idx="108">
                  <c:v>1.4625833333333333</c:v>
                </c:pt>
                <c:pt idx="109">
                  <c:v>1.4625833333333333</c:v>
                </c:pt>
                <c:pt idx="110">
                  <c:v>1.4625833333333333</c:v>
                </c:pt>
                <c:pt idx="111">
                  <c:v>1.4625833333333333</c:v>
                </c:pt>
                <c:pt idx="112">
                  <c:v>1.4625833333333333</c:v>
                </c:pt>
                <c:pt idx="113">
                  <c:v>1.4625833333333333</c:v>
                </c:pt>
                <c:pt idx="114">
                  <c:v>1.4625833333333333</c:v>
                </c:pt>
                <c:pt idx="115">
                  <c:v>1.4625833333333333</c:v>
                </c:pt>
                <c:pt idx="116">
                  <c:v>1.4625833333333333</c:v>
                </c:pt>
                <c:pt idx="117">
                  <c:v>1.4625833333333333</c:v>
                </c:pt>
                <c:pt idx="118">
                  <c:v>1.4625833333333333</c:v>
                </c:pt>
                <c:pt idx="119">
                  <c:v>1.4625833333333333</c:v>
                </c:pt>
                <c:pt idx="120">
                  <c:v>1.4625833333333333</c:v>
                </c:pt>
                <c:pt idx="121">
                  <c:v>1.4625833333333333</c:v>
                </c:pt>
                <c:pt idx="122">
                  <c:v>1.4625833333333333</c:v>
                </c:pt>
                <c:pt idx="123">
                  <c:v>1.4625833333333333</c:v>
                </c:pt>
                <c:pt idx="124">
                  <c:v>1.4625833333333333</c:v>
                </c:pt>
                <c:pt idx="125">
                  <c:v>1.4625833333333333</c:v>
                </c:pt>
                <c:pt idx="126">
                  <c:v>1.4625833333333333</c:v>
                </c:pt>
                <c:pt idx="127">
                  <c:v>1.4625833333333333</c:v>
                </c:pt>
                <c:pt idx="128">
                  <c:v>1.4625833333333333</c:v>
                </c:pt>
                <c:pt idx="129">
                  <c:v>1.4625833333333333</c:v>
                </c:pt>
                <c:pt idx="130">
                  <c:v>1.4625833333333333</c:v>
                </c:pt>
                <c:pt idx="131">
                  <c:v>1.4625833333333333</c:v>
                </c:pt>
                <c:pt idx="132">
                  <c:v>1.4625833333333333</c:v>
                </c:pt>
                <c:pt idx="133">
                  <c:v>1.4625833333333333</c:v>
                </c:pt>
                <c:pt idx="134">
                  <c:v>1.4625833333333333</c:v>
                </c:pt>
                <c:pt idx="135">
                  <c:v>1.4625833333333333</c:v>
                </c:pt>
                <c:pt idx="136">
                  <c:v>1.4625833333333333</c:v>
                </c:pt>
                <c:pt idx="137">
                  <c:v>1.4625833333333333</c:v>
                </c:pt>
                <c:pt idx="138">
                  <c:v>1.4625833333333333</c:v>
                </c:pt>
                <c:pt idx="139">
                  <c:v>1.4625833333333333</c:v>
                </c:pt>
                <c:pt idx="140">
                  <c:v>1.4625833333333333</c:v>
                </c:pt>
                <c:pt idx="141">
                  <c:v>1.4625833333333333</c:v>
                </c:pt>
                <c:pt idx="142">
                  <c:v>1.4625833333333333</c:v>
                </c:pt>
                <c:pt idx="143">
                  <c:v>1.4625833333333333</c:v>
                </c:pt>
                <c:pt idx="144">
                  <c:v>1.4625833333333333</c:v>
                </c:pt>
                <c:pt idx="145">
                  <c:v>1.4625833333333333</c:v>
                </c:pt>
                <c:pt idx="146">
                  <c:v>1.4625833333333333</c:v>
                </c:pt>
                <c:pt idx="147">
                  <c:v>1.4625833333333333</c:v>
                </c:pt>
                <c:pt idx="148">
                  <c:v>1.4625833333333333</c:v>
                </c:pt>
                <c:pt idx="149">
                  <c:v>1.4625833333333333</c:v>
                </c:pt>
                <c:pt idx="150">
                  <c:v>1.4625833333333333</c:v>
                </c:pt>
                <c:pt idx="151">
                  <c:v>1.4625833333333333</c:v>
                </c:pt>
                <c:pt idx="152">
                  <c:v>1.4625833333333333</c:v>
                </c:pt>
                <c:pt idx="153">
                  <c:v>1.4625833333333333</c:v>
                </c:pt>
                <c:pt idx="154">
                  <c:v>1.4625833333333333</c:v>
                </c:pt>
                <c:pt idx="155">
                  <c:v>1.4625833333333333</c:v>
                </c:pt>
                <c:pt idx="156">
                  <c:v>1.4625833333333333</c:v>
                </c:pt>
                <c:pt idx="157">
                  <c:v>1.4625833333333333</c:v>
                </c:pt>
                <c:pt idx="158">
                  <c:v>1.4625833333333333</c:v>
                </c:pt>
                <c:pt idx="159">
                  <c:v>1.4625833333333333</c:v>
                </c:pt>
                <c:pt idx="160">
                  <c:v>1.4625833333333333</c:v>
                </c:pt>
                <c:pt idx="161">
                  <c:v>1.4625833333333333</c:v>
                </c:pt>
                <c:pt idx="162">
                  <c:v>1.4625833333333333</c:v>
                </c:pt>
                <c:pt idx="163">
                  <c:v>1.4625833333333333</c:v>
                </c:pt>
                <c:pt idx="164">
                  <c:v>1.4625833333333333</c:v>
                </c:pt>
                <c:pt idx="165">
                  <c:v>1.4625833333333333</c:v>
                </c:pt>
                <c:pt idx="166">
                  <c:v>1.4625833333333333</c:v>
                </c:pt>
                <c:pt idx="167">
                  <c:v>1.4625833333333333</c:v>
                </c:pt>
                <c:pt idx="168">
                  <c:v>1.4625833333333333</c:v>
                </c:pt>
                <c:pt idx="169">
                  <c:v>1.4625833333333333</c:v>
                </c:pt>
                <c:pt idx="170">
                  <c:v>1.4625833333333333</c:v>
                </c:pt>
                <c:pt idx="171">
                  <c:v>1.4625833333333333</c:v>
                </c:pt>
                <c:pt idx="172">
                  <c:v>1.4625833333333333</c:v>
                </c:pt>
                <c:pt idx="173">
                  <c:v>1.4625833333333333</c:v>
                </c:pt>
                <c:pt idx="174">
                  <c:v>1.4625833333333333</c:v>
                </c:pt>
                <c:pt idx="175">
                  <c:v>1.4625833333333333</c:v>
                </c:pt>
                <c:pt idx="176">
                  <c:v>1.4625833333333333</c:v>
                </c:pt>
                <c:pt idx="177">
                  <c:v>1.4625833333333333</c:v>
                </c:pt>
                <c:pt idx="178">
                  <c:v>1.4625833333333333</c:v>
                </c:pt>
                <c:pt idx="179">
                  <c:v>1.4625833333333333</c:v>
                </c:pt>
                <c:pt idx="180">
                  <c:v>1.4625833333333333</c:v>
                </c:pt>
                <c:pt idx="181">
                  <c:v>1.4625833333333333</c:v>
                </c:pt>
                <c:pt idx="182">
                  <c:v>1.4625833333333333</c:v>
                </c:pt>
                <c:pt idx="183">
                  <c:v>1.4625833333333333</c:v>
                </c:pt>
                <c:pt idx="184">
                  <c:v>1.4625833333333333</c:v>
                </c:pt>
                <c:pt idx="185">
                  <c:v>1.4625833333333333</c:v>
                </c:pt>
                <c:pt idx="186">
                  <c:v>1.4625833333333333</c:v>
                </c:pt>
                <c:pt idx="187">
                  <c:v>1.4625833333333333</c:v>
                </c:pt>
                <c:pt idx="188">
                  <c:v>1.4625833333333333</c:v>
                </c:pt>
                <c:pt idx="189">
                  <c:v>1.4625833333333333</c:v>
                </c:pt>
                <c:pt idx="190">
                  <c:v>1.4625833333333333</c:v>
                </c:pt>
                <c:pt idx="191">
                  <c:v>1.4625833333333333</c:v>
                </c:pt>
                <c:pt idx="192">
                  <c:v>1.4625833333333333</c:v>
                </c:pt>
                <c:pt idx="193">
                  <c:v>1.4625833333333333</c:v>
                </c:pt>
                <c:pt idx="194">
                  <c:v>1.4625833333333333</c:v>
                </c:pt>
                <c:pt idx="195">
                  <c:v>1.4625833333333333</c:v>
                </c:pt>
                <c:pt idx="196">
                  <c:v>1.4625833333333333</c:v>
                </c:pt>
                <c:pt idx="197">
                  <c:v>1.4625833333333333</c:v>
                </c:pt>
                <c:pt idx="198">
                  <c:v>1.4625833333333333</c:v>
                </c:pt>
                <c:pt idx="199">
                  <c:v>1.4625833333333333</c:v>
                </c:pt>
                <c:pt idx="200">
                  <c:v>1.4625833333333333</c:v>
                </c:pt>
                <c:pt idx="201">
                  <c:v>1.4625833333333333</c:v>
                </c:pt>
                <c:pt idx="202">
                  <c:v>1.4625833333333333</c:v>
                </c:pt>
                <c:pt idx="203">
                  <c:v>1.4625833333333333</c:v>
                </c:pt>
                <c:pt idx="204">
                  <c:v>1.4625833333333333</c:v>
                </c:pt>
                <c:pt idx="205">
                  <c:v>1.4625833333333333</c:v>
                </c:pt>
                <c:pt idx="206">
                  <c:v>1.4625833333333333</c:v>
                </c:pt>
                <c:pt idx="207">
                  <c:v>1.4625833333333333</c:v>
                </c:pt>
                <c:pt idx="208">
                  <c:v>1.4625833333333333</c:v>
                </c:pt>
                <c:pt idx="209">
                  <c:v>1.4625833333333333</c:v>
                </c:pt>
                <c:pt idx="210">
                  <c:v>1.4625833333333333</c:v>
                </c:pt>
                <c:pt idx="211">
                  <c:v>1.4625833333333333</c:v>
                </c:pt>
                <c:pt idx="212">
                  <c:v>1.4625833333333333</c:v>
                </c:pt>
                <c:pt idx="213">
                  <c:v>1.4625833333333333</c:v>
                </c:pt>
                <c:pt idx="214">
                  <c:v>1.4625833333333333</c:v>
                </c:pt>
                <c:pt idx="215">
                  <c:v>1.4625833333333333</c:v>
                </c:pt>
                <c:pt idx="216">
                  <c:v>1.4625833333333333</c:v>
                </c:pt>
                <c:pt idx="217">
                  <c:v>1.4625833333333333</c:v>
                </c:pt>
                <c:pt idx="218">
                  <c:v>1.4625833333333333</c:v>
                </c:pt>
                <c:pt idx="219">
                  <c:v>1.4625833333333333</c:v>
                </c:pt>
                <c:pt idx="220">
                  <c:v>1.4625833333333333</c:v>
                </c:pt>
                <c:pt idx="221">
                  <c:v>1.4625833333333333</c:v>
                </c:pt>
                <c:pt idx="222">
                  <c:v>1.4625833333333333</c:v>
                </c:pt>
                <c:pt idx="223">
                  <c:v>1.4625833333333333</c:v>
                </c:pt>
                <c:pt idx="224">
                  <c:v>1.4625833333333333</c:v>
                </c:pt>
                <c:pt idx="225">
                  <c:v>1.4625833333333333</c:v>
                </c:pt>
                <c:pt idx="226">
                  <c:v>1.4625833333333333</c:v>
                </c:pt>
                <c:pt idx="227">
                  <c:v>1.4625833333333333</c:v>
                </c:pt>
                <c:pt idx="228">
                  <c:v>1.4625833333333333</c:v>
                </c:pt>
                <c:pt idx="229">
                  <c:v>1.4625833333333333</c:v>
                </c:pt>
                <c:pt idx="230">
                  <c:v>1.4625833333333333</c:v>
                </c:pt>
                <c:pt idx="231">
                  <c:v>1.4625833333333333</c:v>
                </c:pt>
                <c:pt idx="232">
                  <c:v>1.4625833333333333</c:v>
                </c:pt>
                <c:pt idx="233">
                  <c:v>1.4625833333333333</c:v>
                </c:pt>
                <c:pt idx="234">
                  <c:v>1.4625833333333333</c:v>
                </c:pt>
                <c:pt idx="235">
                  <c:v>1.4625833333333333</c:v>
                </c:pt>
                <c:pt idx="236">
                  <c:v>1.4625833333333333</c:v>
                </c:pt>
                <c:pt idx="237">
                  <c:v>1.4625833333333333</c:v>
                </c:pt>
                <c:pt idx="238">
                  <c:v>1.4625833333333333</c:v>
                </c:pt>
                <c:pt idx="239">
                  <c:v>1.4625833333333333</c:v>
                </c:pt>
                <c:pt idx="240">
                  <c:v>1.4625833333333333</c:v>
                </c:pt>
                <c:pt idx="241">
                  <c:v>1.4625833333333333</c:v>
                </c:pt>
                <c:pt idx="242">
                  <c:v>1.4625833333333333</c:v>
                </c:pt>
                <c:pt idx="243">
                  <c:v>1.4625833333333333</c:v>
                </c:pt>
                <c:pt idx="244">
                  <c:v>1.4625833333333333</c:v>
                </c:pt>
                <c:pt idx="245">
                  <c:v>1.4625833333333333</c:v>
                </c:pt>
                <c:pt idx="246">
                  <c:v>1.4625833333333333</c:v>
                </c:pt>
                <c:pt idx="247">
                  <c:v>1.4625833333333333</c:v>
                </c:pt>
                <c:pt idx="248">
                  <c:v>1.4625833333333333</c:v>
                </c:pt>
                <c:pt idx="249">
                  <c:v>1.4625833333333333</c:v>
                </c:pt>
                <c:pt idx="250">
                  <c:v>1.4625833333333333</c:v>
                </c:pt>
                <c:pt idx="251">
                  <c:v>1.4625833333333333</c:v>
                </c:pt>
                <c:pt idx="252">
                  <c:v>1.4625833333333333</c:v>
                </c:pt>
                <c:pt idx="253">
                  <c:v>1.4625833333333333</c:v>
                </c:pt>
                <c:pt idx="254">
                  <c:v>1.4625833333333333</c:v>
                </c:pt>
                <c:pt idx="255">
                  <c:v>1.4625833333333333</c:v>
                </c:pt>
                <c:pt idx="256">
                  <c:v>1.4625833333333333</c:v>
                </c:pt>
                <c:pt idx="257">
                  <c:v>1.4625833333333333</c:v>
                </c:pt>
                <c:pt idx="258">
                  <c:v>1.4625833333333333</c:v>
                </c:pt>
                <c:pt idx="259">
                  <c:v>1.4625833333333333</c:v>
                </c:pt>
                <c:pt idx="260">
                  <c:v>1.4625833333333333</c:v>
                </c:pt>
                <c:pt idx="261">
                  <c:v>1.4625833333333333</c:v>
                </c:pt>
                <c:pt idx="262">
                  <c:v>1.4625833333333333</c:v>
                </c:pt>
                <c:pt idx="263">
                  <c:v>1.4625833333333333</c:v>
                </c:pt>
                <c:pt idx="264">
                  <c:v>1.4625833333333333</c:v>
                </c:pt>
                <c:pt idx="265">
                  <c:v>1.4625833333333333</c:v>
                </c:pt>
                <c:pt idx="266">
                  <c:v>1.4625833333333333</c:v>
                </c:pt>
                <c:pt idx="267">
                  <c:v>1.4625833333333333</c:v>
                </c:pt>
                <c:pt idx="268">
                  <c:v>1.4625833333333333</c:v>
                </c:pt>
                <c:pt idx="269">
                  <c:v>1.4625833333333333</c:v>
                </c:pt>
                <c:pt idx="270">
                  <c:v>1.4625833333333333</c:v>
                </c:pt>
                <c:pt idx="271">
                  <c:v>1.4625833333333333</c:v>
                </c:pt>
                <c:pt idx="272">
                  <c:v>1.4625833333333333</c:v>
                </c:pt>
                <c:pt idx="273">
                  <c:v>1.4625833333333333</c:v>
                </c:pt>
                <c:pt idx="274">
                  <c:v>1.4625833333333333</c:v>
                </c:pt>
                <c:pt idx="275">
                  <c:v>1.4625833333333333</c:v>
                </c:pt>
                <c:pt idx="276">
                  <c:v>1.4625833333333333</c:v>
                </c:pt>
                <c:pt idx="277">
                  <c:v>1.4625833333333333</c:v>
                </c:pt>
                <c:pt idx="278">
                  <c:v>1.4625833333333333</c:v>
                </c:pt>
                <c:pt idx="279">
                  <c:v>1.4625833333333333</c:v>
                </c:pt>
                <c:pt idx="280">
                  <c:v>1.4625833333333333</c:v>
                </c:pt>
                <c:pt idx="281">
                  <c:v>1.4625833333333333</c:v>
                </c:pt>
                <c:pt idx="282">
                  <c:v>1.4625833333333333</c:v>
                </c:pt>
                <c:pt idx="283">
                  <c:v>1.4625833333333333</c:v>
                </c:pt>
                <c:pt idx="284">
                  <c:v>1.4625833333333333</c:v>
                </c:pt>
                <c:pt idx="285">
                  <c:v>1.4625833333333333</c:v>
                </c:pt>
                <c:pt idx="286">
                  <c:v>1.4625833333333333</c:v>
                </c:pt>
                <c:pt idx="287">
                  <c:v>1.4625833333333333</c:v>
                </c:pt>
                <c:pt idx="288">
                  <c:v>1.4625833333333333</c:v>
                </c:pt>
                <c:pt idx="289">
                  <c:v>1.4625833333333333</c:v>
                </c:pt>
                <c:pt idx="290">
                  <c:v>1.4625833333333333</c:v>
                </c:pt>
                <c:pt idx="291">
                  <c:v>1.4625833333333333</c:v>
                </c:pt>
                <c:pt idx="292">
                  <c:v>1.4625833333333333</c:v>
                </c:pt>
                <c:pt idx="293">
                  <c:v>1.4625833333333333</c:v>
                </c:pt>
                <c:pt idx="294">
                  <c:v>1.4625833333333333</c:v>
                </c:pt>
                <c:pt idx="295">
                  <c:v>1.4625833333333333</c:v>
                </c:pt>
                <c:pt idx="296">
                  <c:v>1.4625833333333333</c:v>
                </c:pt>
                <c:pt idx="297">
                  <c:v>1.4625833333333333</c:v>
                </c:pt>
                <c:pt idx="298">
                  <c:v>1.4625833333333333</c:v>
                </c:pt>
                <c:pt idx="299">
                  <c:v>1.4625833333333333</c:v>
                </c:pt>
                <c:pt idx="300">
                  <c:v>1.4625833333333333</c:v>
                </c:pt>
                <c:pt idx="301">
                  <c:v>1.4625833333333333</c:v>
                </c:pt>
                <c:pt idx="302">
                  <c:v>1.4625833333333333</c:v>
                </c:pt>
                <c:pt idx="303">
                  <c:v>1.4625833333333333</c:v>
                </c:pt>
                <c:pt idx="304">
                  <c:v>1.4625833333333333</c:v>
                </c:pt>
                <c:pt idx="305">
                  <c:v>1.4625833333333333</c:v>
                </c:pt>
                <c:pt idx="306">
                  <c:v>1.4625833333333333</c:v>
                </c:pt>
                <c:pt idx="307">
                  <c:v>1.4625833333333333</c:v>
                </c:pt>
                <c:pt idx="308">
                  <c:v>1.4625833333333333</c:v>
                </c:pt>
                <c:pt idx="309">
                  <c:v>1.4625833333333333</c:v>
                </c:pt>
                <c:pt idx="310">
                  <c:v>1.4625833333333333</c:v>
                </c:pt>
                <c:pt idx="311">
                  <c:v>1.4625833333333333</c:v>
                </c:pt>
                <c:pt idx="312">
                  <c:v>1.4625833333333333</c:v>
                </c:pt>
                <c:pt idx="313">
                  <c:v>1.4625833333333333</c:v>
                </c:pt>
                <c:pt idx="314">
                  <c:v>1.4625833333333333</c:v>
                </c:pt>
                <c:pt idx="315">
                  <c:v>1.4625833333333333</c:v>
                </c:pt>
                <c:pt idx="316">
                  <c:v>1.4625833333333333</c:v>
                </c:pt>
                <c:pt idx="317">
                  <c:v>1.4625833333333333</c:v>
                </c:pt>
                <c:pt idx="318">
                  <c:v>1.4625833333333333</c:v>
                </c:pt>
                <c:pt idx="319">
                  <c:v>1.4625833333333333</c:v>
                </c:pt>
                <c:pt idx="320">
                  <c:v>1.4625833333333333</c:v>
                </c:pt>
                <c:pt idx="321">
                  <c:v>1.4625833333333333</c:v>
                </c:pt>
                <c:pt idx="322">
                  <c:v>1.4625833333333333</c:v>
                </c:pt>
                <c:pt idx="323">
                  <c:v>1.4625833333333333</c:v>
                </c:pt>
                <c:pt idx="324">
                  <c:v>1.4625833333333333</c:v>
                </c:pt>
                <c:pt idx="325">
                  <c:v>1.4625833333333333</c:v>
                </c:pt>
                <c:pt idx="326">
                  <c:v>1.4625833333333333</c:v>
                </c:pt>
                <c:pt idx="327">
                  <c:v>1.4625833333333333</c:v>
                </c:pt>
                <c:pt idx="328">
                  <c:v>1.4625833333333333</c:v>
                </c:pt>
                <c:pt idx="329">
                  <c:v>1.4625833333333333</c:v>
                </c:pt>
                <c:pt idx="330">
                  <c:v>1.4625833333333333</c:v>
                </c:pt>
                <c:pt idx="331">
                  <c:v>1.4625833333333333</c:v>
                </c:pt>
                <c:pt idx="332">
                  <c:v>1.4625833333333333</c:v>
                </c:pt>
                <c:pt idx="333">
                  <c:v>1.4625833333333333</c:v>
                </c:pt>
                <c:pt idx="334">
                  <c:v>1.4625833333333333</c:v>
                </c:pt>
                <c:pt idx="335">
                  <c:v>1.4625833333333333</c:v>
                </c:pt>
                <c:pt idx="336">
                  <c:v>1.4625833333333333</c:v>
                </c:pt>
                <c:pt idx="337">
                  <c:v>1.4625833333333333</c:v>
                </c:pt>
                <c:pt idx="338">
                  <c:v>1.4625833333333333</c:v>
                </c:pt>
                <c:pt idx="339">
                  <c:v>1.4625833333333333</c:v>
                </c:pt>
                <c:pt idx="340">
                  <c:v>1.4625833333333333</c:v>
                </c:pt>
                <c:pt idx="341">
                  <c:v>1.4625833333333333</c:v>
                </c:pt>
                <c:pt idx="342">
                  <c:v>1.4625833333333333</c:v>
                </c:pt>
                <c:pt idx="343">
                  <c:v>1.4625833333333333</c:v>
                </c:pt>
                <c:pt idx="344">
                  <c:v>1.4625833333333333</c:v>
                </c:pt>
                <c:pt idx="345">
                  <c:v>1.4625833333333333</c:v>
                </c:pt>
                <c:pt idx="346">
                  <c:v>1.4625833333333333</c:v>
                </c:pt>
                <c:pt idx="347">
                  <c:v>1.4625833333333333</c:v>
                </c:pt>
                <c:pt idx="348">
                  <c:v>1.4625833333333333</c:v>
                </c:pt>
                <c:pt idx="349">
                  <c:v>1.4625833333333333</c:v>
                </c:pt>
                <c:pt idx="350">
                  <c:v>1.4625833333333333</c:v>
                </c:pt>
                <c:pt idx="351">
                  <c:v>1.4625833333333333</c:v>
                </c:pt>
                <c:pt idx="352">
                  <c:v>1.4625833333333333</c:v>
                </c:pt>
                <c:pt idx="353">
                  <c:v>1.4625833333333333</c:v>
                </c:pt>
                <c:pt idx="354">
                  <c:v>1.4625833333333333</c:v>
                </c:pt>
                <c:pt idx="355">
                  <c:v>1.4625833333333333</c:v>
                </c:pt>
                <c:pt idx="356">
                  <c:v>1.4625833333333333</c:v>
                </c:pt>
                <c:pt idx="357">
                  <c:v>1.4625833333333333</c:v>
                </c:pt>
                <c:pt idx="358">
                  <c:v>1.4625833333333333</c:v>
                </c:pt>
                <c:pt idx="359">
                  <c:v>1.4625833333333333</c:v>
                </c:pt>
                <c:pt idx="360">
                  <c:v>1.4625833333333333</c:v>
                </c:pt>
                <c:pt idx="361">
                  <c:v>1.4625833333333333</c:v>
                </c:pt>
                <c:pt idx="362">
                  <c:v>1.4625833333333333</c:v>
                </c:pt>
                <c:pt idx="363">
                  <c:v>1.4625833333333333</c:v>
                </c:pt>
                <c:pt idx="364">
                  <c:v>1.4625833333333333</c:v>
                </c:pt>
                <c:pt idx="365">
                  <c:v>1.4625833333333333</c:v>
                </c:pt>
                <c:pt idx="366">
                  <c:v>1.4625833333333333</c:v>
                </c:pt>
                <c:pt idx="367">
                  <c:v>1.4625833333333333</c:v>
                </c:pt>
                <c:pt idx="368">
                  <c:v>1.4625833333333333</c:v>
                </c:pt>
                <c:pt idx="369">
                  <c:v>1.4625833333333333</c:v>
                </c:pt>
                <c:pt idx="370">
                  <c:v>1.4625833333333333</c:v>
                </c:pt>
                <c:pt idx="371">
                  <c:v>1.4625833333333333</c:v>
                </c:pt>
                <c:pt idx="372">
                  <c:v>1.4625833333333333</c:v>
                </c:pt>
                <c:pt idx="373">
                  <c:v>1.4625833333333333</c:v>
                </c:pt>
                <c:pt idx="374">
                  <c:v>1.4625833333333333</c:v>
                </c:pt>
                <c:pt idx="375">
                  <c:v>1.4625833333333333</c:v>
                </c:pt>
                <c:pt idx="376">
                  <c:v>1.4625833333333333</c:v>
                </c:pt>
                <c:pt idx="377">
                  <c:v>1.4625833333333333</c:v>
                </c:pt>
                <c:pt idx="378">
                  <c:v>1.4625833333333333</c:v>
                </c:pt>
                <c:pt idx="379">
                  <c:v>1.4625833333333333</c:v>
                </c:pt>
                <c:pt idx="380">
                  <c:v>1.4625833333333333</c:v>
                </c:pt>
                <c:pt idx="381">
                  <c:v>1.4625833333333333</c:v>
                </c:pt>
                <c:pt idx="382">
                  <c:v>1.4625833333333333</c:v>
                </c:pt>
                <c:pt idx="383">
                  <c:v>1.4625833333333333</c:v>
                </c:pt>
                <c:pt idx="384">
                  <c:v>1.4625833333333333</c:v>
                </c:pt>
                <c:pt idx="385">
                  <c:v>1.4625833333333333</c:v>
                </c:pt>
                <c:pt idx="386">
                  <c:v>1.4625833333333333</c:v>
                </c:pt>
                <c:pt idx="387">
                  <c:v>1.4625833333333333</c:v>
                </c:pt>
                <c:pt idx="388">
                  <c:v>1.4625833333333333</c:v>
                </c:pt>
                <c:pt idx="389">
                  <c:v>1.4625833333333333</c:v>
                </c:pt>
                <c:pt idx="390">
                  <c:v>1.4625833333333333</c:v>
                </c:pt>
                <c:pt idx="391">
                  <c:v>1.4625833333333333</c:v>
                </c:pt>
                <c:pt idx="392">
                  <c:v>1.4625833333333333</c:v>
                </c:pt>
                <c:pt idx="393">
                  <c:v>1.4625833333333333</c:v>
                </c:pt>
                <c:pt idx="394">
                  <c:v>1.4625833333333333</c:v>
                </c:pt>
                <c:pt idx="395">
                  <c:v>1.4625833333333333</c:v>
                </c:pt>
                <c:pt idx="396">
                  <c:v>1.4625833333333333</c:v>
                </c:pt>
                <c:pt idx="397">
                  <c:v>1.4625833333333333</c:v>
                </c:pt>
                <c:pt idx="398">
                  <c:v>1.4625833333333333</c:v>
                </c:pt>
                <c:pt idx="399">
                  <c:v>1.4625833333333333</c:v>
                </c:pt>
                <c:pt idx="400">
                  <c:v>1.4625833333333333</c:v>
                </c:pt>
                <c:pt idx="401">
                  <c:v>1.4625833333333333</c:v>
                </c:pt>
                <c:pt idx="402">
                  <c:v>1.4625833333333333</c:v>
                </c:pt>
                <c:pt idx="403">
                  <c:v>1.4625833333333333</c:v>
                </c:pt>
                <c:pt idx="404">
                  <c:v>1.4625833333333333</c:v>
                </c:pt>
                <c:pt idx="405">
                  <c:v>1.4625833333333333</c:v>
                </c:pt>
                <c:pt idx="406">
                  <c:v>1.4625833333333333</c:v>
                </c:pt>
                <c:pt idx="407">
                  <c:v>1.4625833333333333</c:v>
                </c:pt>
                <c:pt idx="408">
                  <c:v>1.4625833333333333</c:v>
                </c:pt>
                <c:pt idx="409">
                  <c:v>1.4625833333333333</c:v>
                </c:pt>
                <c:pt idx="410">
                  <c:v>1.4625833333333333</c:v>
                </c:pt>
                <c:pt idx="411">
                  <c:v>1.4625833333333333</c:v>
                </c:pt>
                <c:pt idx="412">
                  <c:v>1.4625833333333333</c:v>
                </c:pt>
                <c:pt idx="413">
                  <c:v>1.4625833333333333</c:v>
                </c:pt>
                <c:pt idx="414">
                  <c:v>1.4625833333333333</c:v>
                </c:pt>
                <c:pt idx="415">
                  <c:v>1.4625833333333333</c:v>
                </c:pt>
                <c:pt idx="416">
                  <c:v>1.4625833333333333</c:v>
                </c:pt>
                <c:pt idx="417">
                  <c:v>1.4625833333333333</c:v>
                </c:pt>
                <c:pt idx="418">
                  <c:v>1.4625833333333333</c:v>
                </c:pt>
                <c:pt idx="419">
                  <c:v>1.4625833333333333</c:v>
                </c:pt>
                <c:pt idx="420">
                  <c:v>1.4625833333333333</c:v>
                </c:pt>
                <c:pt idx="421">
                  <c:v>1.4625833333333333</c:v>
                </c:pt>
                <c:pt idx="422">
                  <c:v>1.4625833333333333</c:v>
                </c:pt>
                <c:pt idx="423">
                  <c:v>1.4625833333333333</c:v>
                </c:pt>
                <c:pt idx="424">
                  <c:v>1.4625833333333333</c:v>
                </c:pt>
                <c:pt idx="425">
                  <c:v>1.4625833333333333</c:v>
                </c:pt>
                <c:pt idx="426">
                  <c:v>1.4625833333333333</c:v>
                </c:pt>
                <c:pt idx="427">
                  <c:v>1.4625833333333333</c:v>
                </c:pt>
                <c:pt idx="428">
                  <c:v>1.4625833333333333</c:v>
                </c:pt>
                <c:pt idx="429">
                  <c:v>1.4625833333333333</c:v>
                </c:pt>
                <c:pt idx="430">
                  <c:v>1.4625833333333333</c:v>
                </c:pt>
                <c:pt idx="431">
                  <c:v>1.4625833333333333</c:v>
                </c:pt>
                <c:pt idx="432">
                  <c:v>1.4625833333333333</c:v>
                </c:pt>
                <c:pt idx="433">
                  <c:v>1.4625833333333333</c:v>
                </c:pt>
                <c:pt idx="434">
                  <c:v>1.4625833333333333</c:v>
                </c:pt>
                <c:pt idx="435">
                  <c:v>1.4625833333333333</c:v>
                </c:pt>
                <c:pt idx="436">
                  <c:v>1.4625833333333333</c:v>
                </c:pt>
                <c:pt idx="437">
                  <c:v>1.4625833333333333</c:v>
                </c:pt>
                <c:pt idx="438">
                  <c:v>1.4625833333333333</c:v>
                </c:pt>
                <c:pt idx="439">
                  <c:v>1.4625833333333333</c:v>
                </c:pt>
                <c:pt idx="440">
                  <c:v>1.4625833333333333</c:v>
                </c:pt>
                <c:pt idx="441">
                  <c:v>1.4625833333333333</c:v>
                </c:pt>
                <c:pt idx="442">
                  <c:v>1.4625833333333333</c:v>
                </c:pt>
                <c:pt idx="443">
                  <c:v>1.4625833333333333</c:v>
                </c:pt>
                <c:pt idx="444">
                  <c:v>1.4625833333333333</c:v>
                </c:pt>
                <c:pt idx="445">
                  <c:v>1.4625833333333333</c:v>
                </c:pt>
                <c:pt idx="446">
                  <c:v>1.4625833333333333</c:v>
                </c:pt>
                <c:pt idx="447">
                  <c:v>1.4625833333333333</c:v>
                </c:pt>
                <c:pt idx="448">
                  <c:v>1.4625833333333333</c:v>
                </c:pt>
                <c:pt idx="449">
                  <c:v>1.4625833333333333</c:v>
                </c:pt>
                <c:pt idx="450">
                  <c:v>1.4625833333333333</c:v>
                </c:pt>
                <c:pt idx="451">
                  <c:v>1.4625833333333333</c:v>
                </c:pt>
                <c:pt idx="452">
                  <c:v>1.4625833333333333</c:v>
                </c:pt>
                <c:pt idx="453">
                  <c:v>1.4625833333333333</c:v>
                </c:pt>
                <c:pt idx="454">
                  <c:v>1.4625833333333333</c:v>
                </c:pt>
                <c:pt idx="455">
                  <c:v>1.4625833333333333</c:v>
                </c:pt>
                <c:pt idx="456">
                  <c:v>1.4625833333333333</c:v>
                </c:pt>
                <c:pt idx="457">
                  <c:v>1.4625833333333333</c:v>
                </c:pt>
                <c:pt idx="458">
                  <c:v>1.4625833333333333</c:v>
                </c:pt>
                <c:pt idx="459">
                  <c:v>1.4625833333333333</c:v>
                </c:pt>
                <c:pt idx="460">
                  <c:v>1.4625833333333333</c:v>
                </c:pt>
                <c:pt idx="461">
                  <c:v>1.4625833333333333</c:v>
                </c:pt>
                <c:pt idx="462">
                  <c:v>1.4625833333333333</c:v>
                </c:pt>
                <c:pt idx="463">
                  <c:v>1.4625833333333333</c:v>
                </c:pt>
                <c:pt idx="464">
                  <c:v>1.4625833333333333</c:v>
                </c:pt>
                <c:pt idx="465">
                  <c:v>1.4625833333333333</c:v>
                </c:pt>
                <c:pt idx="466">
                  <c:v>1.4625833333333333</c:v>
                </c:pt>
                <c:pt idx="467">
                  <c:v>1.4625833333333333</c:v>
                </c:pt>
                <c:pt idx="468">
                  <c:v>1.4625833333333333</c:v>
                </c:pt>
                <c:pt idx="469">
                  <c:v>1.4625833333333333</c:v>
                </c:pt>
                <c:pt idx="470">
                  <c:v>1.4625833333333333</c:v>
                </c:pt>
                <c:pt idx="471">
                  <c:v>1.4625833333333333</c:v>
                </c:pt>
                <c:pt idx="472">
                  <c:v>1.4625833333333333</c:v>
                </c:pt>
                <c:pt idx="473">
                  <c:v>1.4625833333333333</c:v>
                </c:pt>
                <c:pt idx="474">
                  <c:v>1.4625833333333333</c:v>
                </c:pt>
                <c:pt idx="475">
                  <c:v>1.4625833333333333</c:v>
                </c:pt>
                <c:pt idx="476">
                  <c:v>1.4625833333333333</c:v>
                </c:pt>
                <c:pt idx="477">
                  <c:v>1.4625833333333333</c:v>
                </c:pt>
                <c:pt idx="478">
                  <c:v>1.4625833333333333</c:v>
                </c:pt>
                <c:pt idx="479">
                  <c:v>1.4625833333333333</c:v>
                </c:pt>
                <c:pt idx="480">
                  <c:v>1.4625833333333333</c:v>
                </c:pt>
                <c:pt idx="481">
                  <c:v>1.4625833333333333</c:v>
                </c:pt>
                <c:pt idx="482">
                  <c:v>1.4625833333333333</c:v>
                </c:pt>
                <c:pt idx="483">
                  <c:v>1.4625833333333333</c:v>
                </c:pt>
                <c:pt idx="484">
                  <c:v>1.4625833333333333</c:v>
                </c:pt>
                <c:pt idx="485">
                  <c:v>1.4625833333333333</c:v>
                </c:pt>
                <c:pt idx="486">
                  <c:v>1.4625833333333333</c:v>
                </c:pt>
                <c:pt idx="487">
                  <c:v>1.4625833333333333</c:v>
                </c:pt>
                <c:pt idx="488">
                  <c:v>1.4625833333333333</c:v>
                </c:pt>
                <c:pt idx="489">
                  <c:v>1.4625833333333333</c:v>
                </c:pt>
                <c:pt idx="490">
                  <c:v>1.4625833333333333</c:v>
                </c:pt>
                <c:pt idx="491">
                  <c:v>1.4625833333333333</c:v>
                </c:pt>
                <c:pt idx="492">
                  <c:v>1.4625833333333333</c:v>
                </c:pt>
                <c:pt idx="493">
                  <c:v>1.4625833333333333</c:v>
                </c:pt>
                <c:pt idx="494">
                  <c:v>1.4625833333333333</c:v>
                </c:pt>
                <c:pt idx="495">
                  <c:v>1.4625833333333333</c:v>
                </c:pt>
                <c:pt idx="496">
                  <c:v>1.4625833333333333</c:v>
                </c:pt>
                <c:pt idx="497">
                  <c:v>1.4625833333333333</c:v>
                </c:pt>
                <c:pt idx="498">
                  <c:v>1.4625833333333333</c:v>
                </c:pt>
                <c:pt idx="499">
                  <c:v>1.4625833333333333</c:v>
                </c:pt>
                <c:pt idx="500">
                  <c:v>1.4625833333333333</c:v>
                </c:pt>
                <c:pt idx="501">
                  <c:v>1.4625833333333333</c:v>
                </c:pt>
                <c:pt idx="502">
                  <c:v>1.4625833333333333</c:v>
                </c:pt>
                <c:pt idx="503">
                  <c:v>1.4625833333333333</c:v>
                </c:pt>
                <c:pt idx="504">
                  <c:v>1.4625833333333333</c:v>
                </c:pt>
                <c:pt idx="505">
                  <c:v>1.4625833333333333</c:v>
                </c:pt>
                <c:pt idx="506">
                  <c:v>1.4625833333333333</c:v>
                </c:pt>
                <c:pt idx="507">
                  <c:v>1.4625833333333333</c:v>
                </c:pt>
                <c:pt idx="508">
                  <c:v>1.4625833333333333</c:v>
                </c:pt>
                <c:pt idx="509">
                  <c:v>1.4625833333333333</c:v>
                </c:pt>
                <c:pt idx="510">
                  <c:v>1.4625833333333333</c:v>
                </c:pt>
                <c:pt idx="511">
                  <c:v>1.4625833333333333</c:v>
                </c:pt>
                <c:pt idx="512">
                  <c:v>1.4625833333333333</c:v>
                </c:pt>
                <c:pt idx="513">
                  <c:v>1.4625833333333333</c:v>
                </c:pt>
                <c:pt idx="514">
                  <c:v>1.4625833333333333</c:v>
                </c:pt>
                <c:pt idx="515">
                  <c:v>1.4625833333333333</c:v>
                </c:pt>
                <c:pt idx="516">
                  <c:v>1.4625833333333333</c:v>
                </c:pt>
                <c:pt idx="517">
                  <c:v>1.4625833333333333</c:v>
                </c:pt>
                <c:pt idx="518">
                  <c:v>1.4625833333333333</c:v>
                </c:pt>
                <c:pt idx="519">
                  <c:v>1.4625833333333333</c:v>
                </c:pt>
                <c:pt idx="520">
                  <c:v>1.4625833333333333</c:v>
                </c:pt>
                <c:pt idx="521">
                  <c:v>1.4625833333333333</c:v>
                </c:pt>
                <c:pt idx="522">
                  <c:v>1.4625833333333333</c:v>
                </c:pt>
                <c:pt idx="523">
                  <c:v>1.4625833333333333</c:v>
                </c:pt>
                <c:pt idx="524">
                  <c:v>1.4625833333333333</c:v>
                </c:pt>
                <c:pt idx="525">
                  <c:v>1.4625833333333333</c:v>
                </c:pt>
                <c:pt idx="526">
                  <c:v>1.4625833333333333</c:v>
                </c:pt>
                <c:pt idx="527">
                  <c:v>1.4625833333333333</c:v>
                </c:pt>
                <c:pt idx="528">
                  <c:v>1.4625833333333333</c:v>
                </c:pt>
                <c:pt idx="529">
                  <c:v>1.4625833333333333</c:v>
                </c:pt>
                <c:pt idx="530">
                  <c:v>1.4625833333333333</c:v>
                </c:pt>
                <c:pt idx="531">
                  <c:v>1.4625833333333333</c:v>
                </c:pt>
                <c:pt idx="532">
                  <c:v>1.4625833333333333</c:v>
                </c:pt>
                <c:pt idx="533">
                  <c:v>1.4625833333333333</c:v>
                </c:pt>
                <c:pt idx="534">
                  <c:v>1.4625833333333333</c:v>
                </c:pt>
                <c:pt idx="535">
                  <c:v>1.4625833333333333</c:v>
                </c:pt>
                <c:pt idx="536">
                  <c:v>1.4625833333333333</c:v>
                </c:pt>
                <c:pt idx="537">
                  <c:v>1.4625833333333333</c:v>
                </c:pt>
                <c:pt idx="538">
                  <c:v>1.4625833333333333</c:v>
                </c:pt>
                <c:pt idx="539">
                  <c:v>1.4625833333333333</c:v>
                </c:pt>
                <c:pt idx="540">
                  <c:v>1.4625833333333333</c:v>
                </c:pt>
                <c:pt idx="541">
                  <c:v>1.4625833333333333</c:v>
                </c:pt>
                <c:pt idx="542">
                  <c:v>1.4625833333333333</c:v>
                </c:pt>
                <c:pt idx="543">
                  <c:v>1.4625833333333333</c:v>
                </c:pt>
                <c:pt idx="544">
                  <c:v>1.4625833333333333</c:v>
                </c:pt>
                <c:pt idx="545">
                  <c:v>1.4625833333333333</c:v>
                </c:pt>
                <c:pt idx="546">
                  <c:v>1.4625833333333333</c:v>
                </c:pt>
                <c:pt idx="547">
                  <c:v>1.4625833333333333</c:v>
                </c:pt>
                <c:pt idx="548">
                  <c:v>1.4625833333333333</c:v>
                </c:pt>
                <c:pt idx="549">
                  <c:v>1.4625833333333333</c:v>
                </c:pt>
                <c:pt idx="550">
                  <c:v>1.4625833333333333</c:v>
                </c:pt>
                <c:pt idx="551">
                  <c:v>1.4625833333333333</c:v>
                </c:pt>
                <c:pt idx="552">
                  <c:v>1.4625833333333333</c:v>
                </c:pt>
                <c:pt idx="553">
                  <c:v>1.4625833333333333</c:v>
                </c:pt>
                <c:pt idx="554">
                  <c:v>1.4625833333333333</c:v>
                </c:pt>
                <c:pt idx="555">
                  <c:v>1.4625833333333333</c:v>
                </c:pt>
                <c:pt idx="556">
                  <c:v>1.4625833333333333</c:v>
                </c:pt>
                <c:pt idx="557">
                  <c:v>1.4625833333333333</c:v>
                </c:pt>
                <c:pt idx="558">
                  <c:v>1.4625833333333333</c:v>
                </c:pt>
                <c:pt idx="559">
                  <c:v>1.4625833333333333</c:v>
                </c:pt>
                <c:pt idx="560">
                  <c:v>1.4625833333333333</c:v>
                </c:pt>
                <c:pt idx="561">
                  <c:v>1.4625833333333333</c:v>
                </c:pt>
                <c:pt idx="562">
                  <c:v>1.4625833333333333</c:v>
                </c:pt>
                <c:pt idx="563">
                  <c:v>1.4625833333333333</c:v>
                </c:pt>
                <c:pt idx="564">
                  <c:v>1.4625833333333333</c:v>
                </c:pt>
                <c:pt idx="565">
                  <c:v>1.4625833333333333</c:v>
                </c:pt>
                <c:pt idx="566">
                  <c:v>1.4625833333333333</c:v>
                </c:pt>
                <c:pt idx="567">
                  <c:v>1.4625833333333333</c:v>
                </c:pt>
                <c:pt idx="568">
                  <c:v>1.4625833333333333</c:v>
                </c:pt>
                <c:pt idx="569">
                  <c:v>1.4625833333333333</c:v>
                </c:pt>
                <c:pt idx="570">
                  <c:v>1.4625833333333333</c:v>
                </c:pt>
                <c:pt idx="571">
                  <c:v>1.4625833333333333</c:v>
                </c:pt>
                <c:pt idx="572">
                  <c:v>1.4625833333333333</c:v>
                </c:pt>
                <c:pt idx="573">
                  <c:v>1.4625833333333333</c:v>
                </c:pt>
                <c:pt idx="574">
                  <c:v>1.4625833333333333</c:v>
                </c:pt>
                <c:pt idx="575">
                  <c:v>1.4625833333333333</c:v>
                </c:pt>
                <c:pt idx="576">
                  <c:v>1.4625833333333333</c:v>
                </c:pt>
                <c:pt idx="577">
                  <c:v>1.4625833333333333</c:v>
                </c:pt>
                <c:pt idx="578">
                  <c:v>1.4625833333333333</c:v>
                </c:pt>
                <c:pt idx="579">
                  <c:v>1.4625833333333333</c:v>
                </c:pt>
                <c:pt idx="580">
                  <c:v>1.4625833333333333</c:v>
                </c:pt>
                <c:pt idx="581">
                  <c:v>1.4625833333333333</c:v>
                </c:pt>
                <c:pt idx="582">
                  <c:v>1.4625833333333333</c:v>
                </c:pt>
                <c:pt idx="583">
                  <c:v>1.4625833333333333</c:v>
                </c:pt>
                <c:pt idx="584">
                  <c:v>1.4625833333333333</c:v>
                </c:pt>
                <c:pt idx="585">
                  <c:v>1.4625833333333333</c:v>
                </c:pt>
                <c:pt idx="586">
                  <c:v>1.4625833333333333</c:v>
                </c:pt>
                <c:pt idx="587">
                  <c:v>1.4625833333333333</c:v>
                </c:pt>
                <c:pt idx="588">
                  <c:v>1.4625833333333333</c:v>
                </c:pt>
                <c:pt idx="589">
                  <c:v>1.4625833333333333</c:v>
                </c:pt>
                <c:pt idx="590">
                  <c:v>1.4625833333333333</c:v>
                </c:pt>
                <c:pt idx="591">
                  <c:v>1.4625833333333333</c:v>
                </c:pt>
                <c:pt idx="592">
                  <c:v>1.4625833333333333</c:v>
                </c:pt>
                <c:pt idx="593">
                  <c:v>1.4625833333333333</c:v>
                </c:pt>
                <c:pt idx="594">
                  <c:v>1.4625833333333333</c:v>
                </c:pt>
                <c:pt idx="595">
                  <c:v>1.4625833333333333</c:v>
                </c:pt>
                <c:pt idx="596">
                  <c:v>1.4625833333333333</c:v>
                </c:pt>
                <c:pt idx="597">
                  <c:v>1.4625833333333333</c:v>
                </c:pt>
                <c:pt idx="598">
                  <c:v>1.4625833333333333</c:v>
                </c:pt>
                <c:pt idx="599">
                  <c:v>1.4625833333333333</c:v>
                </c:pt>
                <c:pt idx="600">
                  <c:v>1.4625833333333333</c:v>
                </c:pt>
                <c:pt idx="601">
                  <c:v>1.4625833333333333</c:v>
                </c:pt>
                <c:pt idx="602">
                  <c:v>1.4625833333333333</c:v>
                </c:pt>
                <c:pt idx="603">
                  <c:v>1.4625833333333333</c:v>
                </c:pt>
                <c:pt idx="604">
                  <c:v>1.4625833333333333</c:v>
                </c:pt>
                <c:pt idx="605">
                  <c:v>1.4625833333333333</c:v>
                </c:pt>
                <c:pt idx="606">
                  <c:v>1.4625833333333333</c:v>
                </c:pt>
                <c:pt idx="607">
                  <c:v>1.4625833333333333</c:v>
                </c:pt>
                <c:pt idx="608">
                  <c:v>1.4625833333333333</c:v>
                </c:pt>
                <c:pt idx="609">
                  <c:v>1.4625833333333333</c:v>
                </c:pt>
                <c:pt idx="610">
                  <c:v>1.4625833333333333</c:v>
                </c:pt>
                <c:pt idx="611">
                  <c:v>1.4625833333333333</c:v>
                </c:pt>
                <c:pt idx="612">
                  <c:v>1.4625833333333333</c:v>
                </c:pt>
                <c:pt idx="613">
                  <c:v>1.4625833333333333</c:v>
                </c:pt>
                <c:pt idx="614">
                  <c:v>1.4625833333333333</c:v>
                </c:pt>
                <c:pt idx="615">
                  <c:v>1.4625833333333333</c:v>
                </c:pt>
                <c:pt idx="616">
                  <c:v>1.4625833333333333</c:v>
                </c:pt>
                <c:pt idx="617">
                  <c:v>1.4625833333333333</c:v>
                </c:pt>
                <c:pt idx="618">
                  <c:v>1.4625833333333333</c:v>
                </c:pt>
                <c:pt idx="619">
                  <c:v>1.4625833333333333</c:v>
                </c:pt>
                <c:pt idx="620">
                  <c:v>1.4625833333333333</c:v>
                </c:pt>
                <c:pt idx="621">
                  <c:v>1.4625833333333333</c:v>
                </c:pt>
                <c:pt idx="622">
                  <c:v>1.4625833333333333</c:v>
                </c:pt>
                <c:pt idx="623">
                  <c:v>1.4625833333333333</c:v>
                </c:pt>
                <c:pt idx="624">
                  <c:v>1.4625833333333333</c:v>
                </c:pt>
                <c:pt idx="625">
                  <c:v>1.4625833333333333</c:v>
                </c:pt>
                <c:pt idx="626">
                  <c:v>1.4625833333333333</c:v>
                </c:pt>
                <c:pt idx="627">
                  <c:v>1.4625833333333333</c:v>
                </c:pt>
                <c:pt idx="628">
                  <c:v>1.4625833333333333</c:v>
                </c:pt>
                <c:pt idx="629">
                  <c:v>1.4625833333333333</c:v>
                </c:pt>
                <c:pt idx="630">
                  <c:v>1.4625833333333333</c:v>
                </c:pt>
                <c:pt idx="631">
                  <c:v>1.4625833333333333</c:v>
                </c:pt>
                <c:pt idx="632">
                  <c:v>1.4625833333333333</c:v>
                </c:pt>
                <c:pt idx="633">
                  <c:v>1.4625833333333333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0D-454B-A2B9-2A1D7F4DADCB}"/>
            </c:ext>
          </c:extLst>
        </c:ser>
        <c:ser>
          <c:idx val="6"/>
          <c:order val="1"/>
          <c:tx>
            <c:strRef>
              <c:f>'VAR I'!$J$11</c:f>
              <c:strCache>
                <c:ptCount val="1"/>
                <c:pt idx="0">
                  <c:v>Rychlost povrchového odtoku</c:v>
                </c:pt>
              </c:strCache>
            </c:strRef>
          </c:tx>
          <c:spPr>
            <a:ln w="25400">
              <a:solidFill>
                <a:srgbClr val="99CC00"/>
              </a:solidFill>
              <a:prstDash val="solid"/>
            </a:ln>
          </c:spPr>
          <c:marker>
            <c:symbol val="plus"/>
            <c:size val="7"/>
            <c:spPr>
              <a:noFill/>
              <a:ln>
                <a:solidFill>
                  <a:srgbClr val="99CC00"/>
                </a:solidFill>
                <a:prstDash val="solid"/>
              </a:ln>
            </c:spPr>
          </c:marker>
          <c:xVal>
            <c:numRef>
              <c:f>'VAR I'!$C$13:$C$646</c:f>
              <c:numCache>
                <c:formatCode>0.000</c:formatCode>
                <c:ptCount val="634"/>
                <c:pt idx="0">
                  <c:v>0</c:v>
                </c:pt>
                <c:pt idx="1">
                  <c:v>8.3333333333293069E-2</c:v>
                </c:pt>
                <c:pt idx="2">
                  <c:v>0.1833333333333087</c:v>
                </c:pt>
                <c:pt idx="3">
                  <c:v>0.28333333333332433</c:v>
                </c:pt>
                <c:pt idx="4">
                  <c:v>0.38333333333333997</c:v>
                </c:pt>
                <c:pt idx="5">
                  <c:v>0.46666666666663303</c:v>
                </c:pt>
                <c:pt idx="6">
                  <c:v>0.56666666666664867</c:v>
                </c:pt>
                <c:pt idx="7">
                  <c:v>0.64999999999994174</c:v>
                </c:pt>
                <c:pt idx="8">
                  <c:v>0.74999999999995737</c:v>
                </c:pt>
                <c:pt idx="9">
                  <c:v>0.849999999999973</c:v>
                </c:pt>
                <c:pt idx="10">
                  <c:v>0.93333333333326607</c:v>
                </c:pt>
                <c:pt idx="11">
                  <c:v>1.0333333333332817</c:v>
                </c:pt>
                <c:pt idx="12">
                  <c:v>1.1333333333332973</c:v>
                </c:pt>
                <c:pt idx="13">
                  <c:v>1.2166666666665904</c:v>
                </c:pt>
                <c:pt idx="14">
                  <c:v>1.316666666666606</c:v>
                </c:pt>
                <c:pt idx="15">
                  <c:v>1.4166666666666217</c:v>
                </c:pt>
                <c:pt idx="16">
                  <c:v>1.5000000000000213</c:v>
                </c:pt>
                <c:pt idx="17">
                  <c:v>1.6166666666666529</c:v>
                </c:pt>
                <c:pt idx="18">
                  <c:v>1.7166666666666686</c:v>
                </c:pt>
                <c:pt idx="19">
                  <c:v>1.7999999999999616</c:v>
                </c:pt>
                <c:pt idx="20">
                  <c:v>1.8999999999999773</c:v>
                </c:pt>
                <c:pt idx="21">
                  <c:v>1.9833333333332703</c:v>
                </c:pt>
                <c:pt idx="22">
                  <c:v>2.06666666666667</c:v>
                </c:pt>
                <c:pt idx="23">
                  <c:v>2.166666666666579</c:v>
                </c:pt>
                <c:pt idx="24">
                  <c:v>2.2499999999999787</c:v>
                </c:pt>
                <c:pt idx="25">
                  <c:v>2.3666666666666103</c:v>
                </c:pt>
                <c:pt idx="26">
                  <c:v>2.4666666666666259</c:v>
                </c:pt>
                <c:pt idx="27">
                  <c:v>2.549999999999919</c:v>
                </c:pt>
                <c:pt idx="28">
                  <c:v>2.6333333333333186</c:v>
                </c:pt>
                <c:pt idx="29">
                  <c:v>2.7166666666666117</c:v>
                </c:pt>
                <c:pt idx="30">
                  <c:v>2.8000000000000114</c:v>
                </c:pt>
                <c:pt idx="31">
                  <c:v>2.8999999999999204</c:v>
                </c:pt>
                <c:pt idx="32">
                  <c:v>3.383333333333276</c:v>
                </c:pt>
                <c:pt idx="33">
                  <c:v>3.4833333333332916</c:v>
                </c:pt>
                <c:pt idx="34">
                  <c:v>3.5833333333333073</c:v>
                </c:pt>
                <c:pt idx="35">
                  <c:v>3.7166666666666615</c:v>
                </c:pt>
                <c:pt idx="36">
                  <c:v>3.7999999999999545</c:v>
                </c:pt>
                <c:pt idx="37">
                  <c:v>3.8833333333332476</c:v>
                </c:pt>
                <c:pt idx="38">
                  <c:v>3.9666666666666472</c:v>
                </c:pt>
                <c:pt idx="39">
                  <c:v>4.1166666666666174</c:v>
                </c:pt>
                <c:pt idx="40">
                  <c:v>4.2000000000000171</c:v>
                </c:pt>
                <c:pt idx="41">
                  <c:v>4.2999999999999261</c:v>
                </c:pt>
                <c:pt idx="42">
                  <c:v>4.4333333333332803</c:v>
                </c:pt>
                <c:pt idx="43">
                  <c:v>4.5333333333332959</c:v>
                </c:pt>
                <c:pt idx="44">
                  <c:v>4.6333333333333115</c:v>
                </c:pt>
                <c:pt idx="45">
                  <c:v>4.9999999999999289</c:v>
                </c:pt>
                <c:pt idx="46">
                  <c:v>5.0833333333333286</c:v>
                </c:pt>
                <c:pt idx="47">
                  <c:v>5.1666666666666217</c:v>
                </c:pt>
                <c:pt idx="48">
                  <c:v>5.2666666666666373</c:v>
                </c:pt>
                <c:pt idx="49">
                  <c:v>5.3499999999999304</c:v>
                </c:pt>
                <c:pt idx="50">
                  <c:v>5.43333333333333</c:v>
                </c:pt>
                <c:pt idx="51">
                  <c:v>5.5166666666666231</c:v>
                </c:pt>
                <c:pt idx="52">
                  <c:v>5.6166666666666387</c:v>
                </c:pt>
                <c:pt idx="53">
                  <c:v>5.6999999999999318</c:v>
                </c:pt>
                <c:pt idx="54">
                  <c:v>5.7833333333333314</c:v>
                </c:pt>
                <c:pt idx="55">
                  <c:v>5.8666666666666245</c:v>
                </c:pt>
                <c:pt idx="56">
                  <c:v>5.9666666666666401</c:v>
                </c:pt>
                <c:pt idx="57">
                  <c:v>6.0499999999999332</c:v>
                </c:pt>
                <c:pt idx="58">
                  <c:v>6.1333333333333329</c:v>
                </c:pt>
                <c:pt idx="59">
                  <c:v>6.2333333333333485</c:v>
                </c:pt>
                <c:pt idx="60">
                  <c:v>6.3333333333332575</c:v>
                </c:pt>
                <c:pt idx="61">
                  <c:v>6.4166666666666572</c:v>
                </c:pt>
                <c:pt idx="62">
                  <c:v>6.4999999999999503</c:v>
                </c:pt>
                <c:pt idx="63">
                  <c:v>6.5999999999999659</c:v>
                </c:pt>
                <c:pt idx="64">
                  <c:v>6.683333333333259</c:v>
                </c:pt>
                <c:pt idx="65">
                  <c:v>6.7833333333332746</c:v>
                </c:pt>
                <c:pt idx="66">
                  <c:v>6.8833333333332902</c:v>
                </c:pt>
                <c:pt idx="67">
                  <c:v>6.9666666666665833</c:v>
                </c:pt>
                <c:pt idx="68">
                  <c:v>7.0666666666665989</c:v>
                </c:pt>
                <c:pt idx="69">
                  <c:v>7.1499999999999986</c:v>
                </c:pt>
                <c:pt idx="70">
                  <c:v>7.2333333333332916</c:v>
                </c:pt>
                <c:pt idx="71">
                  <c:v>7.3333333333333073</c:v>
                </c:pt>
                <c:pt idx="72">
                  <c:v>7.4166666666666003</c:v>
                </c:pt>
                <c:pt idx="73">
                  <c:v>7.516666666666616</c:v>
                </c:pt>
                <c:pt idx="74">
                  <c:v>7.6000000000000156</c:v>
                </c:pt>
                <c:pt idx="75">
                  <c:v>7.6833333333333087</c:v>
                </c:pt>
                <c:pt idx="76">
                  <c:v>7.7833333333333243</c:v>
                </c:pt>
                <c:pt idx="77">
                  <c:v>7.8666666666666174</c:v>
                </c:pt>
                <c:pt idx="78">
                  <c:v>7.9500000000000171</c:v>
                </c:pt>
                <c:pt idx="79">
                  <c:v>8.0333333333333101</c:v>
                </c:pt>
                <c:pt idx="80">
                  <c:v>8.1333333333333258</c:v>
                </c:pt>
                <c:pt idx="81">
                  <c:v>8.2166666666666188</c:v>
                </c:pt>
                <c:pt idx="82">
                  <c:v>8.3000000000000185</c:v>
                </c:pt>
                <c:pt idx="83">
                  <c:v>8.3999999999999275</c:v>
                </c:pt>
                <c:pt idx="84">
                  <c:v>8.4833333333333272</c:v>
                </c:pt>
                <c:pt idx="85">
                  <c:v>8.5833333333333428</c:v>
                </c:pt>
                <c:pt idx="86">
                  <c:v>8.6666666666666359</c:v>
                </c:pt>
                <c:pt idx="87">
                  <c:v>8.7666666666666515</c:v>
                </c:pt>
                <c:pt idx="88">
                  <c:v>8.8499999999999446</c:v>
                </c:pt>
                <c:pt idx="89">
                  <c:v>9.0833333333333144</c:v>
                </c:pt>
                <c:pt idx="90">
                  <c:v>9.199999999999946</c:v>
                </c:pt>
                <c:pt idx="91">
                  <c:v>9.2999999999999616</c:v>
                </c:pt>
                <c:pt idx="92">
                  <c:v>9.3833333333332547</c:v>
                </c:pt>
                <c:pt idx="93">
                  <c:v>9.4833333333332703</c:v>
                </c:pt>
                <c:pt idx="94">
                  <c:v>9.56666666666667</c:v>
                </c:pt>
                <c:pt idx="95">
                  <c:v>9.6499999999999631</c:v>
                </c:pt>
                <c:pt idx="96">
                  <c:v>9.7333333333332561</c:v>
                </c:pt>
                <c:pt idx="97">
                  <c:v>9.8166666666666558</c:v>
                </c:pt>
                <c:pt idx="98">
                  <c:v>9.9166666666666714</c:v>
                </c:pt>
                <c:pt idx="99">
                  <c:v>10.033333333333303</c:v>
                </c:pt>
                <c:pt idx="100">
                  <c:v>10.166666666666657</c:v>
                </c:pt>
                <c:pt idx="101">
                  <c:v>10.24999999999995</c:v>
                </c:pt>
                <c:pt idx="102">
                  <c:v>10.33333333333335</c:v>
                </c:pt>
                <c:pt idx="103">
                  <c:v>10.416666666666643</c:v>
                </c:pt>
                <c:pt idx="104">
                  <c:v>10.516666666666659</c:v>
                </c:pt>
                <c:pt idx="105">
                  <c:v>10.616666666666674</c:v>
                </c:pt>
                <c:pt idx="106">
                  <c:v>10.699999999999967</c:v>
                </c:pt>
                <c:pt idx="107">
                  <c:v>10.849999999999937</c:v>
                </c:pt>
                <c:pt idx="108">
                  <c:v>10.949999999999953</c:v>
                </c:pt>
                <c:pt idx="109">
                  <c:v>11.033333333333353</c:v>
                </c:pt>
                <c:pt idx="110">
                  <c:v>11.149999999999984</c:v>
                </c:pt>
                <c:pt idx="111">
                  <c:v>11.25</c:v>
                </c:pt>
                <c:pt idx="112">
                  <c:v>11.333333333333293</c:v>
                </c:pt>
                <c:pt idx="113">
                  <c:v>11.416666666666586</c:v>
                </c:pt>
                <c:pt idx="114">
                  <c:v>11.499999999999986</c:v>
                </c:pt>
                <c:pt idx="115">
                  <c:v>11.600000000000001</c:v>
                </c:pt>
                <c:pt idx="116">
                  <c:v>11.683333333333294</c:v>
                </c:pt>
                <c:pt idx="117">
                  <c:v>11.766666666666588</c:v>
                </c:pt>
                <c:pt idx="118">
                  <c:v>11.849999999999987</c:v>
                </c:pt>
                <c:pt idx="119">
                  <c:v>11.950000000000003</c:v>
                </c:pt>
                <c:pt idx="120">
                  <c:v>12.099999999999973</c:v>
                </c:pt>
                <c:pt idx="121">
                  <c:v>12.183333333333266</c:v>
                </c:pt>
                <c:pt idx="122">
                  <c:v>12.283333333333282</c:v>
                </c:pt>
                <c:pt idx="123">
                  <c:v>12.366666666666681</c:v>
                </c:pt>
                <c:pt idx="124">
                  <c:v>12.499999999999929</c:v>
                </c:pt>
                <c:pt idx="125">
                  <c:v>12.583333333333329</c:v>
                </c:pt>
                <c:pt idx="126">
                  <c:v>12.666666666666622</c:v>
                </c:pt>
                <c:pt idx="127">
                  <c:v>12.766666666666637</c:v>
                </c:pt>
                <c:pt idx="128">
                  <c:v>12.84999999999993</c:v>
                </c:pt>
                <c:pt idx="129">
                  <c:v>12.93333333333333</c:v>
                </c:pt>
                <c:pt idx="130">
                  <c:v>13.066666666666684</c:v>
                </c:pt>
                <c:pt idx="131">
                  <c:v>13.149999999999977</c:v>
                </c:pt>
                <c:pt idx="132">
                  <c:v>13.23333333333327</c:v>
                </c:pt>
                <c:pt idx="133">
                  <c:v>13.333333333333286</c:v>
                </c:pt>
                <c:pt idx="134">
                  <c:v>13.416666666666579</c:v>
                </c:pt>
                <c:pt idx="135">
                  <c:v>13.516666666666595</c:v>
                </c:pt>
                <c:pt idx="136">
                  <c:v>13.599999999999994</c:v>
                </c:pt>
                <c:pt idx="137">
                  <c:v>13.716666666666626</c:v>
                </c:pt>
                <c:pt idx="138">
                  <c:v>13.799999999999919</c:v>
                </c:pt>
                <c:pt idx="139">
                  <c:v>13.899999999999935</c:v>
                </c:pt>
                <c:pt idx="140">
                  <c:v>13.983333333333334</c:v>
                </c:pt>
                <c:pt idx="141">
                  <c:v>14.08333333333335</c:v>
                </c:pt>
                <c:pt idx="142">
                  <c:v>14.166666666666643</c:v>
                </c:pt>
                <c:pt idx="143">
                  <c:v>14.266666666666659</c:v>
                </c:pt>
                <c:pt idx="144">
                  <c:v>14.366666666666674</c:v>
                </c:pt>
                <c:pt idx="145">
                  <c:v>14.449999999999967</c:v>
                </c:pt>
                <c:pt idx="146">
                  <c:v>14.53333333333326</c:v>
                </c:pt>
                <c:pt idx="147">
                  <c:v>14.633333333333276</c:v>
                </c:pt>
                <c:pt idx="148">
                  <c:v>14.716666666666676</c:v>
                </c:pt>
                <c:pt idx="149">
                  <c:v>15.116666666666632</c:v>
                </c:pt>
                <c:pt idx="150">
                  <c:v>15.199999999999925</c:v>
                </c:pt>
                <c:pt idx="151">
                  <c:v>15.283333333333324</c:v>
                </c:pt>
                <c:pt idx="152">
                  <c:v>15.366666666666617</c:v>
                </c:pt>
                <c:pt idx="153">
                  <c:v>15.466666666666633</c:v>
                </c:pt>
                <c:pt idx="154">
                  <c:v>15.566666666666649</c:v>
                </c:pt>
                <c:pt idx="155">
                  <c:v>15.649999999999942</c:v>
                </c:pt>
                <c:pt idx="156">
                  <c:v>15.733333333333341</c:v>
                </c:pt>
                <c:pt idx="157">
                  <c:v>15.83333333333325</c:v>
                </c:pt>
                <c:pt idx="158">
                  <c:v>15.91666666666665</c:v>
                </c:pt>
                <c:pt idx="159">
                  <c:v>16.199999999999974</c:v>
                </c:pt>
                <c:pt idx="160">
                  <c:v>16.283333333333267</c:v>
                </c:pt>
                <c:pt idx="161">
                  <c:v>16.366666666666667</c:v>
                </c:pt>
                <c:pt idx="162">
                  <c:v>16.44999999999996</c:v>
                </c:pt>
                <c:pt idx="163">
                  <c:v>16.59999999999993</c:v>
                </c:pt>
                <c:pt idx="164">
                  <c:v>16.783333333333346</c:v>
                </c:pt>
                <c:pt idx="165">
                  <c:v>16.933333333333316</c:v>
                </c:pt>
                <c:pt idx="166">
                  <c:v>17.033333333333331</c:v>
                </c:pt>
                <c:pt idx="167">
                  <c:v>17.116666666666625</c:v>
                </c:pt>
                <c:pt idx="168">
                  <c:v>17.199999999999918</c:v>
                </c:pt>
                <c:pt idx="169">
                  <c:v>17.283333333333317</c:v>
                </c:pt>
                <c:pt idx="170">
                  <c:v>17.383333333333333</c:v>
                </c:pt>
                <c:pt idx="171">
                  <c:v>17.466666666666626</c:v>
                </c:pt>
                <c:pt idx="172">
                  <c:v>17.566666666666642</c:v>
                </c:pt>
                <c:pt idx="173">
                  <c:v>17.649999999999935</c:v>
                </c:pt>
                <c:pt idx="174">
                  <c:v>17.733333333333334</c:v>
                </c:pt>
                <c:pt idx="175">
                  <c:v>17.83333333333335</c:v>
                </c:pt>
                <c:pt idx="176">
                  <c:v>17.916666666666643</c:v>
                </c:pt>
                <c:pt idx="177">
                  <c:v>17.999999999999936</c:v>
                </c:pt>
                <c:pt idx="178">
                  <c:v>18.099999999999952</c:v>
                </c:pt>
                <c:pt idx="179">
                  <c:v>18.183333333333351</c:v>
                </c:pt>
                <c:pt idx="180">
                  <c:v>18.28333333333326</c:v>
                </c:pt>
                <c:pt idx="181">
                  <c:v>18.36666666666666</c:v>
                </c:pt>
                <c:pt idx="182">
                  <c:v>18.449999999999953</c:v>
                </c:pt>
                <c:pt idx="183">
                  <c:v>18.549999999999969</c:v>
                </c:pt>
                <c:pt idx="184">
                  <c:v>18.633333333333262</c:v>
                </c:pt>
                <c:pt idx="185">
                  <c:v>18.716666666666661</c:v>
                </c:pt>
                <c:pt idx="186">
                  <c:v>18.816666666666677</c:v>
                </c:pt>
                <c:pt idx="187">
                  <c:v>18.89999999999997</c:v>
                </c:pt>
                <c:pt idx="188">
                  <c:v>18.999999999999986</c:v>
                </c:pt>
                <c:pt idx="189">
                  <c:v>19.083333333333279</c:v>
                </c:pt>
                <c:pt idx="190">
                  <c:v>19.166666666666679</c:v>
                </c:pt>
                <c:pt idx="191">
                  <c:v>19.266666666666588</c:v>
                </c:pt>
                <c:pt idx="192">
                  <c:v>19.349999999999987</c:v>
                </c:pt>
                <c:pt idx="193">
                  <c:v>19.499999999999957</c:v>
                </c:pt>
                <c:pt idx="194">
                  <c:v>19.58333333333325</c:v>
                </c:pt>
                <c:pt idx="195">
                  <c:v>19.683333333333266</c:v>
                </c:pt>
                <c:pt idx="196">
                  <c:v>19.766666666666666</c:v>
                </c:pt>
                <c:pt idx="197">
                  <c:v>19.849999999999959</c:v>
                </c:pt>
                <c:pt idx="198">
                  <c:v>19.949999999999974</c:v>
                </c:pt>
                <c:pt idx="199">
                  <c:v>20.033333333333267</c:v>
                </c:pt>
                <c:pt idx="200">
                  <c:v>20.116666666666667</c:v>
                </c:pt>
                <c:pt idx="201">
                  <c:v>20.216666666666683</c:v>
                </c:pt>
                <c:pt idx="202">
                  <c:v>20.299999999999976</c:v>
                </c:pt>
                <c:pt idx="203">
                  <c:v>20.399999999999991</c:v>
                </c:pt>
                <c:pt idx="204">
                  <c:v>20.516666666666623</c:v>
                </c:pt>
                <c:pt idx="205">
                  <c:v>20.616666666666639</c:v>
                </c:pt>
                <c:pt idx="206">
                  <c:v>20.699999999999932</c:v>
                </c:pt>
                <c:pt idx="207">
                  <c:v>20.783333333333331</c:v>
                </c:pt>
                <c:pt idx="208">
                  <c:v>20.899999999999963</c:v>
                </c:pt>
                <c:pt idx="209">
                  <c:v>21.016666666666595</c:v>
                </c:pt>
                <c:pt idx="210">
                  <c:v>21.099999999999994</c:v>
                </c:pt>
                <c:pt idx="211">
                  <c:v>21.183333333333287</c:v>
                </c:pt>
                <c:pt idx="212">
                  <c:v>21.399999999999935</c:v>
                </c:pt>
                <c:pt idx="213">
                  <c:v>21.49999999999995</c:v>
                </c:pt>
                <c:pt idx="214">
                  <c:v>21.58333333333335</c:v>
                </c:pt>
                <c:pt idx="215">
                  <c:v>21.683333333333259</c:v>
                </c:pt>
                <c:pt idx="216">
                  <c:v>21.766666666666659</c:v>
                </c:pt>
                <c:pt idx="217">
                  <c:v>21.866666666666674</c:v>
                </c:pt>
                <c:pt idx="218">
                  <c:v>21.949999999999967</c:v>
                </c:pt>
                <c:pt idx="219">
                  <c:v>22.03333333333326</c:v>
                </c:pt>
                <c:pt idx="220">
                  <c:v>22.11666666666666</c:v>
                </c:pt>
                <c:pt idx="221">
                  <c:v>22.216666666666676</c:v>
                </c:pt>
                <c:pt idx="222">
                  <c:v>22.299999999999969</c:v>
                </c:pt>
                <c:pt idx="223">
                  <c:v>22.383333333333262</c:v>
                </c:pt>
                <c:pt idx="224">
                  <c:v>22.466666666666661</c:v>
                </c:pt>
                <c:pt idx="225">
                  <c:v>22.566666666666677</c:v>
                </c:pt>
                <c:pt idx="226">
                  <c:v>22.64999999999997</c:v>
                </c:pt>
                <c:pt idx="227">
                  <c:v>22.749999999999986</c:v>
                </c:pt>
                <c:pt idx="228">
                  <c:v>22.833333333333279</c:v>
                </c:pt>
                <c:pt idx="229">
                  <c:v>22.916666666666679</c:v>
                </c:pt>
                <c:pt idx="230">
                  <c:v>23.016666666666588</c:v>
                </c:pt>
                <c:pt idx="231">
                  <c:v>23.26666666666668</c:v>
                </c:pt>
                <c:pt idx="232">
                  <c:v>23.349999999999973</c:v>
                </c:pt>
                <c:pt idx="233">
                  <c:v>23.449999999999989</c:v>
                </c:pt>
                <c:pt idx="234">
                  <c:v>23.533333333333282</c:v>
                </c:pt>
                <c:pt idx="235">
                  <c:v>23.616666666666681</c:v>
                </c:pt>
                <c:pt idx="236">
                  <c:v>23.699999999999974</c:v>
                </c:pt>
                <c:pt idx="237">
                  <c:v>23.816666666666606</c:v>
                </c:pt>
                <c:pt idx="238">
                  <c:v>24.083333333333314</c:v>
                </c:pt>
                <c:pt idx="239">
                  <c:v>24.18333333333333</c:v>
                </c:pt>
                <c:pt idx="240">
                  <c:v>24.3333333333333</c:v>
                </c:pt>
                <c:pt idx="241">
                  <c:v>24.449999999999932</c:v>
                </c:pt>
                <c:pt idx="242">
                  <c:v>24.533333333333331</c:v>
                </c:pt>
                <c:pt idx="243">
                  <c:v>24.616666666666625</c:v>
                </c:pt>
                <c:pt idx="244">
                  <c:v>24.699999999999918</c:v>
                </c:pt>
                <c:pt idx="245">
                  <c:v>24.799999999999933</c:v>
                </c:pt>
                <c:pt idx="246">
                  <c:v>24.883333333333333</c:v>
                </c:pt>
                <c:pt idx="247">
                  <c:v>24.966666666666626</c:v>
                </c:pt>
                <c:pt idx="248">
                  <c:v>25.066666666666642</c:v>
                </c:pt>
                <c:pt idx="249">
                  <c:v>25.166666666666657</c:v>
                </c:pt>
                <c:pt idx="250">
                  <c:v>25.33333333333335</c:v>
                </c:pt>
                <c:pt idx="251">
                  <c:v>25.433333333333259</c:v>
                </c:pt>
                <c:pt idx="252">
                  <c:v>25.599999999999952</c:v>
                </c:pt>
                <c:pt idx="253">
                  <c:v>25.699999999999967</c:v>
                </c:pt>
                <c:pt idx="254">
                  <c:v>25.78333333333326</c:v>
                </c:pt>
                <c:pt idx="255">
                  <c:v>25.86666666666666</c:v>
                </c:pt>
                <c:pt idx="256">
                  <c:v>25.949999999999953</c:v>
                </c:pt>
                <c:pt idx="257">
                  <c:v>26.083333333333307</c:v>
                </c:pt>
                <c:pt idx="258">
                  <c:v>26.1666666666666</c:v>
                </c:pt>
                <c:pt idx="259">
                  <c:v>26.25</c:v>
                </c:pt>
                <c:pt idx="260">
                  <c:v>26.383333333333248</c:v>
                </c:pt>
                <c:pt idx="261">
                  <c:v>26.483333333333263</c:v>
                </c:pt>
                <c:pt idx="262">
                  <c:v>26.566666666666663</c:v>
                </c:pt>
                <c:pt idx="263">
                  <c:v>26.666666666666679</c:v>
                </c:pt>
                <c:pt idx="264">
                  <c:v>26.766666666666588</c:v>
                </c:pt>
                <c:pt idx="265">
                  <c:v>26.866666666666603</c:v>
                </c:pt>
                <c:pt idx="266">
                  <c:v>26.950000000000003</c:v>
                </c:pt>
                <c:pt idx="267">
                  <c:v>27.033333333333296</c:v>
                </c:pt>
                <c:pt idx="268">
                  <c:v>27.133333333333312</c:v>
                </c:pt>
                <c:pt idx="269">
                  <c:v>27.216666666666605</c:v>
                </c:pt>
                <c:pt idx="270">
                  <c:v>27.300000000000004</c:v>
                </c:pt>
                <c:pt idx="271">
                  <c:v>27.383333333333297</c:v>
                </c:pt>
                <c:pt idx="272">
                  <c:v>27.483333333333313</c:v>
                </c:pt>
                <c:pt idx="273">
                  <c:v>27.566666666666606</c:v>
                </c:pt>
                <c:pt idx="274">
                  <c:v>27.666666666666622</c:v>
                </c:pt>
                <c:pt idx="275">
                  <c:v>27.749999999999915</c:v>
                </c:pt>
                <c:pt idx="276">
                  <c:v>27.84999999999993</c:v>
                </c:pt>
                <c:pt idx="277">
                  <c:v>27.93333333333333</c:v>
                </c:pt>
                <c:pt idx="278">
                  <c:v>28.016666666666623</c:v>
                </c:pt>
                <c:pt idx="279">
                  <c:v>28.116666666666639</c:v>
                </c:pt>
                <c:pt idx="280">
                  <c:v>28.199999999999932</c:v>
                </c:pt>
                <c:pt idx="281">
                  <c:v>28.299999999999947</c:v>
                </c:pt>
                <c:pt idx="282">
                  <c:v>28.383333333333347</c:v>
                </c:pt>
                <c:pt idx="283">
                  <c:v>28.549999999999933</c:v>
                </c:pt>
                <c:pt idx="284">
                  <c:v>28.649999999999949</c:v>
                </c:pt>
                <c:pt idx="285">
                  <c:v>28.733333333333348</c:v>
                </c:pt>
                <c:pt idx="286">
                  <c:v>28.833333333333258</c:v>
                </c:pt>
                <c:pt idx="287">
                  <c:v>28.916666666666657</c:v>
                </c:pt>
                <c:pt idx="288">
                  <c:v>28.99999999999995</c:v>
                </c:pt>
                <c:pt idx="289">
                  <c:v>29.099999999999966</c:v>
                </c:pt>
                <c:pt idx="290">
                  <c:v>29.183333333333259</c:v>
                </c:pt>
                <c:pt idx="291">
                  <c:v>29.283333333333275</c:v>
                </c:pt>
                <c:pt idx="292">
                  <c:v>29.366666666666674</c:v>
                </c:pt>
                <c:pt idx="293">
                  <c:v>29.449999999999967</c:v>
                </c:pt>
                <c:pt idx="294">
                  <c:v>29.549999999999983</c:v>
                </c:pt>
                <c:pt idx="295">
                  <c:v>29.633333333333276</c:v>
                </c:pt>
                <c:pt idx="296">
                  <c:v>29.733333333333292</c:v>
                </c:pt>
                <c:pt idx="297">
                  <c:v>29.816666666666585</c:v>
                </c:pt>
                <c:pt idx="298">
                  <c:v>29.9166666666666</c:v>
                </c:pt>
                <c:pt idx="299">
                  <c:v>30</c:v>
                </c:pt>
                <c:pt idx="300">
                  <c:v>30.083333333333293</c:v>
                </c:pt>
                <c:pt idx="301">
                  <c:v>30.166666666666586</c:v>
                </c:pt>
                <c:pt idx="302">
                  <c:v>30.29999999999994</c:v>
                </c:pt>
                <c:pt idx="303">
                  <c:v>30.399999999999956</c:v>
                </c:pt>
                <c:pt idx="304">
                  <c:v>30.483333333333249</c:v>
                </c:pt>
                <c:pt idx="305">
                  <c:v>30.566666666666649</c:v>
                </c:pt>
                <c:pt idx="306">
                  <c:v>30.76666666666668</c:v>
                </c:pt>
                <c:pt idx="307">
                  <c:v>30.849999999999973</c:v>
                </c:pt>
                <c:pt idx="308">
                  <c:v>30.933333333333266</c:v>
                </c:pt>
                <c:pt idx="309">
                  <c:v>31.033333333333282</c:v>
                </c:pt>
                <c:pt idx="310">
                  <c:v>31.116666666666681</c:v>
                </c:pt>
                <c:pt idx="311">
                  <c:v>31.199999999999974</c:v>
                </c:pt>
                <c:pt idx="312">
                  <c:v>31.283333333333267</c:v>
                </c:pt>
                <c:pt idx="313">
                  <c:v>31.383333333333283</c:v>
                </c:pt>
                <c:pt idx="314">
                  <c:v>31.466666666666683</c:v>
                </c:pt>
                <c:pt idx="315">
                  <c:v>31.616666666666653</c:v>
                </c:pt>
                <c:pt idx="316">
                  <c:v>31.750000000000007</c:v>
                </c:pt>
                <c:pt idx="317">
                  <c:v>31.849999999999916</c:v>
                </c:pt>
                <c:pt idx="318">
                  <c:v>31.933333333333316</c:v>
                </c:pt>
                <c:pt idx="319">
                  <c:v>32.033333333333331</c:v>
                </c:pt>
                <c:pt idx="320">
                  <c:v>32.116666666666625</c:v>
                </c:pt>
                <c:pt idx="321">
                  <c:v>32.21666666666664</c:v>
                </c:pt>
                <c:pt idx="322">
                  <c:v>32.299999999999933</c:v>
                </c:pt>
                <c:pt idx="323">
                  <c:v>32.399999999999949</c:v>
                </c:pt>
                <c:pt idx="324">
                  <c:v>32.483333333333348</c:v>
                </c:pt>
                <c:pt idx="325">
                  <c:v>32.566666666666642</c:v>
                </c:pt>
                <c:pt idx="326">
                  <c:v>32.666666666666657</c:v>
                </c:pt>
                <c:pt idx="327">
                  <c:v>32.74999999999995</c:v>
                </c:pt>
                <c:pt idx="328">
                  <c:v>32.83333333333335</c:v>
                </c:pt>
                <c:pt idx="329">
                  <c:v>32.933333333333259</c:v>
                </c:pt>
                <c:pt idx="330">
                  <c:v>33.033333333333275</c:v>
                </c:pt>
                <c:pt idx="331">
                  <c:v>33.116666666666674</c:v>
                </c:pt>
                <c:pt idx="332">
                  <c:v>33.199999999999967</c:v>
                </c:pt>
                <c:pt idx="333">
                  <c:v>33.28333333333326</c:v>
                </c:pt>
                <c:pt idx="334">
                  <c:v>33.383333333333276</c:v>
                </c:pt>
                <c:pt idx="335">
                  <c:v>33.466666666666676</c:v>
                </c:pt>
                <c:pt idx="336">
                  <c:v>33.549999999999969</c:v>
                </c:pt>
                <c:pt idx="337">
                  <c:v>33.649999999999984</c:v>
                </c:pt>
                <c:pt idx="338">
                  <c:v>33.733333333333277</c:v>
                </c:pt>
                <c:pt idx="339">
                  <c:v>33.816666666666677</c:v>
                </c:pt>
                <c:pt idx="340">
                  <c:v>33.916666666666586</c:v>
                </c:pt>
                <c:pt idx="341">
                  <c:v>33.999999999999986</c:v>
                </c:pt>
                <c:pt idx="342">
                  <c:v>34.083333333333279</c:v>
                </c:pt>
                <c:pt idx="343">
                  <c:v>34.183333333333294</c:v>
                </c:pt>
                <c:pt idx="344">
                  <c:v>34.299999999999926</c:v>
                </c:pt>
                <c:pt idx="345">
                  <c:v>34.399999999999942</c:v>
                </c:pt>
                <c:pt idx="346">
                  <c:v>34.483333333333341</c:v>
                </c:pt>
                <c:pt idx="347">
                  <c:v>34.566666666666634</c:v>
                </c:pt>
                <c:pt idx="348">
                  <c:v>34.649999999999928</c:v>
                </c:pt>
                <c:pt idx="349">
                  <c:v>34.749999999999943</c:v>
                </c:pt>
                <c:pt idx="350">
                  <c:v>34.833333333333343</c:v>
                </c:pt>
                <c:pt idx="351">
                  <c:v>34.916666666666636</c:v>
                </c:pt>
                <c:pt idx="352">
                  <c:v>35.033333333333267</c:v>
                </c:pt>
                <c:pt idx="353">
                  <c:v>35.133333333333283</c:v>
                </c:pt>
                <c:pt idx="354">
                  <c:v>35.216666666666683</c:v>
                </c:pt>
                <c:pt idx="355">
                  <c:v>35.316666666666592</c:v>
                </c:pt>
                <c:pt idx="356">
                  <c:v>35.399999999999991</c:v>
                </c:pt>
                <c:pt idx="357">
                  <c:v>35.516666666666623</c:v>
                </c:pt>
                <c:pt idx="358">
                  <c:v>35.599999999999916</c:v>
                </c:pt>
                <c:pt idx="359">
                  <c:v>35.683333333333316</c:v>
                </c:pt>
                <c:pt idx="360">
                  <c:v>35.783333333333331</c:v>
                </c:pt>
                <c:pt idx="361">
                  <c:v>35.866666666666625</c:v>
                </c:pt>
                <c:pt idx="362">
                  <c:v>35.96666666666664</c:v>
                </c:pt>
                <c:pt idx="363">
                  <c:v>36.049999999999933</c:v>
                </c:pt>
                <c:pt idx="364">
                  <c:v>36.183333333333287</c:v>
                </c:pt>
                <c:pt idx="365">
                  <c:v>36.283333333333303</c:v>
                </c:pt>
                <c:pt idx="366">
                  <c:v>36.383333333333319</c:v>
                </c:pt>
                <c:pt idx="367">
                  <c:v>36.466666666666612</c:v>
                </c:pt>
                <c:pt idx="368">
                  <c:v>36.550000000000011</c:v>
                </c:pt>
                <c:pt idx="369">
                  <c:v>36.64999999999992</c:v>
                </c:pt>
                <c:pt idx="370">
                  <c:v>36.73333333333332</c:v>
                </c:pt>
                <c:pt idx="371">
                  <c:v>36.816666666666613</c:v>
                </c:pt>
                <c:pt idx="372">
                  <c:v>36.916666666666629</c:v>
                </c:pt>
                <c:pt idx="373">
                  <c:v>36.999999999999922</c:v>
                </c:pt>
                <c:pt idx="374">
                  <c:v>37.083333333333321</c:v>
                </c:pt>
                <c:pt idx="375">
                  <c:v>37.166666666666615</c:v>
                </c:pt>
                <c:pt idx="376">
                  <c:v>37.26666666666663</c:v>
                </c:pt>
                <c:pt idx="377">
                  <c:v>37.349999999999923</c:v>
                </c:pt>
                <c:pt idx="378">
                  <c:v>37.483333333333277</c:v>
                </c:pt>
                <c:pt idx="379">
                  <c:v>37.566666666666677</c:v>
                </c:pt>
                <c:pt idx="380">
                  <c:v>37.64999999999997</c:v>
                </c:pt>
                <c:pt idx="381">
                  <c:v>37.749999999999986</c:v>
                </c:pt>
                <c:pt idx="382">
                  <c:v>37.833333333333279</c:v>
                </c:pt>
                <c:pt idx="383">
                  <c:v>37.916666666666679</c:v>
                </c:pt>
                <c:pt idx="384">
                  <c:v>38.016666666666588</c:v>
                </c:pt>
                <c:pt idx="385">
                  <c:v>38.099999999999987</c:v>
                </c:pt>
                <c:pt idx="386">
                  <c:v>38.200000000000003</c:v>
                </c:pt>
                <c:pt idx="387">
                  <c:v>38.283333333333296</c:v>
                </c:pt>
                <c:pt idx="388">
                  <c:v>38.366666666666589</c:v>
                </c:pt>
                <c:pt idx="389">
                  <c:v>38.466666666666605</c:v>
                </c:pt>
                <c:pt idx="390">
                  <c:v>38.550000000000004</c:v>
                </c:pt>
                <c:pt idx="391">
                  <c:v>38.633333333333297</c:v>
                </c:pt>
                <c:pt idx="392">
                  <c:v>38.71666666666659</c:v>
                </c:pt>
                <c:pt idx="393">
                  <c:v>38.816666666666606</c:v>
                </c:pt>
                <c:pt idx="394">
                  <c:v>38.900000000000006</c:v>
                </c:pt>
                <c:pt idx="395">
                  <c:v>38.999999999999915</c:v>
                </c:pt>
                <c:pt idx="396">
                  <c:v>39.083333333333314</c:v>
                </c:pt>
                <c:pt idx="397">
                  <c:v>39.18333333333333</c:v>
                </c:pt>
                <c:pt idx="398">
                  <c:v>39.266666666666623</c:v>
                </c:pt>
                <c:pt idx="399">
                  <c:v>39.366666666666639</c:v>
                </c:pt>
                <c:pt idx="400">
                  <c:v>39.449999999999932</c:v>
                </c:pt>
                <c:pt idx="401">
                  <c:v>39.549999999999947</c:v>
                </c:pt>
                <c:pt idx="402">
                  <c:v>39.666666666666686</c:v>
                </c:pt>
                <c:pt idx="403">
                  <c:v>39.749999999999979</c:v>
                </c:pt>
                <c:pt idx="404">
                  <c:v>39.833333333333272</c:v>
                </c:pt>
                <c:pt idx="405">
                  <c:v>39.983333333333348</c:v>
                </c:pt>
                <c:pt idx="406">
                  <c:v>40.066666666666642</c:v>
                </c:pt>
                <c:pt idx="407">
                  <c:v>40.166666666666657</c:v>
                </c:pt>
                <c:pt idx="408">
                  <c:v>40.266666666666673</c:v>
                </c:pt>
                <c:pt idx="409">
                  <c:v>40.616666666666674</c:v>
                </c:pt>
                <c:pt idx="410">
                  <c:v>40.733333333333306</c:v>
                </c:pt>
                <c:pt idx="411">
                  <c:v>40.816666666666599</c:v>
                </c:pt>
                <c:pt idx="412">
                  <c:v>40.9</c:v>
                </c:pt>
                <c:pt idx="413">
                  <c:v>41.000000000000014</c:v>
                </c:pt>
                <c:pt idx="414">
                  <c:v>41.266666666666616</c:v>
                </c:pt>
                <c:pt idx="415">
                  <c:v>41.366666666666632</c:v>
                </c:pt>
                <c:pt idx="416">
                  <c:v>41.449999999999925</c:v>
                </c:pt>
                <c:pt idx="417">
                  <c:v>41.54999999999994</c:v>
                </c:pt>
                <c:pt idx="418">
                  <c:v>41.649999999999956</c:v>
                </c:pt>
                <c:pt idx="419">
                  <c:v>41.733333333333249</c:v>
                </c:pt>
                <c:pt idx="420">
                  <c:v>41.816666666666649</c:v>
                </c:pt>
                <c:pt idx="421">
                  <c:v>41.916666666666664</c:v>
                </c:pt>
                <c:pt idx="422">
                  <c:v>42.133333333333312</c:v>
                </c:pt>
                <c:pt idx="423">
                  <c:v>42.249999999999943</c:v>
                </c:pt>
                <c:pt idx="424">
                  <c:v>42.349999999999959</c:v>
                </c:pt>
                <c:pt idx="425">
                  <c:v>42.433333333333252</c:v>
                </c:pt>
                <c:pt idx="426">
                  <c:v>42.516666666666652</c:v>
                </c:pt>
                <c:pt idx="427">
                  <c:v>42.749999999999915</c:v>
                </c:pt>
                <c:pt idx="428">
                  <c:v>42.833333333333314</c:v>
                </c:pt>
                <c:pt idx="429">
                  <c:v>42.916666666666607</c:v>
                </c:pt>
                <c:pt idx="430">
                  <c:v>43.016666666666623</c:v>
                </c:pt>
                <c:pt idx="431">
                  <c:v>43.099999999999916</c:v>
                </c:pt>
                <c:pt idx="432">
                  <c:v>43.183333333333316</c:v>
                </c:pt>
                <c:pt idx="433">
                  <c:v>43.283333333333331</c:v>
                </c:pt>
                <c:pt idx="434">
                  <c:v>43.383333333333347</c:v>
                </c:pt>
                <c:pt idx="435">
                  <c:v>43.46666666666664</c:v>
                </c:pt>
                <c:pt idx="436">
                  <c:v>43.566666666666656</c:v>
                </c:pt>
                <c:pt idx="437">
                  <c:v>43.649999999999949</c:v>
                </c:pt>
                <c:pt idx="438">
                  <c:v>43.84999999999998</c:v>
                </c:pt>
                <c:pt idx="439">
                  <c:v>43.949999999999996</c:v>
                </c:pt>
                <c:pt idx="440">
                  <c:v>44.033333333333289</c:v>
                </c:pt>
                <c:pt idx="441">
                  <c:v>44.116666666666582</c:v>
                </c:pt>
                <c:pt idx="442">
                  <c:v>44.216666666666598</c:v>
                </c:pt>
                <c:pt idx="443">
                  <c:v>44.3</c:v>
                </c:pt>
                <c:pt idx="444">
                  <c:v>44.400000000000013</c:v>
                </c:pt>
                <c:pt idx="445">
                  <c:v>44.499999999999922</c:v>
                </c:pt>
                <c:pt idx="446">
                  <c:v>44.583333333333321</c:v>
                </c:pt>
                <c:pt idx="447">
                  <c:v>44.666666666666615</c:v>
                </c:pt>
                <c:pt idx="448">
                  <c:v>44.76666666666663</c:v>
                </c:pt>
                <c:pt idx="449">
                  <c:v>44.866666666666646</c:v>
                </c:pt>
                <c:pt idx="450">
                  <c:v>44.949999999999939</c:v>
                </c:pt>
                <c:pt idx="451">
                  <c:v>45.100000000000016</c:v>
                </c:pt>
                <c:pt idx="452">
                  <c:v>45.183333333333309</c:v>
                </c:pt>
                <c:pt idx="453">
                  <c:v>45.29999999999994</c:v>
                </c:pt>
                <c:pt idx="454">
                  <c:v>45.38333333333334</c:v>
                </c:pt>
                <c:pt idx="455">
                  <c:v>45.483333333333249</c:v>
                </c:pt>
                <c:pt idx="456">
                  <c:v>45.566666666666649</c:v>
                </c:pt>
                <c:pt idx="457">
                  <c:v>45.649999999999942</c:v>
                </c:pt>
                <c:pt idx="458">
                  <c:v>45.749999999999957</c:v>
                </c:pt>
                <c:pt idx="459">
                  <c:v>45.83333333333325</c:v>
                </c:pt>
                <c:pt idx="460">
                  <c:v>45.933333333333266</c:v>
                </c:pt>
                <c:pt idx="461">
                  <c:v>46.016666666666666</c:v>
                </c:pt>
                <c:pt idx="462">
                  <c:v>46.116666666666681</c:v>
                </c:pt>
                <c:pt idx="463">
                  <c:v>46.199999999999974</c:v>
                </c:pt>
                <c:pt idx="464">
                  <c:v>46.283333333333267</c:v>
                </c:pt>
                <c:pt idx="465">
                  <c:v>46.383333333333283</c:v>
                </c:pt>
                <c:pt idx="466">
                  <c:v>46.466666666666683</c:v>
                </c:pt>
                <c:pt idx="467">
                  <c:v>46.549999999999976</c:v>
                </c:pt>
                <c:pt idx="468">
                  <c:v>46.649999999999991</c:v>
                </c:pt>
                <c:pt idx="469">
                  <c:v>46.733333333333285</c:v>
                </c:pt>
                <c:pt idx="470">
                  <c:v>46.816666666666684</c:v>
                </c:pt>
                <c:pt idx="471">
                  <c:v>46.899999999999977</c:v>
                </c:pt>
                <c:pt idx="472">
                  <c:v>46.999999999999993</c:v>
                </c:pt>
                <c:pt idx="473">
                  <c:v>47.116666666666625</c:v>
                </c:pt>
                <c:pt idx="474">
                  <c:v>47.199999999999918</c:v>
                </c:pt>
                <c:pt idx="475">
                  <c:v>47.283333333333317</c:v>
                </c:pt>
                <c:pt idx="476">
                  <c:v>47.383333333333333</c:v>
                </c:pt>
                <c:pt idx="477">
                  <c:v>47.483333333333348</c:v>
                </c:pt>
                <c:pt idx="478">
                  <c:v>47.566666666666642</c:v>
                </c:pt>
                <c:pt idx="479">
                  <c:v>47.666666666666657</c:v>
                </c:pt>
                <c:pt idx="480">
                  <c:v>47.74999999999995</c:v>
                </c:pt>
                <c:pt idx="481">
                  <c:v>47.83333333333335</c:v>
                </c:pt>
                <c:pt idx="482">
                  <c:v>47.933333333333259</c:v>
                </c:pt>
                <c:pt idx="483">
                  <c:v>48.016666666666659</c:v>
                </c:pt>
                <c:pt idx="484">
                  <c:v>48.099999999999952</c:v>
                </c:pt>
                <c:pt idx="485">
                  <c:v>48.199999999999967</c:v>
                </c:pt>
                <c:pt idx="486">
                  <c:v>48.28333333333326</c:v>
                </c:pt>
                <c:pt idx="487">
                  <c:v>48.36666666666666</c:v>
                </c:pt>
                <c:pt idx="488">
                  <c:v>48.449999999999953</c:v>
                </c:pt>
                <c:pt idx="489">
                  <c:v>48.549999999999969</c:v>
                </c:pt>
                <c:pt idx="490">
                  <c:v>48.633333333333262</c:v>
                </c:pt>
                <c:pt idx="491">
                  <c:v>48.733333333333277</c:v>
                </c:pt>
                <c:pt idx="492">
                  <c:v>48.816666666666677</c:v>
                </c:pt>
                <c:pt idx="493">
                  <c:v>48.89999999999997</c:v>
                </c:pt>
                <c:pt idx="494">
                  <c:v>48.999999999999986</c:v>
                </c:pt>
                <c:pt idx="495">
                  <c:v>49.083333333333279</c:v>
                </c:pt>
                <c:pt idx="496">
                  <c:v>49.166666666666679</c:v>
                </c:pt>
                <c:pt idx="497">
                  <c:v>49.266666666666588</c:v>
                </c:pt>
                <c:pt idx="498">
                  <c:v>49.349999999999987</c:v>
                </c:pt>
                <c:pt idx="499">
                  <c:v>49.43333333333328</c:v>
                </c:pt>
                <c:pt idx="500">
                  <c:v>49.550000000000018</c:v>
                </c:pt>
                <c:pt idx="501">
                  <c:v>49.633333333333312</c:v>
                </c:pt>
                <c:pt idx="502">
                  <c:v>49.733333333333327</c:v>
                </c:pt>
                <c:pt idx="503">
                  <c:v>49.81666666666662</c:v>
                </c:pt>
                <c:pt idx="504">
                  <c:v>49.916666666666636</c:v>
                </c:pt>
                <c:pt idx="505">
                  <c:v>49.999999999999929</c:v>
                </c:pt>
                <c:pt idx="506">
                  <c:v>50.083333333333329</c:v>
                </c:pt>
                <c:pt idx="507">
                  <c:v>50.183333333333344</c:v>
                </c:pt>
                <c:pt idx="508">
                  <c:v>50.266666666666637</c:v>
                </c:pt>
                <c:pt idx="509">
                  <c:v>50.34999999999993</c:v>
                </c:pt>
                <c:pt idx="510">
                  <c:v>50.449999999999946</c:v>
                </c:pt>
                <c:pt idx="511">
                  <c:v>50.533333333333346</c:v>
                </c:pt>
                <c:pt idx="512">
                  <c:v>50.633333333333255</c:v>
                </c:pt>
                <c:pt idx="513">
                  <c:v>50.716666666666654</c:v>
                </c:pt>
                <c:pt idx="514">
                  <c:v>50.799999999999947</c:v>
                </c:pt>
                <c:pt idx="515">
                  <c:v>50.883333333333347</c:v>
                </c:pt>
                <c:pt idx="516">
                  <c:v>50.983333333333256</c:v>
                </c:pt>
                <c:pt idx="517">
                  <c:v>51.066666666666656</c:v>
                </c:pt>
                <c:pt idx="518">
                  <c:v>51.149999999999949</c:v>
                </c:pt>
                <c:pt idx="519">
                  <c:v>51.249999999999964</c:v>
                </c:pt>
                <c:pt idx="520">
                  <c:v>51.333333333333258</c:v>
                </c:pt>
                <c:pt idx="521">
                  <c:v>51.550000000000011</c:v>
                </c:pt>
                <c:pt idx="522">
                  <c:v>51.633333333333304</c:v>
                </c:pt>
                <c:pt idx="523">
                  <c:v>51.716666666666598</c:v>
                </c:pt>
                <c:pt idx="524">
                  <c:v>51.816666666666613</c:v>
                </c:pt>
                <c:pt idx="525">
                  <c:v>51.900000000000013</c:v>
                </c:pt>
                <c:pt idx="526">
                  <c:v>51.999999999999922</c:v>
                </c:pt>
                <c:pt idx="527">
                  <c:v>52.083333333333321</c:v>
                </c:pt>
                <c:pt idx="528">
                  <c:v>52.166666666666615</c:v>
                </c:pt>
                <c:pt idx="529">
                  <c:v>52.26666666666663</c:v>
                </c:pt>
                <c:pt idx="530">
                  <c:v>52.349999999999923</c:v>
                </c:pt>
                <c:pt idx="531">
                  <c:v>52.433333333333323</c:v>
                </c:pt>
                <c:pt idx="532">
                  <c:v>52.533333333333339</c:v>
                </c:pt>
                <c:pt idx="533">
                  <c:v>52.633333333333248</c:v>
                </c:pt>
                <c:pt idx="534">
                  <c:v>52.716666666666647</c:v>
                </c:pt>
                <c:pt idx="535">
                  <c:v>52.816666666666663</c:v>
                </c:pt>
                <c:pt idx="536">
                  <c:v>52.916666666666679</c:v>
                </c:pt>
                <c:pt idx="537">
                  <c:v>52.999999999999972</c:v>
                </c:pt>
                <c:pt idx="538">
                  <c:v>53.083333333333265</c:v>
                </c:pt>
                <c:pt idx="539">
                  <c:v>53.18333333333328</c:v>
                </c:pt>
                <c:pt idx="540">
                  <c:v>53.26666666666668</c:v>
                </c:pt>
                <c:pt idx="541">
                  <c:v>53.366666666666589</c:v>
                </c:pt>
                <c:pt idx="542">
                  <c:v>53.516666666666666</c:v>
                </c:pt>
                <c:pt idx="543">
                  <c:v>53.599999999999959</c:v>
                </c:pt>
                <c:pt idx="544">
                  <c:v>53.816666666666606</c:v>
                </c:pt>
                <c:pt idx="545">
                  <c:v>53.933333333333344</c:v>
                </c:pt>
                <c:pt idx="546">
                  <c:v>54.016666666666637</c:v>
                </c:pt>
                <c:pt idx="547">
                  <c:v>54.09999999999993</c:v>
                </c:pt>
                <c:pt idx="548">
                  <c:v>54.199999999999946</c:v>
                </c:pt>
                <c:pt idx="549">
                  <c:v>54.283333333333346</c:v>
                </c:pt>
                <c:pt idx="550">
                  <c:v>54.383333333333255</c:v>
                </c:pt>
                <c:pt idx="551">
                  <c:v>54.466666666666654</c:v>
                </c:pt>
                <c:pt idx="552">
                  <c:v>54.56666666666667</c:v>
                </c:pt>
                <c:pt idx="553">
                  <c:v>54.649999999999963</c:v>
                </c:pt>
                <c:pt idx="554">
                  <c:v>54.749999999999979</c:v>
                </c:pt>
                <c:pt idx="555">
                  <c:v>54.86666666666661</c:v>
                </c:pt>
                <c:pt idx="556">
                  <c:v>54.95000000000001</c:v>
                </c:pt>
                <c:pt idx="557">
                  <c:v>55.033333333333303</c:v>
                </c:pt>
                <c:pt idx="558">
                  <c:v>55.133333333333319</c:v>
                </c:pt>
                <c:pt idx="559">
                  <c:v>55.216666666666612</c:v>
                </c:pt>
                <c:pt idx="560">
                  <c:v>55.300000000000011</c:v>
                </c:pt>
                <c:pt idx="561">
                  <c:v>55.499999999999936</c:v>
                </c:pt>
                <c:pt idx="562">
                  <c:v>55.583333333333336</c:v>
                </c:pt>
                <c:pt idx="563">
                  <c:v>55.716666666666583</c:v>
                </c:pt>
                <c:pt idx="564">
                  <c:v>55.816666666666599</c:v>
                </c:pt>
                <c:pt idx="565">
                  <c:v>55.933333333333337</c:v>
                </c:pt>
                <c:pt idx="566">
                  <c:v>56.01666666666663</c:v>
                </c:pt>
                <c:pt idx="567">
                  <c:v>56.116666666666646</c:v>
                </c:pt>
                <c:pt idx="568">
                  <c:v>56.216666666666661</c:v>
                </c:pt>
                <c:pt idx="569">
                  <c:v>56.299999999999955</c:v>
                </c:pt>
                <c:pt idx="570">
                  <c:v>56.383333333333248</c:v>
                </c:pt>
                <c:pt idx="571">
                  <c:v>56.483333333333263</c:v>
                </c:pt>
                <c:pt idx="572">
                  <c:v>56.583333333333279</c:v>
                </c:pt>
                <c:pt idx="573">
                  <c:v>56.666666666666679</c:v>
                </c:pt>
                <c:pt idx="574">
                  <c:v>56.833333333333265</c:v>
                </c:pt>
                <c:pt idx="575">
                  <c:v>56.93333333333328</c:v>
                </c:pt>
                <c:pt idx="576">
                  <c:v>57.01666666666668</c:v>
                </c:pt>
                <c:pt idx="577">
                  <c:v>57.116666666666589</c:v>
                </c:pt>
                <c:pt idx="578">
                  <c:v>57.266666666666666</c:v>
                </c:pt>
                <c:pt idx="579">
                  <c:v>57.366666666666681</c:v>
                </c:pt>
                <c:pt idx="580">
                  <c:v>57.46666666666659</c:v>
                </c:pt>
                <c:pt idx="581">
                  <c:v>57.54999999999999</c:v>
                </c:pt>
                <c:pt idx="582">
                  <c:v>57.650000000000006</c:v>
                </c:pt>
                <c:pt idx="583">
                  <c:v>57.733333333333299</c:v>
                </c:pt>
                <c:pt idx="584">
                  <c:v>57.816666666666592</c:v>
                </c:pt>
                <c:pt idx="585">
                  <c:v>57.916666666666607</c:v>
                </c:pt>
                <c:pt idx="586">
                  <c:v>58.149999999999977</c:v>
                </c:pt>
                <c:pt idx="587">
                  <c:v>58.333333333333286</c:v>
                </c:pt>
                <c:pt idx="588">
                  <c:v>58.416666666666579</c:v>
                </c:pt>
                <c:pt idx="589">
                  <c:v>58.549999999999933</c:v>
                </c:pt>
                <c:pt idx="590">
                  <c:v>58.766666666666687</c:v>
                </c:pt>
                <c:pt idx="591">
                  <c:v>58.949999999999996</c:v>
                </c:pt>
                <c:pt idx="592">
                  <c:v>59.050000000000011</c:v>
                </c:pt>
                <c:pt idx="593">
                  <c:v>59.183333333333259</c:v>
                </c:pt>
                <c:pt idx="594">
                  <c:v>59.266666666666659</c:v>
                </c:pt>
                <c:pt idx="595">
                  <c:v>59.349999999999952</c:v>
                </c:pt>
                <c:pt idx="596">
                  <c:v>59.449999999999967</c:v>
                </c:pt>
                <c:pt idx="597">
                  <c:v>59.549999999999983</c:v>
                </c:pt>
                <c:pt idx="598">
                  <c:v>59.633333333333276</c:v>
                </c:pt>
                <c:pt idx="599">
                  <c:v>59.750000000000014</c:v>
                </c:pt>
                <c:pt idx="600">
                  <c:v>59.883333333333262</c:v>
                </c:pt>
                <c:pt idx="601">
                  <c:v>59.966666666666661</c:v>
                </c:pt>
                <c:pt idx="602">
                  <c:v>60.066666666666677</c:v>
                </c:pt>
                <c:pt idx="603">
                  <c:v>60.199999999999925</c:v>
                </c:pt>
                <c:pt idx="604">
                  <c:v>60.29999999999994</c:v>
                </c:pt>
                <c:pt idx="605">
                  <c:v>60.38333333333334</c:v>
                </c:pt>
                <c:pt idx="606">
                  <c:v>60.466666666666633</c:v>
                </c:pt>
                <c:pt idx="607">
                  <c:v>60.599999999999987</c:v>
                </c:pt>
                <c:pt idx="608">
                  <c:v>60.68333333333328</c:v>
                </c:pt>
                <c:pt idx="609">
                  <c:v>60.76666666666668</c:v>
                </c:pt>
                <c:pt idx="610">
                  <c:v>60.849999999999973</c:v>
                </c:pt>
                <c:pt idx="611">
                  <c:v>60.983333333333327</c:v>
                </c:pt>
                <c:pt idx="612">
                  <c:v>61.083333333333343</c:v>
                </c:pt>
                <c:pt idx="613">
                  <c:v>61.166666666666636</c:v>
                </c:pt>
                <c:pt idx="614">
                  <c:v>61.266666666666652</c:v>
                </c:pt>
                <c:pt idx="615">
                  <c:v>61.349999999999945</c:v>
                </c:pt>
                <c:pt idx="616">
                  <c:v>61.433333333333344</c:v>
                </c:pt>
                <c:pt idx="617">
                  <c:v>61.516666666666637</c:v>
                </c:pt>
                <c:pt idx="618">
                  <c:v>61.59999999999993</c:v>
                </c:pt>
                <c:pt idx="619">
                  <c:v>61.699999999999946</c:v>
                </c:pt>
                <c:pt idx="620">
                  <c:v>61.783333333333346</c:v>
                </c:pt>
                <c:pt idx="621">
                  <c:v>61.866666666666639</c:v>
                </c:pt>
                <c:pt idx="622">
                  <c:v>61.966666666666654</c:v>
                </c:pt>
                <c:pt idx="623">
                  <c:v>62.049999999999947</c:v>
                </c:pt>
                <c:pt idx="624">
                  <c:v>62.149999999999963</c:v>
                </c:pt>
                <c:pt idx="625">
                  <c:v>62.249999999999979</c:v>
                </c:pt>
                <c:pt idx="626">
                  <c:v>62.333333333333272</c:v>
                </c:pt>
                <c:pt idx="627">
                  <c:v>62.416666666666671</c:v>
                </c:pt>
                <c:pt idx="628">
                  <c:v>62.516666666666687</c:v>
                </c:pt>
                <c:pt idx="629">
                  <c:v>62.616666666666596</c:v>
                </c:pt>
                <c:pt idx="630">
                  <c:v>62.733333333333334</c:v>
                </c:pt>
                <c:pt idx="631">
                  <c:v>62.816666666666627</c:v>
                </c:pt>
                <c:pt idx="632">
                  <c:v>63.249999999999922</c:v>
                </c:pt>
                <c:pt idx="633">
                  <c:v>63.333333333333321</c:v>
                </c:pt>
              </c:numCache>
            </c:numRef>
          </c:xVal>
          <c:yVal>
            <c:numRef>
              <c:f>'VAR I'!$J$13:$J$646</c:f>
              <c:numCache>
                <c:formatCode>0.000</c:formatCode>
                <c:ptCount val="6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0.19199999999984721</c:v>
                </c:pt>
                <c:pt idx="25">
                  <c:v>0.15428571428576066</c:v>
                </c:pt>
                <c:pt idx="26">
                  <c:v>0.159999999999975</c:v>
                </c:pt>
                <c:pt idx="27">
                  <c:v>0.13200000000006379</c:v>
                </c:pt>
                <c:pt idx="28">
                  <c:v>0.20399999999983764</c:v>
                </c:pt>
                <c:pt idx="29">
                  <c:v>0.19200000000009276</c:v>
                </c:pt>
                <c:pt idx="30">
                  <c:v>0.20399999999983764</c:v>
                </c:pt>
                <c:pt idx="31">
                  <c:v>0.14000000000012733</c:v>
                </c:pt>
                <c:pt idx="32">
                  <c:v>3.724137931034311E-2</c:v>
                </c:pt>
                <c:pt idx="33">
                  <c:v>0.159999999999975</c:v>
                </c:pt>
                <c:pt idx="34">
                  <c:v>0.159999999999975</c:v>
                </c:pt>
                <c:pt idx="35">
                  <c:v>0.10499999999998359</c:v>
                </c:pt>
                <c:pt idx="36">
                  <c:v>0.25200000000012174</c:v>
                </c:pt>
                <c:pt idx="37">
                  <c:v>0.16800000000008117</c:v>
                </c:pt>
                <c:pt idx="38">
                  <c:v>0.16799999999986631</c:v>
                </c:pt>
                <c:pt idx="39">
                  <c:v>0.10000000000001989</c:v>
                </c:pt>
                <c:pt idx="40">
                  <c:v>0.2639999999997899</c:v>
                </c:pt>
                <c:pt idx="41">
                  <c:v>0.14000000000012733</c:v>
                </c:pt>
                <c:pt idx="42">
                  <c:v>0.14249999999997773</c:v>
                </c:pt>
                <c:pt idx="43">
                  <c:v>0.24999999999996092</c:v>
                </c:pt>
                <c:pt idx="44">
                  <c:v>0.1899999999999703</c:v>
                </c:pt>
                <c:pt idx="45">
                  <c:v>3.8181818181823313E-2</c:v>
                </c:pt>
                <c:pt idx="46">
                  <c:v>0.19199999999984721</c:v>
                </c:pt>
                <c:pt idx="47">
                  <c:v>0.16800000000008117</c:v>
                </c:pt>
                <c:pt idx="48">
                  <c:v>0.13999999999997811</c:v>
                </c:pt>
                <c:pt idx="49">
                  <c:v>0.18000000000008698</c:v>
                </c:pt>
                <c:pt idx="50">
                  <c:v>0.14399999999988541</c:v>
                </c:pt>
                <c:pt idx="51">
                  <c:v>0.15600000000007538</c:v>
                </c:pt>
                <c:pt idx="52">
                  <c:v>0.14999999999997654</c:v>
                </c:pt>
                <c:pt idx="53">
                  <c:v>0.15600000000007538</c:v>
                </c:pt>
                <c:pt idx="54">
                  <c:v>0.16799999999986631</c:v>
                </c:pt>
                <c:pt idx="55">
                  <c:v>0.16800000000008117</c:v>
                </c:pt>
                <c:pt idx="56">
                  <c:v>0.12999999999997969</c:v>
                </c:pt>
                <c:pt idx="57">
                  <c:v>0.18000000000008698</c:v>
                </c:pt>
                <c:pt idx="58">
                  <c:v>0.19199999999984721</c:v>
                </c:pt>
                <c:pt idx="59">
                  <c:v>0.14999999999997654</c:v>
                </c:pt>
                <c:pt idx="60">
                  <c:v>0.16000000000014553</c:v>
                </c:pt>
                <c:pt idx="61">
                  <c:v>0.16799999999986631</c:v>
                </c:pt>
                <c:pt idx="62">
                  <c:v>0.18000000000008698</c:v>
                </c:pt>
                <c:pt idx="63">
                  <c:v>0.14999999999997654</c:v>
                </c:pt>
                <c:pt idx="64">
                  <c:v>0.20400000000009857</c:v>
                </c:pt>
                <c:pt idx="65">
                  <c:v>0.13999999999997811</c:v>
                </c:pt>
                <c:pt idx="66">
                  <c:v>0.16999999999997342</c:v>
                </c:pt>
                <c:pt idx="67">
                  <c:v>0.18000000000008698</c:v>
                </c:pt>
                <c:pt idx="68">
                  <c:v>0.14999999999997654</c:v>
                </c:pt>
                <c:pt idx="69">
                  <c:v>0.16799999999986631</c:v>
                </c:pt>
                <c:pt idx="70">
                  <c:v>0.16800000000008117</c:v>
                </c:pt>
                <c:pt idx="71">
                  <c:v>0.1899999999999703</c:v>
                </c:pt>
                <c:pt idx="72">
                  <c:v>0.18000000000008698</c:v>
                </c:pt>
                <c:pt idx="73">
                  <c:v>0.12999999999997969</c:v>
                </c:pt>
                <c:pt idx="74">
                  <c:v>0.25199999999979944</c:v>
                </c:pt>
                <c:pt idx="75">
                  <c:v>0.18000000000008698</c:v>
                </c:pt>
                <c:pt idx="76">
                  <c:v>0.159999999999975</c:v>
                </c:pt>
                <c:pt idx="77">
                  <c:v>0.20400000000009857</c:v>
                </c:pt>
                <c:pt idx="78">
                  <c:v>0.22799999999981854</c:v>
                </c:pt>
                <c:pt idx="79">
                  <c:v>0.19200000000009276</c:v>
                </c:pt>
                <c:pt idx="80">
                  <c:v>0.159999999999975</c:v>
                </c:pt>
                <c:pt idx="81">
                  <c:v>0.19200000000009276</c:v>
                </c:pt>
                <c:pt idx="82">
                  <c:v>0.23999999999980901</c:v>
                </c:pt>
                <c:pt idx="83">
                  <c:v>0.15000000000013641</c:v>
                </c:pt>
                <c:pt idx="84">
                  <c:v>0.25199999999979944</c:v>
                </c:pt>
                <c:pt idx="85">
                  <c:v>0.14999999999997654</c:v>
                </c:pt>
                <c:pt idx="86">
                  <c:v>0.18000000000008698</c:v>
                </c:pt>
                <c:pt idx="87">
                  <c:v>0.19999999999996873</c:v>
                </c:pt>
                <c:pt idx="88">
                  <c:v>0.18000000000008698</c:v>
                </c:pt>
                <c:pt idx="89">
                  <c:v>6.4285714285704232E-2</c:v>
                </c:pt>
                <c:pt idx="90">
                  <c:v>0.40285714285726387</c:v>
                </c:pt>
                <c:pt idx="91">
                  <c:v>0.20999999999996719</c:v>
                </c:pt>
                <c:pt idx="92">
                  <c:v>0.26400000000012758</c:v>
                </c:pt>
                <c:pt idx="93">
                  <c:v>0.17999999999997185</c:v>
                </c:pt>
                <c:pt idx="94">
                  <c:v>0.25199999999979944</c:v>
                </c:pt>
                <c:pt idx="95">
                  <c:v>0.19200000000009276</c:v>
                </c:pt>
                <c:pt idx="96">
                  <c:v>0.18000000000008698</c:v>
                </c:pt>
                <c:pt idx="97">
                  <c:v>0.23999999999980901</c:v>
                </c:pt>
                <c:pt idx="98">
                  <c:v>0.14999999999997654</c:v>
                </c:pt>
                <c:pt idx="99">
                  <c:v>0.18857142857148523</c:v>
                </c:pt>
                <c:pt idx="100">
                  <c:v>0.11999999999998125</c:v>
                </c:pt>
                <c:pt idx="101">
                  <c:v>0.30000000000014493</c:v>
                </c:pt>
                <c:pt idx="102">
                  <c:v>0.16799999999986631</c:v>
                </c:pt>
                <c:pt idx="103">
                  <c:v>0.20400000000009857</c:v>
                </c:pt>
                <c:pt idx="104">
                  <c:v>0.14999999999997654</c:v>
                </c:pt>
                <c:pt idx="105">
                  <c:v>0.1899999999999703</c:v>
                </c:pt>
                <c:pt idx="106">
                  <c:v>0.24000000000011595</c:v>
                </c:pt>
                <c:pt idx="107">
                  <c:v>0.10000000000001989</c:v>
                </c:pt>
                <c:pt idx="108">
                  <c:v>0.25999999999995937</c:v>
                </c:pt>
                <c:pt idx="109">
                  <c:v>0.19199999999984721</c:v>
                </c:pt>
                <c:pt idx="110">
                  <c:v>0.15428571428576066</c:v>
                </c:pt>
                <c:pt idx="111">
                  <c:v>0.21999999999996561</c:v>
                </c:pt>
                <c:pt idx="112">
                  <c:v>0.22800000000011017</c:v>
                </c:pt>
                <c:pt idx="113">
                  <c:v>0.21600000000010436</c:v>
                </c:pt>
                <c:pt idx="114">
                  <c:v>0.17999999999985675</c:v>
                </c:pt>
                <c:pt idx="115">
                  <c:v>0.159999999999975</c:v>
                </c:pt>
                <c:pt idx="116">
                  <c:v>0.25200000000012174</c:v>
                </c:pt>
                <c:pt idx="117">
                  <c:v>0.21600000000010436</c:v>
                </c:pt>
                <c:pt idx="118">
                  <c:v>0.19199999999984721</c:v>
                </c:pt>
                <c:pt idx="119">
                  <c:v>0.16999999999997342</c:v>
                </c:pt>
                <c:pt idx="120">
                  <c:v>0.14000000000002785</c:v>
                </c:pt>
                <c:pt idx="121">
                  <c:v>0.38400000000018553</c:v>
                </c:pt>
                <c:pt idx="122">
                  <c:v>0.23999999999996249</c:v>
                </c:pt>
                <c:pt idx="123">
                  <c:v>0.23999999999980901</c:v>
                </c:pt>
                <c:pt idx="124">
                  <c:v>0.15000000000009645</c:v>
                </c:pt>
                <c:pt idx="125">
                  <c:v>0.29999999999976124</c:v>
                </c:pt>
                <c:pt idx="126">
                  <c:v>0.27600000000013336</c:v>
                </c:pt>
                <c:pt idx="127">
                  <c:v>0.1899999999999703</c:v>
                </c:pt>
                <c:pt idx="128">
                  <c:v>0.22800000000011017</c:v>
                </c:pt>
                <c:pt idx="129">
                  <c:v>0.22799999999981854</c:v>
                </c:pt>
                <c:pt idx="130">
                  <c:v>0.1649999999999742</c:v>
                </c:pt>
                <c:pt idx="131">
                  <c:v>0.26400000000012758</c:v>
                </c:pt>
                <c:pt idx="132">
                  <c:v>0.22800000000011017</c:v>
                </c:pt>
                <c:pt idx="133">
                  <c:v>0.16999999999997342</c:v>
                </c:pt>
                <c:pt idx="134">
                  <c:v>0.25200000000012174</c:v>
                </c:pt>
                <c:pt idx="135">
                  <c:v>0.24999999999996092</c:v>
                </c:pt>
                <c:pt idx="136">
                  <c:v>0.20399999999983764</c:v>
                </c:pt>
                <c:pt idx="137">
                  <c:v>0.18857142857148523</c:v>
                </c:pt>
                <c:pt idx="138">
                  <c:v>0.31200000000015077</c:v>
                </c:pt>
                <c:pt idx="139">
                  <c:v>0.1899999999999703</c:v>
                </c:pt>
                <c:pt idx="140">
                  <c:v>0.2639999999997899</c:v>
                </c:pt>
                <c:pt idx="141">
                  <c:v>0.21999999999996561</c:v>
                </c:pt>
                <c:pt idx="142">
                  <c:v>0.21600000000010436</c:v>
                </c:pt>
                <c:pt idx="143">
                  <c:v>0.21999999999996561</c:v>
                </c:pt>
                <c:pt idx="144">
                  <c:v>0.16999999999997342</c:v>
                </c:pt>
                <c:pt idx="145">
                  <c:v>0.26400000000012758</c:v>
                </c:pt>
                <c:pt idx="146">
                  <c:v>0.24000000000011595</c:v>
                </c:pt>
                <c:pt idx="147">
                  <c:v>0.159999999999975</c:v>
                </c:pt>
                <c:pt idx="148">
                  <c:v>0.20399999999983764</c:v>
                </c:pt>
                <c:pt idx="149">
                  <c:v>5.5000000000006058E-2</c:v>
                </c:pt>
                <c:pt idx="150">
                  <c:v>0.28800000000013914</c:v>
                </c:pt>
                <c:pt idx="151">
                  <c:v>0.28799999999977083</c:v>
                </c:pt>
                <c:pt idx="152">
                  <c:v>0.30000000000014493</c:v>
                </c:pt>
                <c:pt idx="153">
                  <c:v>0.1899999999999703</c:v>
                </c:pt>
                <c:pt idx="154">
                  <c:v>0.22999999999996404</c:v>
                </c:pt>
                <c:pt idx="155">
                  <c:v>0.22800000000011017</c:v>
                </c:pt>
                <c:pt idx="156">
                  <c:v>0.28799999999977083</c:v>
                </c:pt>
                <c:pt idx="157">
                  <c:v>0.1800000000001637</c:v>
                </c:pt>
                <c:pt idx="158">
                  <c:v>0.28799999999977083</c:v>
                </c:pt>
                <c:pt idx="159">
                  <c:v>8.8235294117649868E-2</c:v>
                </c:pt>
                <c:pt idx="160">
                  <c:v>0.31200000000015077</c:v>
                </c:pt>
                <c:pt idx="161">
                  <c:v>0.29999999999976124</c:v>
                </c:pt>
                <c:pt idx="162">
                  <c:v>0.21600000000010436</c:v>
                </c:pt>
                <c:pt idx="163">
                  <c:v>0.1800000000000358</c:v>
                </c:pt>
                <c:pt idx="164">
                  <c:v>0.19636363636354859</c:v>
                </c:pt>
                <c:pt idx="165">
                  <c:v>0.32000000000006368</c:v>
                </c:pt>
                <c:pt idx="166">
                  <c:v>0.3599999999999437</c:v>
                </c:pt>
                <c:pt idx="167">
                  <c:v>0.28800000000013914</c:v>
                </c:pt>
                <c:pt idx="168">
                  <c:v>0.25200000000012174</c:v>
                </c:pt>
                <c:pt idx="169">
                  <c:v>0.21599999999982811</c:v>
                </c:pt>
                <c:pt idx="170">
                  <c:v>0.22999999999996404</c:v>
                </c:pt>
                <c:pt idx="171">
                  <c:v>0.22800000000011017</c:v>
                </c:pt>
                <c:pt idx="172">
                  <c:v>0.19999999999996873</c:v>
                </c:pt>
                <c:pt idx="173">
                  <c:v>0.26400000000012758</c:v>
                </c:pt>
                <c:pt idx="174">
                  <c:v>0.28799999999977083</c:v>
                </c:pt>
                <c:pt idx="175">
                  <c:v>0.17999999999997185</c:v>
                </c:pt>
                <c:pt idx="176">
                  <c:v>0.24000000000011595</c:v>
                </c:pt>
                <c:pt idx="177">
                  <c:v>0.33600000000016234</c:v>
                </c:pt>
                <c:pt idx="178">
                  <c:v>0.19999999999996873</c:v>
                </c:pt>
                <c:pt idx="179">
                  <c:v>0.27599999999978037</c:v>
                </c:pt>
                <c:pt idx="180">
                  <c:v>0.20000000000018189</c:v>
                </c:pt>
                <c:pt idx="181">
                  <c:v>0.32399999999974216</c:v>
                </c:pt>
                <c:pt idx="182">
                  <c:v>0.24000000000011595</c:v>
                </c:pt>
                <c:pt idx="183">
                  <c:v>0.23999999999996249</c:v>
                </c:pt>
                <c:pt idx="184">
                  <c:v>0.27600000000013336</c:v>
                </c:pt>
                <c:pt idx="185">
                  <c:v>0.23999999999980901</c:v>
                </c:pt>
                <c:pt idx="186">
                  <c:v>0.159999999999975</c:v>
                </c:pt>
                <c:pt idx="187">
                  <c:v>0.21600000000010436</c:v>
                </c:pt>
                <c:pt idx="188">
                  <c:v>0.22999999999996404</c:v>
                </c:pt>
                <c:pt idx="189">
                  <c:v>0.18000000000008698</c:v>
                </c:pt>
                <c:pt idx="190">
                  <c:v>0.28799999999977083</c:v>
                </c:pt>
                <c:pt idx="191">
                  <c:v>0.1800000000001637</c:v>
                </c:pt>
                <c:pt idx="192">
                  <c:v>0.20399999999983764</c:v>
                </c:pt>
                <c:pt idx="193">
                  <c:v>0.14000000000002785</c:v>
                </c:pt>
                <c:pt idx="194">
                  <c:v>0.36000000000017396</c:v>
                </c:pt>
                <c:pt idx="195">
                  <c:v>0.23999999999996249</c:v>
                </c:pt>
                <c:pt idx="196">
                  <c:v>0.21599999999982811</c:v>
                </c:pt>
                <c:pt idx="197">
                  <c:v>0.30000000000014493</c:v>
                </c:pt>
                <c:pt idx="198">
                  <c:v>0.1899999999999703</c:v>
                </c:pt>
                <c:pt idx="199">
                  <c:v>0.22800000000011017</c:v>
                </c:pt>
                <c:pt idx="200">
                  <c:v>0.3119999999997517</c:v>
                </c:pt>
                <c:pt idx="201">
                  <c:v>0.19999999999996873</c:v>
                </c:pt>
                <c:pt idx="202">
                  <c:v>0.24000000000011595</c:v>
                </c:pt>
                <c:pt idx="203">
                  <c:v>0.24999999999996092</c:v>
                </c:pt>
                <c:pt idx="204">
                  <c:v>0.17142857142862294</c:v>
                </c:pt>
                <c:pt idx="205">
                  <c:v>0.32999999999994839</c:v>
                </c:pt>
                <c:pt idx="206">
                  <c:v>0.28800000000013914</c:v>
                </c:pt>
                <c:pt idx="207">
                  <c:v>0.21599999999982811</c:v>
                </c:pt>
                <c:pt idx="208">
                  <c:v>0.19714285714291638</c:v>
                </c:pt>
                <c:pt idx="209">
                  <c:v>0.22285714285720981</c:v>
                </c:pt>
                <c:pt idx="210">
                  <c:v>0.35999999999971349</c:v>
                </c:pt>
                <c:pt idx="211">
                  <c:v>0.21600000000010436</c:v>
                </c:pt>
                <c:pt idx="212">
                  <c:v>0.10153846153847064</c:v>
                </c:pt>
                <c:pt idx="213">
                  <c:v>0.27999999999995623</c:v>
                </c:pt>
                <c:pt idx="214">
                  <c:v>0.22799999999981854</c:v>
                </c:pt>
                <c:pt idx="215">
                  <c:v>0.27000000000024554</c:v>
                </c:pt>
                <c:pt idx="216">
                  <c:v>0.22799999999981854</c:v>
                </c:pt>
                <c:pt idx="217">
                  <c:v>0.24999999999996092</c:v>
                </c:pt>
                <c:pt idx="218">
                  <c:v>0.31200000000015077</c:v>
                </c:pt>
                <c:pt idx="219">
                  <c:v>0.21600000000010436</c:v>
                </c:pt>
                <c:pt idx="220">
                  <c:v>0.3119999999997517</c:v>
                </c:pt>
                <c:pt idx="221">
                  <c:v>0.20999999999996719</c:v>
                </c:pt>
                <c:pt idx="222">
                  <c:v>0.22800000000011017</c:v>
                </c:pt>
                <c:pt idx="223">
                  <c:v>0.31200000000015077</c:v>
                </c:pt>
                <c:pt idx="224">
                  <c:v>0.23999999999980901</c:v>
                </c:pt>
                <c:pt idx="225">
                  <c:v>0.21999999999996561</c:v>
                </c:pt>
                <c:pt idx="226">
                  <c:v>0.32400000000015655</c:v>
                </c:pt>
                <c:pt idx="227">
                  <c:v>0.26999999999995777</c:v>
                </c:pt>
                <c:pt idx="228">
                  <c:v>0.27600000000013336</c:v>
                </c:pt>
                <c:pt idx="229">
                  <c:v>0.2639999999997899</c:v>
                </c:pt>
                <c:pt idx="230">
                  <c:v>0.24000000000021829</c:v>
                </c:pt>
                <c:pt idx="231">
                  <c:v>9.9999999999963049E-2</c:v>
                </c:pt>
                <c:pt idx="232">
                  <c:v>0.36000000000017396</c:v>
                </c:pt>
                <c:pt idx="233">
                  <c:v>0.21999999999996561</c:v>
                </c:pt>
                <c:pt idx="234">
                  <c:v>0.22800000000011017</c:v>
                </c:pt>
                <c:pt idx="235">
                  <c:v>0.33599999999973262</c:v>
                </c:pt>
                <c:pt idx="236">
                  <c:v>0.25200000000012174</c:v>
                </c:pt>
                <c:pt idx="237">
                  <c:v>0.12000000000003605</c:v>
                </c:pt>
                <c:pt idx="238">
                  <c:v>0.12374999999998065</c:v>
                </c:pt>
                <c:pt idx="239">
                  <c:v>0.33999999999994684</c:v>
                </c:pt>
                <c:pt idx="240">
                  <c:v>0.16666666666669983</c:v>
                </c:pt>
                <c:pt idx="241">
                  <c:v>0.40285714285726387</c:v>
                </c:pt>
                <c:pt idx="242">
                  <c:v>0.29999999999976124</c:v>
                </c:pt>
                <c:pt idx="243">
                  <c:v>0.30000000000014493</c:v>
                </c:pt>
                <c:pt idx="244">
                  <c:v>0.19200000000009276</c:v>
                </c:pt>
                <c:pt idx="245">
                  <c:v>0.22999999999996404</c:v>
                </c:pt>
                <c:pt idx="246">
                  <c:v>0.20399999999983764</c:v>
                </c:pt>
                <c:pt idx="247">
                  <c:v>0.24000000000011595</c:v>
                </c:pt>
                <c:pt idx="248">
                  <c:v>0.21999999999996561</c:v>
                </c:pt>
                <c:pt idx="249">
                  <c:v>0.1899999999999703</c:v>
                </c:pt>
                <c:pt idx="250">
                  <c:v>0.17399999999997279</c:v>
                </c:pt>
                <c:pt idx="251">
                  <c:v>0.47000000000042746</c:v>
                </c:pt>
                <c:pt idx="252">
                  <c:v>0.11999999999998125</c:v>
                </c:pt>
                <c:pt idx="253">
                  <c:v>0.43999999999993122</c:v>
                </c:pt>
                <c:pt idx="254">
                  <c:v>0.25200000000012174</c:v>
                </c:pt>
                <c:pt idx="255">
                  <c:v>0.33599999999973262</c:v>
                </c:pt>
                <c:pt idx="256">
                  <c:v>0.22800000000011017</c:v>
                </c:pt>
                <c:pt idx="257">
                  <c:v>0.217499999999966</c:v>
                </c:pt>
                <c:pt idx="258">
                  <c:v>0.37200000000017974</c:v>
                </c:pt>
                <c:pt idx="259">
                  <c:v>0.23999999999980901</c:v>
                </c:pt>
                <c:pt idx="260">
                  <c:v>0.15000000000009645</c:v>
                </c:pt>
                <c:pt idx="261">
                  <c:v>0.38999999999993906</c:v>
                </c:pt>
                <c:pt idx="262">
                  <c:v>0.29999999999976124</c:v>
                </c:pt>
                <c:pt idx="263">
                  <c:v>0.20999999999996719</c:v>
                </c:pt>
                <c:pt idx="264">
                  <c:v>0.28000000000025466</c:v>
                </c:pt>
                <c:pt idx="265">
                  <c:v>0.23999999999996249</c:v>
                </c:pt>
                <c:pt idx="266">
                  <c:v>0.3119999999997517</c:v>
                </c:pt>
                <c:pt idx="267">
                  <c:v>0.28800000000013914</c:v>
                </c:pt>
                <c:pt idx="268">
                  <c:v>0.19999999999996873</c:v>
                </c:pt>
                <c:pt idx="269">
                  <c:v>0.24000000000011595</c:v>
                </c:pt>
                <c:pt idx="270">
                  <c:v>0.3119999999997517</c:v>
                </c:pt>
                <c:pt idx="271">
                  <c:v>0.21600000000010436</c:v>
                </c:pt>
                <c:pt idx="272">
                  <c:v>0.1899999999999703</c:v>
                </c:pt>
                <c:pt idx="273">
                  <c:v>0.30000000000014493</c:v>
                </c:pt>
                <c:pt idx="274">
                  <c:v>0.1899999999999703</c:v>
                </c:pt>
                <c:pt idx="275">
                  <c:v>0.26400000000012758</c:v>
                </c:pt>
                <c:pt idx="276">
                  <c:v>0.25999999999995937</c:v>
                </c:pt>
                <c:pt idx="277">
                  <c:v>0.25199999999979944</c:v>
                </c:pt>
                <c:pt idx="278">
                  <c:v>0.32400000000015655</c:v>
                </c:pt>
                <c:pt idx="279">
                  <c:v>0.25999999999995937</c:v>
                </c:pt>
                <c:pt idx="280">
                  <c:v>0.24000000000011595</c:v>
                </c:pt>
                <c:pt idx="281">
                  <c:v>0.23999999999996249</c:v>
                </c:pt>
                <c:pt idx="282">
                  <c:v>0.3119999999997517</c:v>
                </c:pt>
                <c:pt idx="283">
                  <c:v>0.13200000000006379</c:v>
                </c:pt>
                <c:pt idx="284">
                  <c:v>0.45999999999992808</c:v>
                </c:pt>
                <c:pt idx="285">
                  <c:v>0.3119999999997517</c:v>
                </c:pt>
                <c:pt idx="286">
                  <c:v>0.22000000000020009</c:v>
                </c:pt>
                <c:pt idx="287">
                  <c:v>0.3119999999997517</c:v>
                </c:pt>
                <c:pt idx="288">
                  <c:v>0.22800000000011017</c:v>
                </c:pt>
                <c:pt idx="289">
                  <c:v>0.23999999999996249</c:v>
                </c:pt>
                <c:pt idx="290">
                  <c:v>0.22800000000011017</c:v>
                </c:pt>
                <c:pt idx="291">
                  <c:v>0.24999999999996092</c:v>
                </c:pt>
                <c:pt idx="292">
                  <c:v>0.28799999999977083</c:v>
                </c:pt>
                <c:pt idx="293">
                  <c:v>0.22800000000011017</c:v>
                </c:pt>
                <c:pt idx="294">
                  <c:v>0.1899999999999703</c:v>
                </c:pt>
                <c:pt idx="295">
                  <c:v>0.28800000000013914</c:v>
                </c:pt>
                <c:pt idx="296">
                  <c:v>0.25999999999995937</c:v>
                </c:pt>
                <c:pt idx="297">
                  <c:v>0.24000000000011595</c:v>
                </c:pt>
                <c:pt idx="298">
                  <c:v>0.24999999999996092</c:v>
                </c:pt>
                <c:pt idx="299">
                  <c:v>0.3119999999997517</c:v>
                </c:pt>
                <c:pt idx="300">
                  <c:v>0.31200000000015077</c:v>
                </c:pt>
                <c:pt idx="301">
                  <c:v>0.36000000000017396</c:v>
                </c:pt>
                <c:pt idx="302">
                  <c:v>0.17249999999997304</c:v>
                </c:pt>
                <c:pt idx="303">
                  <c:v>0.3499999999999453</c:v>
                </c:pt>
                <c:pt idx="304">
                  <c:v>0.31200000000015077</c:v>
                </c:pt>
                <c:pt idx="305">
                  <c:v>0.23999999999980901</c:v>
                </c:pt>
                <c:pt idx="306">
                  <c:v>0.12499999999998046</c:v>
                </c:pt>
                <c:pt idx="307">
                  <c:v>0.34800000000016812</c:v>
                </c:pt>
                <c:pt idx="308">
                  <c:v>0.27600000000013336</c:v>
                </c:pt>
                <c:pt idx="309">
                  <c:v>0.20999999999996719</c:v>
                </c:pt>
                <c:pt idx="310">
                  <c:v>0.3119999999997517</c:v>
                </c:pt>
                <c:pt idx="311">
                  <c:v>0.25200000000012174</c:v>
                </c:pt>
                <c:pt idx="312">
                  <c:v>0.24000000000011595</c:v>
                </c:pt>
                <c:pt idx="313">
                  <c:v>0.24999999999996092</c:v>
                </c:pt>
                <c:pt idx="314">
                  <c:v>0.2639999999997899</c:v>
                </c:pt>
                <c:pt idx="315">
                  <c:v>0.17333333333336781</c:v>
                </c:pt>
                <c:pt idx="316">
                  <c:v>0.31499999999995076</c:v>
                </c:pt>
                <c:pt idx="317">
                  <c:v>0.33000000000030011</c:v>
                </c:pt>
                <c:pt idx="318">
                  <c:v>0.3119999999997517</c:v>
                </c:pt>
                <c:pt idx="319">
                  <c:v>0.24999999999996092</c:v>
                </c:pt>
                <c:pt idx="320">
                  <c:v>0.27600000000013336</c:v>
                </c:pt>
                <c:pt idx="321">
                  <c:v>0.19999999999996873</c:v>
                </c:pt>
                <c:pt idx="322">
                  <c:v>0.28800000000013914</c:v>
                </c:pt>
                <c:pt idx="323">
                  <c:v>0.19999999999996873</c:v>
                </c:pt>
                <c:pt idx="324">
                  <c:v>0.32399999999974216</c:v>
                </c:pt>
                <c:pt idx="325">
                  <c:v>0.27600000000013336</c:v>
                </c:pt>
                <c:pt idx="326">
                  <c:v>0.25999999999995937</c:v>
                </c:pt>
                <c:pt idx="327">
                  <c:v>0.24000000000011595</c:v>
                </c:pt>
                <c:pt idx="328">
                  <c:v>0.3119999999997517</c:v>
                </c:pt>
                <c:pt idx="329">
                  <c:v>0.20000000000018189</c:v>
                </c:pt>
                <c:pt idx="330">
                  <c:v>0.19999999999996873</c:v>
                </c:pt>
                <c:pt idx="331">
                  <c:v>0.37199999999970396</c:v>
                </c:pt>
                <c:pt idx="332">
                  <c:v>0.21600000000010436</c:v>
                </c:pt>
                <c:pt idx="333">
                  <c:v>0.28800000000013914</c:v>
                </c:pt>
                <c:pt idx="334">
                  <c:v>0.27999999999995623</c:v>
                </c:pt>
                <c:pt idx="335">
                  <c:v>0.2639999999997899</c:v>
                </c:pt>
                <c:pt idx="336">
                  <c:v>0.34800000000016812</c:v>
                </c:pt>
                <c:pt idx="337">
                  <c:v>0.21999999999996561</c:v>
                </c:pt>
                <c:pt idx="338">
                  <c:v>0.32400000000015655</c:v>
                </c:pt>
                <c:pt idx="339">
                  <c:v>0.2639999999997899</c:v>
                </c:pt>
                <c:pt idx="340">
                  <c:v>0.26000000000023649</c:v>
                </c:pt>
                <c:pt idx="341">
                  <c:v>0.29999999999976124</c:v>
                </c:pt>
                <c:pt idx="342">
                  <c:v>0.24000000000011595</c:v>
                </c:pt>
                <c:pt idx="343">
                  <c:v>0.20999999999996719</c:v>
                </c:pt>
                <c:pt idx="344">
                  <c:v>0.22285714285720981</c:v>
                </c:pt>
                <c:pt idx="345">
                  <c:v>0.32999999999994839</c:v>
                </c:pt>
                <c:pt idx="346">
                  <c:v>0.23999999999980901</c:v>
                </c:pt>
                <c:pt idx="347">
                  <c:v>0.31200000000015077</c:v>
                </c:pt>
                <c:pt idx="348">
                  <c:v>0.25200000000012174</c:v>
                </c:pt>
                <c:pt idx="349">
                  <c:v>0.27999999999995623</c:v>
                </c:pt>
                <c:pt idx="350">
                  <c:v>0.27599999999978037</c:v>
                </c:pt>
                <c:pt idx="351">
                  <c:v>0.30000000000014493</c:v>
                </c:pt>
                <c:pt idx="352">
                  <c:v>0.18000000000005409</c:v>
                </c:pt>
                <c:pt idx="353">
                  <c:v>0.33999999999994684</c:v>
                </c:pt>
                <c:pt idx="354">
                  <c:v>0.29999999999976124</c:v>
                </c:pt>
                <c:pt idx="355">
                  <c:v>0.22000000000020009</c:v>
                </c:pt>
                <c:pt idx="356">
                  <c:v>0.32399999999974216</c:v>
                </c:pt>
                <c:pt idx="357">
                  <c:v>0.23142857142864096</c:v>
                </c:pt>
                <c:pt idx="358">
                  <c:v>0.27600000000013336</c:v>
                </c:pt>
                <c:pt idx="359">
                  <c:v>0.33599999999973262</c:v>
                </c:pt>
                <c:pt idx="360">
                  <c:v>0.20999999999996719</c:v>
                </c:pt>
                <c:pt idx="361">
                  <c:v>0.31200000000015077</c:v>
                </c:pt>
                <c:pt idx="362">
                  <c:v>0.24999999999996092</c:v>
                </c:pt>
                <c:pt idx="363">
                  <c:v>0.25200000000012174</c:v>
                </c:pt>
                <c:pt idx="364">
                  <c:v>0.217499999999966</c:v>
                </c:pt>
                <c:pt idx="365">
                  <c:v>0.3499999999999453</c:v>
                </c:pt>
                <c:pt idx="366">
                  <c:v>0.27999999999995623</c:v>
                </c:pt>
                <c:pt idx="367">
                  <c:v>0.33600000000016234</c:v>
                </c:pt>
                <c:pt idx="368">
                  <c:v>0.22799999999981854</c:v>
                </c:pt>
                <c:pt idx="369">
                  <c:v>0.26000000000023649</c:v>
                </c:pt>
                <c:pt idx="370">
                  <c:v>0.25199999999979944</c:v>
                </c:pt>
                <c:pt idx="371">
                  <c:v>0.30000000000014493</c:v>
                </c:pt>
                <c:pt idx="372">
                  <c:v>0.19999999999996873</c:v>
                </c:pt>
                <c:pt idx="373">
                  <c:v>0.33600000000016234</c:v>
                </c:pt>
                <c:pt idx="374">
                  <c:v>0.29999999999976124</c:v>
                </c:pt>
                <c:pt idx="375">
                  <c:v>0.26400000000012758</c:v>
                </c:pt>
                <c:pt idx="376">
                  <c:v>0.23999999999996249</c:v>
                </c:pt>
                <c:pt idx="377">
                  <c:v>0.34800000000016812</c:v>
                </c:pt>
                <c:pt idx="378">
                  <c:v>0.217499999999966</c:v>
                </c:pt>
                <c:pt idx="379">
                  <c:v>0.44399999999964668</c:v>
                </c:pt>
                <c:pt idx="380">
                  <c:v>0.31200000000015077</c:v>
                </c:pt>
                <c:pt idx="381">
                  <c:v>0.24999999999996092</c:v>
                </c:pt>
                <c:pt idx="382">
                  <c:v>0.26400000000012758</c:v>
                </c:pt>
                <c:pt idx="383">
                  <c:v>0.34799999999972309</c:v>
                </c:pt>
                <c:pt idx="384">
                  <c:v>0.29000000000026377</c:v>
                </c:pt>
                <c:pt idx="385">
                  <c:v>0.33599999999973262</c:v>
                </c:pt>
                <c:pt idx="386">
                  <c:v>0.28999999999995468</c:v>
                </c:pt>
                <c:pt idx="387">
                  <c:v>0.25200000000012174</c:v>
                </c:pt>
                <c:pt idx="388">
                  <c:v>0.33600000000016234</c:v>
                </c:pt>
                <c:pt idx="389">
                  <c:v>0.24999999999996092</c:v>
                </c:pt>
                <c:pt idx="390">
                  <c:v>0.27599999999978037</c:v>
                </c:pt>
                <c:pt idx="391">
                  <c:v>0.33600000000016234</c:v>
                </c:pt>
                <c:pt idx="392">
                  <c:v>0.32400000000015655</c:v>
                </c:pt>
                <c:pt idx="393">
                  <c:v>0.22999999999996404</c:v>
                </c:pt>
                <c:pt idx="394">
                  <c:v>0.37199999999970396</c:v>
                </c:pt>
                <c:pt idx="395">
                  <c:v>0.24000000000021829</c:v>
                </c:pt>
                <c:pt idx="396">
                  <c:v>0.35999999999971349</c:v>
                </c:pt>
                <c:pt idx="397">
                  <c:v>0.28999999999995468</c:v>
                </c:pt>
                <c:pt idx="398">
                  <c:v>0.26400000000012758</c:v>
                </c:pt>
                <c:pt idx="399">
                  <c:v>0.26999999999995777</c:v>
                </c:pt>
                <c:pt idx="400">
                  <c:v>0.36000000000017396</c:v>
                </c:pt>
                <c:pt idx="401">
                  <c:v>0.21999999999996561</c:v>
                </c:pt>
                <c:pt idx="402">
                  <c:v>0.24857142857127618</c:v>
                </c:pt>
                <c:pt idx="403">
                  <c:v>0.37200000000017974</c:v>
                </c:pt>
                <c:pt idx="404">
                  <c:v>0.33600000000016234</c:v>
                </c:pt>
                <c:pt idx="405">
                  <c:v>0.19333333333323444</c:v>
                </c:pt>
                <c:pt idx="406">
                  <c:v>0.46800000000022612</c:v>
                </c:pt>
                <c:pt idx="407">
                  <c:v>0.27999999999995623</c:v>
                </c:pt>
                <c:pt idx="408">
                  <c:v>0.27999999999995623</c:v>
                </c:pt>
                <c:pt idx="409">
                  <c:v>8.2857142857142518E-2</c:v>
                </c:pt>
                <c:pt idx="410">
                  <c:v>0.3257142857143836</c:v>
                </c:pt>
                <c:pt idx="411">
                  <c:v>0.40800000000019715</c:v>
                </c:pt>
                <c:pt idx="412">
                  <c:v>0.27599999999978037</c:v>
                </c:pt>
                <c:pt idx="413">
                  <c:v>0.27999999999995623</c:v>
                </c:pt>
                <c:pt idx="414">
                  <c:v>9.3750000000022815E-2</c:v>
                </c:pt>
                <c:pt idx="415">
                  <c:v>0.29999999999995308</c:v>
                </c:pt>
                <c:pt idx="416">
                  <c:v>0.33600000000016234</c:v>
                </c:pt>
                <c:pt idx="417">
                  <c:v>0.26999999999995777</c:v>
                </c:pt>
                <c:pt idx="418">
                  <c:v>0.20999999999996719</c:v>
                </c:pt>
                <c:pt idx="419">
                  <c:v>0.34800000000016812</c:v>
                </c:pt>
                <c:pt idx="420">
                  <c:v>0.33599999999973262</c:v>
                </c:pt>
                <c:pt idx="421">
                  <c:v>0.20999999999996719</c:v>
                </c:pt>
                <c:pt idx="422">
                  <c:v>0.12923076923078081</c:v>
                </c:pt>
                <c:pt idx="423">
                  <c:v>0.27428571428579668</c:v>
                </c:pt>
                <c:pt idx="424">
                  <c:v>0.21999999999996561</c:v>
                </c:pt>
                <c:pt idx="425">
                  <c:v>0.28800000000013914</c:v>
                </c:pt>
                <c:pt idx="426">
                  <c:v>0.38399999999969442</c:v>
                </c:pt>
                <c:pt idx="427">
                  <c:v>0.10285714285717376</c:v>
                </c:pt>
                <c:pt idx="428">
                  <c:v>0.35999999999971349</c:v>
                </c:pt>
                <c:pt idx="429">
                  <c:v>0.37200000000017974</c:v>
                </c:pt>
                <c:pt idx="430">
                  <c:v>0.29999999999995308</c:v>
                </c:pt>
                <c:pt idx="431">
                  <c:v>0.27600000000013336</c:v>
                </c:pt>
                <c:pt idx="432">
                  <c:v>0.35999999999971349</c:v>
                </c:pt>
                <c:pt idx="433">
                  <c:v>0.28999999999995468</c:v>
                </c:pt>
                <c:pt idx="434">
                  <c:v>0.23999999999996249</c:v>
                </c:pt>
                <c:pt idx="435">
                  <c:v>0.36000000000017396</c:v>
                </c:pt>
                <c:pt idx="436">
                  <c:v>0.25999999999995937</c:v>
                </c:pt>
                <c:pt idx="437">
                  <c:v>0.37200000000017974</c:v>
                </c:pt>
                <c:pt idx="438">
                  <c:v>0.11499999999998202</c:v>
                </c:pt>
                <c:pt idx="439">
                  <c:v>0.37999999999994061</c:v>
                </c:pt>
                <c:pt idx="440">
                  <c:v>0.25200000000012174</c:v>
                </c:pt>
                <c:pt idx="441">
                  <c:v>0.32400000000015655</c:v>
                </c:pt>
                <c:pt idx="442">
                  <c:v>0.25999999999995937</c:v>
                </c:pt>
                <c:pt idx="443">
                  <c:v>0.23999999999980901</c:v>
                </c:pt>
                <c:pt idx="444">
                  <c:v>0.28999999999995468</c:v>
                </c:pt>
                <c:pt idx="445">
                  <c:v>0.27000000000024554</c:v>
                </c:pt>
                <c:pt idx="446">
                  <c:v>0.25199999999979944</c:v>
                </c:pt>
                <c:pt idx="447">
                  <c:v>0.36000000000017396</c:v>
                </c:pt>
                <c:pt idx="448">
                  <c:v>0.20999999999996719</c:v>
                </c:pt>
                <c:pt idx="449">
                  <c:v>0.28999999999995468</c:v>
                </c:pt>
                <c:pt idx="450">
                  <c:v>0.31200000000015077</c:v>
                </c:pt>
                <c:pt idx="451">
                  <c:v>0.18666666666657117</c:v>
                </c:pt>
                <c:pt idx="452">
                  <c:v>0.33600000000016234</c:v>
                </c:pt>
                <c:pt idx="453">
                  <c:v>0.20571428571434752</c:v>
                </c:pt>
                <c:pt idx="454">
                  <c:v>0.34799999999972309</c:v>
                </c:pt>
                <c:pt idx="455">
                  <c:v>0.29000000000026377</c:v>
                </c:pt>
                <c:pt idx="456">
                  <c:v>0.33599999999973262</c:v>
                </c:pt>
                <c:pt idx="457">
                  <c:v>0.28800000000013914</c:v>
                </c:pt>
                <c:pt idx="458">
                  <c:v>0.21999999999996561</c:v>
                </c:pt>
                <c:pt idx="459">
                  <c:v>0.32400000000015655</c:v>
                </c:pt>
                <c:pt idx="460">
                  <c:v>0.25999999999995937</c:v>
                </c:pt>
                <c:pt idx="461">
                  <c:v>0.23999999999980901</c:v>
                </c:pt>
                <c:pt idx="462">
                  <c:v>0.26999999999995777</c:v>
                </c:pt>
                <c:pt idx="463">
                  <c:v>0.26400000000012758</c:v>
                </c:pt>
                <c:pt idx="464">
                  <c:v>0.28800000000013914</c:v>
                </c:pt>
                <c:pt idx="465">
                  <c:v>0.26999999999995777</c:v>
                </c:pt>
                <c:pt idx="466">
                  <c:v>0.32399999999974216</c:v>
                </c:pt>
                <c:pt idx="467">
                  <c:v>0.34800000000016812</c:v>
                </c:pt>
                <c:pt idx="468">
                  <c:v>0.21999999999996561</c:v>
                </c:pt>
                <c:pt idx="469">
                  <c:v>0.33600000000016234</c:v>
                </c:pt>
                <c:pt idx="470">
                  <c:v>0.2639999999997899</c:v>
                </c:pt>
                <c:pt idx="471">
                  <c:v>0.33600000000016234</c:v>
                </c:pt>
                <c:pt idx="472">
                  <c:v>0.21999999999996561</c:v>
                </c:pt>
                <c:pt idx="473">
                  <c:v>0.23142857142864096</c:v>
                </c:pt>
                <c:pt idx="474">
                  <c:v>0.33600000000016234</c:v>
                </c:pt>
                <c:pt idx="475">
                  <c:v>0.33599999999973262</c:v>
                </c:pt>
                <c:pt idx="476">
                  <c:v>0.20999999999996719</c:v>
                </c:pt>
                <c:pt idx="477">
                  <c:v>0.27999999999995623</c:v>
                </c:pt>
                <c:pt idx="478">
                  <c:v>0.32400000000015655</c:v>
                </c:pt>
                <c:pt idx="479">
                  <c:v>0.27999999999995623</c:v>
                </c:pt>
                <c:pt idx="480">
                  <c:v>0.34800000000016812</c:v>
                </c:pt>
                <c:pt idx="481">
                  <c:v>0.27599999999978037</c:v>
                </c:pt>
                <c:pt idx="482">
                  <c:v>0.29000000000026377</c:v>
                </c:pt>
                <c:pt idx="483">
                  <c:v>0.32399999999974216</c:v>
                </c:pt>
                <c:pt idx="484">
                  <c:v>0.26400000000012758</c:v>
                </c:pt>
                <c:pt idx="485">
                  <c:v>0.21999999999996561</c:v>
                </c:pt>
                <c:pt idx="486">
                  <c:v>0.33600000000016234</c:v>
                </c:pt>
                <c:pt idx="487">
                  <c:v>0.2639999999997899</c:v>
                </c:pt>
                <c:pt idx="488">
                  <c:v>0.36000000000017396</c:v>
                </c:pt>
                <c:pt idx="489">
                  <c:v>0.21999999999996561</c:v>
                </c:pt>
                <c:pt idx="490">
                  <c:v>0.34800000000016812</c:v>
                </c:pt>
                <c:pt idx="491">
                  <c:v>0.27999999999995623</c:v>
                </c:pt>
                <c:pt idx="492">
                  <c:v>0.2639999999997899</c:v>
                </c:pt>
                <c:pt idx="493">
                  <c:v>0.33600000000016234</c:v>
                </c:pt>
                <c:pt idx="494">
                  <c:v>0.23999999999996249</c:v>
                </c:pt>
                <c:pt idx="495">
                  <c:v>0.30000000000014493</c:v>
                </c:pt>
                <c:pt idx="496">
                  <c:v>0.37199999999970396</c:v>
                </c:pt>
                <c:pt idx="497">
                  <c:v>0.24000000000021829</c:v>
                </c:pt>
                <c:pt idx="498">
                  <c:v>0.2639999999997899</c:v>
                </c:pt>
                <c:pt idx="499">
                  <c:v>0.34800000000016812</c:v>
                </c:pt>
                <c:pt idx="500">
                  <c:v>0.23142857142842954</c:v>
                </c:pt>
                <c:pt idx="501">
                  <c:v>0.34800000000016812</c:v>
                </c:pt>
                <c:pt idx="502">
                  <c:v>0.28999999999995468</c:v>
                </c:pt>
                <c:pt idx="503">
                  <c:v>0.26400000000012758</c:v>
                </c:pt>
                <c:pt idx="504">
                  <c:v>0.27999999999995623</c:v>
                </c:pt>
                <c:pt idx="505">
                  <c:v>0.25200000000012174</c:v>
                </c:pt>
                <c:pt idx="506">
                  <c:v>0.32399999999974216</c:v>
                </c:pt>
                <c:pt idx="507">
                  <c:v>0.20999999999996719</c:v>
                </c:pt>
                <c:pt idx="508">
                  <c:v>0.32400000000015655</c:v>
                </c:pt>
                <c:pt idx="509">
                  <c:v>0.33600000000016234</c:v>
                </c:pt>
                <c:pt idx="510">
                  <c:v>0.22999999999996404</c:v>
                </c:pt>
                <c:pt idx="511">
                  <c:v>0.32399999999974216</c:v>
                </c:pt>
                <c:pt idx="512">
                  <c:v>0.24000000000021829</c:v>
                </c:pt>
                <c:pt idx="513">
                  <c:v>0.34799999999972309</c:v>
                </c:pt>
                <c:pt idx="514">
                  <c:v>0.33600000000016234</c:v>
                </c:pt>
                <c:pt idx="515">
                  <c:v>0.2639999999997899</c:v>
                </c:pt>
                <c:pt idx="516">
                  <c:v>0.26000000000023649</c:v>
                </c:pt>
                <c:pt idx="517">
                  <c:v>0.27599999999978037</c:v>
                </c:pt>
                <c:pt idx="518">
                  <c:v>0.34800000000016812</c:v>
                </c:pt>
                <c:pt idx="519">
                  <c:v>0.28999999999995468</c:v>
                </c:pt>
                <c:pt idx="520">
                  <c:v>0.31200000000015077</c:v>
                </c:pt>
                <c:pt idx="521">
                  <c:v>0.12923076923071725</c:v>
                </c:pt>
                <c:pt idx="522">
                  <c:v>0.45600000000022034</c:v>
                </c:pt>
                <c:pt idx="523">
                  <c:v>0.33600000000016234</c:v>
                </c:pt>
                <c:pt idx="524">
                  <c:v>0.27999999999995623</c:v>
                </c:pt>
                <c:pt idx="525">
                  <c:v>0.33599999999973262</c:v>
                </c:pt>
                <c:pt idx="526">
                  <c:v>0.21000000000019101</c:v>
                </c:pt>
                <c:pt idx="527">
                  <c:v>0.33599999999973262</c:v>
                </c:pt>
                <c:pt idx="528">
                  <c:v>0.21600000000010436</c:v>
                </c:pt>
                <c:pt idx="529">
                  <c:v>0.26999999999995777</c:v>
                </c:pt>
                <c:pt idx="530">
                  <c:v>0.31200000000015077</c:v>
                </c:pt>
                <c:pt idx="531">
                  <c:v>0.33599999999973262</c:v>
                </c:pt>
                <c:pt idx="532">
                  <c:v>0.21999999999996561</c:v>
                </c:pt>
                <c:pt idx="533">
                  <c:v>0.27000000000024554</c:v>
                </c:pt>
                <c:pt idx="534">
                  <c:v>0.33599999999973262</c:v>
                </c:pt>
                <c:pt idx="535">
                  <c:v>0.27999999999995623</c:v>
                </c:pt>
                <c:pt idx="536">
                  <c:v>0.22999999999996404</c:v>
                </c:pt>
                <c:pt idx="537">
                  <c:v>0.32400000000015655</c:v>
                </c:pt>
                <c:pt idx="538">
                  <c:v>0.30000000000014493</c:v>
                </c:pt>
                <c:pt idx="539">
                  <c:v>0.27999999999995623</c:v>
                </c:pt>
                <c:pt idx="540">
                  <c:v>0.35999999999971349</c:v>
                </c:pt>
                <c:pt idx="541">
                  <c:v>0.29000000000026377</c:v>
                </c:pt>
                <c:pt idx="542">
                  <c:v>0.19999999999989768</c:v>
                </c:pt>
                <c:pt idx="543">
                  <c:v>0.40800000000019715</c:v>
                </c:pt>
                <c:pt idx="544">
                  <c:v>0.1107692307692407</c:v>
                </c:pt>
                <c:pt idx="545">
                  <c:v>0.5485714285710922</c:v>
                </c:pt>
                <c:pt idx="546">
                  <c:v>0.45600000000022034</c:v>
                </c:pt>
                <c:pt idx="547">
                  <c:v>0.27600000000013336</c:v>
                </c:pt>
                <c:pt idx="548">
                  <c:v>0.28999999999995468</c:v>
                </c:pt>
                <c:pt idx="549">
                  <c:v>0.2639999999997899</c:v>
                </c:pt>
                <c:pt idx="550">
                  <c:v>0.29000000000026377</c:v>
                </c:pt>
                <c:pt idx="551">
                  <c:v>0.37199999999970396</c:v>
                </c:pt>
                <c:pt idx="552">
                  <c:v>0.26999999999995777</c:v>
                </c:pt>
                <c:pt idx="553">
                  <c:v>0.28800000000013914</c:v>
                </c:pt>
                <c:pt idx="554">
                  <c:v>0.28999999999995468</c:v>
                </c:pt>
                <c:pt idx="555">
                  <c:v>0.2400000000000721</c:v>
                </c:pt>
                <c:pt idx="556">
                  <c:v>0.37199999999970396</c:v>
                </c:pt>
                <c:pt idx="557">
                  <c:v>0.32400000000015655</c:v>
                </c:pt>
                <c:pt idx="558">
                  <c:v>0.23999999999996249</c:v>
                </c:pt>
                <c:pt idx="559">
                  <c:v>0.33600000000016234</c:v>
                </c:pt>
                <c:pt idx="560">
                  <c:v>0.3119999999997517</c:v>
                </c:pt>
                <c:pt idx="561">
                  <c:v>0.1150000000000433</c:v>
                </c:pt>
                <c:pt idx="562">
                  <c:v>0.67199999999946525</c:v>
                </c:pt>
                <c:pt idx="563">
                  <c:v>0.20250000000013021</c:v>
                </c:pt>
                <c:pt idx="564">
                  <c:v>0.37999999999994061</c:v>
                </c:pt>
                <c:pt idx="565">
                  <c:v>0.23142857142842954</c:v>
                </c:pt>
                <c:pt idx="566">
                  <c:v>0.37200000000017974</c:v>
                </c:pt>
                <c:pt idx="567">
                  <c:v>0.28999999999995468</c:v>
                </c:pt>
                <c:pt idx="568">
                  <c:v>0.28999999999995468</c:v>
                </c:pt>
                <c:pt idx="569">
                  <c:v>0.32400000000015655</c:v>
                </c:pt>
                <c:pt idx="570">
                  <c:v>0.33600000000016234</c:v>
                </c:pt>
                <c:pt idx="571">
                  <c:v>0.21999999999996561</c:v>
                </c:pt>
                <c:pt idx="572">
                  <c:v>0.28999999999995468</c:v>
                </c:pt>
                <c:pt idx="573">
                  <c:v>0.37199999999970396</c:v>
                </c:pt>
                <c:pt idx="574">
                  <c:v>0.13800000000006668</c:v>
                </c:pt>
                <c:pt idx="575">
                  <c:v>0.47999999999992499</c:v>
                </c:pt>
                <c:pt idx="576">
                  <c:v>0.32399999999974216</c:v>
                </c:pt>
                <c:pt idx="577">
                  <c:v>0.28000000000025466</c:v>
                </c:pt>
                <c:pt idx="578">
                  <c:v>0.15333333333325488</c:v>
                </c:pt>
                <c:pt idx="579">
                  <c:v>0.45999999999992808</c:v>
                </c:pt>
                <c:pt idx="580">
                  <c:v>0.36000000000032739</c:v>
                </c:pt>
                <c:pt idx="581">
                  <c:v>0.33599999999973262</c:v>
                </c:pt>
                <c:pt idx="582">
                  <c:v>0.28999999999995468</c:v>
                </c:pt>
                <c:pt idx="583">
                  <c:v>0.27600000000013336</c:v>
                </c:pt>
                <c:pt idx="584">
                  <c:v>0.33600000000016234</c:v>
                </c:pt>
                <c:pt idx="585">
                  <c:v>0.27999999999995623</c:v>
                </c:pt>
                <c:pt idx="586">
                  <c:v>0.10285714285712678</c:v>
                </c:pt>
                <c:pt idx="587">
                  <c:v>0.17454545454547798</c:v>
                </c:pt>
                <c:pt idx="588">
                  <c:v>0.60000000000028986</c:v>
                </c:pt>
                <c:pt idx="589">
                  <c:v>0.217499999999966</c:v>
                </c:pt>
                <c:pt idx="590">
                  <c:v>0.16153846153839654</c:v>
                </c:pt>
                <c:pt idx="591">
                  <c:v>0.32727272727277124</c:v>
                </c:pt>
                <c:pt idx="592">
                  <c:v>0.64999999999989844</c:v>
                </c:pt>
                <c:pt idx="593">
                  <c:v>0.2250000000001447</c:v>
                </c:pt>
                <c:pt idx="594">
                  <c:v>0.46799999999962755</c:v>
                </c:pt>
                <c:pt idx="595">
                  <c:v>0.27600000000013336</c:v>
                </c:pt>
                <c:pt idx="596">
                  <c:v>0.27999999999995623</c:v>
                </c:pt>
                <c:pt idx="597">
                  <c:v>0.28999999999995468</c:v>
                </c:pt>
                <c:pt idx="598">
                  <c:v>0.33600000000016234</c:v>
                </c:pt>
                <c:pt idx="599">
                  <c:v>0.19714285714273627</c:v>
                </c:pt>
                <c:pt idx="600">
                  <c:v>0.2700000000001736</c:v>
                </c:pt>
                <c:pt idx="601">
                  <c:v>0.46799999999962755</c:v>
                </c:pt>
                <c:pt idx="602">
                  <c:v>0.27999999999995623</c:v>
                </c:pt>
                <c:pt idx="603">
                  <c:v>0.21000000000013505</c:v>
                </c:pt>
                <c:pt idx="604">
                  <c:v>0.38999999999993906</c:v>
                </c:pt>
                <c:pt idx="605">
                  <c:v>0.35999999999971349</c:v>
                </c:pt>
                <c:pt idx="606">
                  <c:v>0.28800000000013914</c:v>
                </c:pt>
                <c:pt idx="607">
                  <c:v>0.20999999999996719</c:v>
                </c:pt>
                <c:pt idx="608">
                  <c:v>0.45600000000022034</c:v>
                </c:pt>
                <c:pt idx="609">
                  <c:v>0.37199999999970396</c:v>
                </c:pt>
                <c:pt idx="610">
                  <c:v>0.31200000000015077</c:v>
                </c:pt>
                <c:pt idx="611">
                  <c:v>0.23999999999996249</c:v>
                </c:pt>
                <c:pt idx="612">
                  <c:v>0.39999999999993746</c:v>
                </c:pt>
                <c:pt idx="613">
                  <c:v>0.37200000000017974</c:v>
                </c:pt>
                <c:pt idx="614">
                  <c:v>0.28999999999995468</c:v>
                </c:pt>
                <c:pt idx="615">
                  <c:v>0.27600000000013336</c:v>
                </c:pt>
                <c:pt idx="616">
                  <c:v>0.37199999999970396</c:v>
                </c:pt>
                <c:pt idx="617">
                  <c:v>0.33600000000016234</c:v>
                </c:pt>
                <c:pt idx="618">
                  <c:v>0.27600000000013336</c:v>
                </c:pt>
                <c:pt idx="619">
                  <c:v>0.28999999999995468</c:v>
                </c:pt>
                <c:pt idx="620">
                  <c:v>0.37199999999970396</c:v>
                </c:pt>
                <c:pt idx="621">
                  <c:v>0.30000000000014493</c:v>
                </c:pt>
                <c:pt idx="622">
                  <c:v>0.28999999999995468</c:v>
                </c:pt>
                <c:pt idx="623">
                  <c:v>0.32400000000015655</c:v>
                </c:pt>
                <c:pt idx="624">
                  <c:v>0.23999999999996249</c:v>
                </c:pt>
                <c:pt idx="625">
                  <c:v>0.30999999999995154</c:v>
                </c:pt>
                <c:pt idx="626">
                  <c:v>0.33600000000016234</c:v>
                </c:pt>
                <c:pt idx="627">
                  <c:v>0.32399999999974216</c:v>
                </c:pt>
                <c:pt idx="628">
                  <c:v>0.27999999999995623</c:v>
                </c:pt>
                <c:pt idx="629">
                  <c:v>0.30000000000027283</c:v>
                </c:pt>
                <c:pt idx="630">
                  <c:v>0.25714285714269947</c:v>
                </c:pt>
                <c:pt idx="631">
                  <c:v>0.36000000000017396</c:v>
                </c:pt>
                <c:pt idx="632">
                  <c:v>6.9230769230775438E-2</c:v>
                </c:pt>
                <c:pt idx="633">
                  <c:v>0.35999999999971349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0D-454B-A2B9-2A1D7F4DADCB}"/>
            </c:ext>
          </c:extLst>
        </c:ser>
        <c:ser>
          <c:idx val="7"/>
          <c:order val="2"/>
          <c:tx>
            <c:strRef>
              <c:f>'VAR I'!$K$11</c:f>
              <c:strCache>
                <c:ptCount val="1"/>
                <c:pt idx="0">
                  <c:v>Rychlost infiltrace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x"/>
            <c:size val="6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'VAR I'!$C$13:$C$646</c:f>
              <c:numCache>
                <c:formatCode>0.000</c:formatCode>
                <c:ptCount val="634"/>
                <c:pt idx="0">
                  <c:v>0</c:v>
                </c:pt>
                <c:pt idx="1">
                  <c:v>8.3333333333293069E-2</c:v>
                </c:pt>
                <c:pt idx="2">
                  <c:v>0.1833333333333087</c:v>
                </c:pt>
                <c:pt idx="3">
                  <c:v>0.28333333333332433</c:v>
                </c:pt>
                <c:pt idx="4">
                  <c:v>0.38333333333333997</c:v>
                </c:pt>
                <c:pt idx="5">
                  <c:v>0.46666666666663303</c:v>
                </c:pt>
                <c:pt idx="6">
                  <c:v>0.56666666666664867</c:v>
                </c:pt>
                <c:pt idx="7">
                  <c:v>0.64999999999994174</c:v>
                </c:pt>
                <c:pt idx="8">
                  <c:v>0.74999999999995737</c:v>
                </c:pt>
                <c:pt idx="9">
                  <c:v>0.849999999999973</c:v>
                </c:pt>
                <c:pt idx="10">
                  <c:v>0.93333333333326607</c:v>
                </c:pt>
                <c:pt idx="11">
                  <c:v>1.0333333333332817</c:v>
                </c:pt>
                <c:pt idx="12">
                  <c:v>1.1333333333332973</c:v>
                </c:pt>
                <c:pt idx="13">
                  <c:v>1.2166666666665904</c:v>
                </c:pt>
                <c:pt idx="14">
                  <c:v>1.316666666666606</c:v>
                </c:pt>
                <c:pt idx="15">
                  <c:v>1.4166666666666217</c:v>
                </c:pt>
                <c:pt idx="16">
                  <c:v>1.5000000000000213</c:v>
                </c:pt>
                <c:pt idx="17">
                  <c:v>1.6166666666666529</c:v>
                </c:pt>
                <c:pt idx="18">
                  <c:v>1.7166666666666686</c:v>
                </c:pt>
                <c:pt idx="19">
                  <c:v>1.7999999999999616</c:v>
                </c:pt>
                <c:pt idx="20">
                  <c:v>1.8999999999999773</c:v>
                </c:pt>
                <c:pt idx="21">
                  <c:v>1.9833333333332703</c:v>
                </c:pt>
                <c:pt idx="22">
                  <c:v>2.06666666666667</c:v>
                </c:pt>
                <c:pt idx="23">
                  <c:v>2.166666666666579</c:v>
                </c:pt>
                <c:pt idx="24">
                  <c:v>2.2499999999999787</c:v>
                </c:pt>
                <c:pt idx="25">
                  <c:v>2.3666666666666103</c:v>
                </c:pt>
                <c:pt idx="26">
                  <c:v>2.4666666666666259</c:v>
                </c:pt>
                <c:pt idx="27">
                  <c:v>2.549999999999919</c:v>
                </c:pt>
                <c:pt idx="28">
                  <c:v>2.6333333333333186</c:v>
                </c:pt>
                <c:pt idx="29">
                  <c:v>2.7166666666666117</c:v>
                </c:pt>
                <c:pt idx="30">
                  <c:v>2.8000000000000114</c:v>
                </c:pt>
                <c:pt idx="31">
                  <c:v>2.8999999999999204</c:v>
                </c:pt>
                <c:pt idx="32">
                  <c:v>3.383333333333276</c:v>
                </c:pt>
                <c:pt idx="33">
                  <c:v>3.4833333333332916</c:v>
                </c:pt>
                <c:pt idx="34">
                  <c:v>3.5833333333333073</c:v>
                </c:pt>
                <c:pt idx="35">
                  <c:v>3.7166666666666615</c:v>
                </c:pt>
                <c:pt idx="36">
                  <c:v>3.7999999999999545</c:v>
                </c:pt>
                <c:pt idx="37">
                  <c:v>3.8833333333332476</c:v>
                </c:pt>
                <c:pt idx="38">
                  <c:v>3.9666666666666472</c:v>
                </c:pt>
                <c:pt idx="39">
                  <c:v>4.1166666666666174</c:v>
                </c:pt>
                <c:pt idx="40">
                  <c:v>4.2000000000000171</c:v>
                </c:pt>
                <c:pt idx="41">
                  <c:v>4.2999999999999261</c:v>
                </c:pt>
                <c:pt idx="42">
                  <c:v>4.4333333333332803</c:v>
                </c:pt>
                <c:pt idx="43">
                  <c:v>4.5333333333332959</c:v>
                </c:pt>
                <c:pt idx="44">
                  <c:v>4.6333333333333115</c:v>
                </c:pt>
                <c:pt idx="45">
                  <c:v>4.9999999999999289</c:v>
                </c:pt>
                <c:pt idx="46">
                  <c:v>5.0833333333333286</c:v>
                </c:pt>
                <c:pt idx="47">
                  <c:v>5.1666666666666217</c:v>
                </c:pt>
                <c:pt idx="48">
                  <c:v>5.2666666666666373</c:v>
                </c:pt>
                <c:pt idx="49">
                  <c:v>5.3499999999999304</c:v>
                </c:pt>
                <c:pt idx="50">
                  <c:v>5.43333333333333</c:v>
                </c:pt>
                <c:pt idx="51">
                  <c:v>5.5166666666666231</c:v>
                </c:pt>
                <c:pt idx="52">
                  <c:v>5.6166666666666387</c:v>
                </c:pt>
                <c:pt idx="53">
                  <c:v>5.6999999999999318</c:v>
                </c:pt>
                <c:pt idx="54">
                  <c:v>5.7833333333333314</c:v>
                </c:pt>
                <c:pt idx="55">
                  <c:v>5.8666666666666245</c:v>
                </c:pt>
                <c:pt idx="56">
                  <c:v>5.9666666666666401</c:v>
                </c:pt>
                <c:pt idx="57">
                  <c:v>6.0499999999999332</c:v>
                </c:pt>
                <c:pt idx="58">
                  <c:v>6.1333333333333329</c:v>
                </c:pt>
                <c:pt idx="59">
                  <c:v>6.2333333333333485</c:v>
                </c:pt>
                <c:pt idx="60">
                  <c:v>6.3333333333332575</c:v>
                </c:pt>
                <c:pt idx="61">
                  <c:v>6.4166666666666572</c:v>
                </c:pt>
                <c:pt idx="62">
                  <c:v>6.4999999999999503</c:v>
                </c:pt>
                <c:pt idx="63">
                  <c:v>6.5999999999999659</c:v>
                </c:pt>
                <c:pt idx="64">
                  <c:v>6.683333333333259</c:v>
                </c:pt>
                <c:pt idx="65">
                  <c:v>6.7833333333332746</c:v>
                </c:pt>
                <c:pt idx="66">
                  <c:v>6.8833333333332902</c:v>
                </c:pt>
                <c:pt idx="67">
                  <c:v>6.9666666666665833</c:v>
                </c:pt>
                <c:pt idx="68">
                  <c:v>7.0666666666665989</c:v>
                </c:pt>
                <c:pt idx="69">
                  <c:v>7.1499999999999986</c:v>
                </c:pt>
                <c:pt idx="70">
                  <c:v>7.2333333333332916</c:v>
                </c:pt>
                <c:pt idx="71">
                  <c:v>7.3333333333333073</c:v>
                </c:pt>
                <c:pt idx="72">
                  <c:v>7.4166666666666003</c:v>
                </c:pt>
                <c:pt idx="73">
                  <c:v>7.516666666666616</c:v>
                </c:pt>
                <c:pt idx="74">
                  <c:v>7.6000000000000156</c:v>
                </c:pt>
                <c:pt idx="75">
                  <c:v>7.6833333333333087</c:v>
                </c:pt>
                <c:pt idx="76">
                  <c:v>7.7833333333333243</c:v>
                </c:pt>
                <c:pt idx="77">
                  <c:v>7.8666666666666174</c:v>
                </c:pt>
                <c:pt idx="78">
                  <c:v>7.9500000000000171</c:v>
                </c:pt>
                <c:pt idx="79">
                  <c:v>8.0333333333333101</c:v>
                </c:pt>
                <c:pt idx="80">
                  <c:v>8.1333333333333258</c:v>
                </c:pt>
                <c:pt idx="81">
                  <c:v>8.2166666666666188</c:v>
                </c:pt>
                <c:pt idx="82">
                  <c:v>8.3000000000000185</c:v>
                </c:pt>
                <c:pt idx="83">
                  <c:v>8.3999999999999275</c:v>
                </c:pt>
                <c:pt idx="84">
                  <c:v>8.4833333333333272</c:v>
                </c:pt>
                <c:pt idx="85">
                  <c:v>8.5833333333333428</c:v>
                </c:pt>
                <c:pt idx="86">
                  <c:v>8.6666666666666359</c:v>
                </c:pt>
                <c:pt idx="87">
                  <c:v>8.7666666666666515</c:v>
                </c:pt>
                <c:pt idx="88">
                  <c:v>8.8499999999999446</c:v>
                </c:pt>
                <c:pt idx="89">
                  <c:v>9.0833333333333144</c:v>
                </c:pt>
                <c:pt idx="90">
                  <c:v>9.199999999999946</c:v>
                </c:pt>
                <c:pt idx="91">
                  <c:v>9.2999999999999616</c:v>
                </c:pt>
                <c:pt idx="92">
                  <c:v>9.3833333333332547</c:v>
                </c:pt>
                <c:pt idx="93">
                  <c:v>9.4833333333332703</c:v>
                </c:pt>
                <c:pt idx="94">
                  <c:v>9.56666666666667</c:v>
                </c:pt>
                <c:pt idx="95">
                  <c:v>9.6499999999999631</c:v>
                </c:pt>
                <c:pt idx="96">
                  <c:v>9.7333333333332561</c:v>
                </c:pt>
                <c:pt idx="97">
                  <c:v>9.8166666666666558</c:v>
                </c:pt>
                <c:pt idx="98">
                  <c:v>9.9166666666666714</c:v>
                </c:pt>
                <c:pt idx="99">
                  <c:v>10.033333333333303</c:v>
                </c:pt>
                <c:pt idx="100">
                  <c:v>10.166666666666657</c:v>
                </c:pt>
                <c:pt idx="101">
                  <c:v>10.24999999999995</c:v>
                </c:pt>
                <c:pt idx="102">
                  <c:v>10.33333333333335</c:v>
                </c:pt>
                <c:pt idx="103">
                  <c:v>10.416666666666643</c:v>
                </c:pt>
                <c:pt idx="104">
                  <c:v>10.516666666666659</c:v>
                </c:pt>
                <c:pt idx="105">
                  <c:v>10.616666666666674</c:v>
                </c:pt>
                <c:pt idx="106">
                  <c:v>10.699999999999967</c:v>
                </c:pt>
                <c:pt idx="107">
                  <c:v>10.849999999999937</c:v>
                </c:pt>
                <c:pt idx="108">
                  <c:v>10.949999999999953</c:v>
                </c:pt>
                <c:pt idx="109">
                  <c:v>11.033333333333353</c:v>
                </c:pt>
                <c:pt idx="110">
                  <c:v>11.149999999999984</c:v>
                </c:pt>
                <c:pt idx="111">
                  <c:v>11.25</c:v>
                </c:pt>
                <c:pt idx="112">
                  <c:v>11.333333333333293</c:v>
                </c:pt>
                <c:pt idx="113">
                  <c:v>11.416666666666586</c:v>
                </c:pt>
                <c:pt idx="114">
                  <c:v>11.499999999999986</c:v>
                </c:pt>
                <c:pt idx="115">
                  <c:v>11.600000000000001</c:v>
                </c:pt>
                <c:pt idx="116">
                  <c:v>11.683333333333294</c:v>
                </c:pt>
                <c:pt idx="117">
                  <c:v>11.766666666666588</c:v>
                </c:pt>
                <c:pt idx="118">
                  <c:v>11.849999999999987</c:v>
                </c:pt>
                <c:pt idx="119">
                  <c:v>11.950000000000003</c:v>
                </c:pt>
                <c:pt idx="120">
                  <c:v>12.099999999999973</c:v>
                </c:pt>
                <c:pt idx="121">
                  <c:v>12.183333333333266</c:v>
                </c:pt>
                <c:pt idx="122">
                  <c:v>12.283333333333282</c:v>
                </c:pt>
                <c:pt idx="123">
                  <c:v>12.366666666666681</c:v>
                </c:pt>
                <c:pt idx="124">
                  <c:v>12.499999999999929</c:v>
                </c:pt>
                <c:pt idx="125">
                  <c:v>12.583333333333329</c:v>
                </c:pt>
                <c:pt idx="126">
                  <c:v>12.666666666666622</c:v>
                </c:pt>
                <c:pt idx="127">
                  <c:v>12.766666666666637</c:v>
                </c:pt>
                <c:pt idx="128">
                  <c:v>12.84999999999993</c:v>
                </c:pt>
                <c:pt idx="129">
                  <c:v>12.93333333333333</c:v>
                </c:pt>
                <c:pt idx="130">
                  <c:v>13.066666666666684</c:v>
                </c:pt>
                <c:pt idx="131">
                  <c:v>13.149999999999977</c:v>
                </c:pt>
                <c:pt idx="132">
                  <c:v>13.23333333333327</c:v>
                </c:pt>
                <c:pt idx="133">
                  <c:v>13.333333333333286</c:v>
                </c:pt>
                <c:pt idx="134">
                  <c:v>13.416666666666579</c:v>
                </c:pt>
                <c:pt idx="135">
                  <c:v>13.516666666666595</c:v>
                </c:pt>
                <c:pt idx="136">
                  <c:v>13.599999999999994</c:v>
                </c:pt>
                <c:pt idx="137">
                  <c:v>13.716666666666626</c:v>
                </c:pt>
                <c:pt idx="138">
                  <c:v>13.799999999999919</c:v>
                </c:pt>
                <c:pt idx="139">
                  <c:v>13.899999999999935</c:v>
                </c:pt>
                <c:pt idx="140">
                  <c:v>13.983333333333334</c:v>
                </c:pt>
                <c:pt idx="141">
                  <c:v>14.08333333333335</c:v>
                </c:pt>
                <c:pt idx="142">
                  <c:v>14.166666666666643</c:v>
                </c:pt>
                <c:pt idx="143">
                  <c:v>14.266666666666659</c:v>
                </c:pt>
                <c:pt idx="144">
                  <c:v>14.366666666666674</c:v>
                </c:pt>
                <c:pt idx="145">
                  <c:v>14.449999999999967</c:v>
                </c:pt>
                <c:pt idx="146">
                  <c:v>14.53333333333326</c:v>
                </c:pt>
                <c:pt idx="147">
                  <c:v>14.633333333333276</c:v>
                </c:pt>
                <c:pt idx="148">
                  <c:v>14.716666666666676</c:v>
                </c:pt>
                <c:pt idx="149">
                  <c:v>15.116666666666632</c:v>
                </c:pt>
                <c:pt idx="150">
                  <c:v>15.199999999999925</c:v>
                </c:pt>
                <c:pt idx="151">
                  <c:v>15.283333333333324</c:v>
                </c:pt>
                <c:pt idx="152">
                  <c:v>15.366666666666617</c:v>
                </c:pt>
                <c:pt idx="153">
                  <c:v>15.466666666666633</c:v>
                </c:pt>
                <c:pt idx="154">
                  <c:v>15.566666666666649</c:v>
                </c:pt>
                <c:pt idx="155">
                  <c:v>15.649999999999942</c:v>
                </c:pt>
                <c:pt idx="156">
                  <c:v>15.733333333333341</c:v>
                </c:pt>
                <c:pt idx="157">
                  <c:v>15.83333333333325</c:v>
                </c:pt>
                <c:pt idx="158">
                  <c:v>15.91666666666665</c:v>
                </c:pt>
                <c:pt idx="159">
                  <c:v>16.199999999999974</c:v>
                </c:pt>
                <c:pt idx="160">
                  <c:v>16.283333333333267</c:v>
                </c:pt>
                <c:pt idx="161">
                  <c:v>16.366666666666667</c:v>
                </c:pt>
                <c:pt idx="162">
                  <c:v>16.44999999999996</c:v>
                </c:pt>
                <c:pt idx="163">
                  <c:v>16.59999999999993</c:v>
                </c:pt>
                <c:pt idx="164">
                  <c:v>16.783333333333346</c:v>
                </c:pt>
                <c:pt idx="165">
                  <c:v>16.933333333333316</c:v>
                </c:pt>
                <c:pt idx="166">
                  <c:v>17.033333333333331</c:v>
                </c:pt>
                <c:pt idx="167">
                  <c:v>17.116666666666625</c:v>
                </c:pt>
                <c:pt idx="168">
                  <c:v>17.199999999999918</c:v>
                </c:pt>
                <c:pt idx="169">
                  <c:v>17.283333333333317</c:v>
                </c:pt>
                <c:pt idx="170">
                  <c:v>17.383333333333333</c:v>
                </c:pt>
                <c:pt idx="171">
                  <c:v>17.466666666666626</c:v>
                </c:pt>
                <c:pt idx="172">
                  <c:v>17.566666666666642</c:v>
                </c:pt>
                <c:pt idx="173">
                  <c:v>17.649999999999935</c:v>
                </c:pt>
                <c:pt idx="174">
                  <c:v>17.733333333333334</c:v>
                </c:pt>
                <c:pt idx="175">
                  <c:v>17.83333333333335</c:v>
                </c:pt>
                <c:pt idx="176">
                  <c:v>17.916666666666643</c:v>
                </c:pt>
                <c:pt idx="177">
                  <c:v>17.999999999999936</c:v>
                </c:pt>
                <c:pt idx="178">
                  <c:v>18.099999999999952</c:v>
                </c:pt>
                <c:pt idx="179">
                  <c:v>18.183333333333351</c:v>
                </c:pt>
                <c:pt idx="180">
                  <c:v>18.28333333333326</c:v>
                </c:pt>
                <c:pt idx="181">
                  <c:v>18.36666666666666</c:v>
                </c:pt>
                <c:pt idx="182">
                  <c:v>18.449999999999953</c:v>
                </c:pt>
                <c:pt idx="183">
                  <c:v>18.549999999999969</c:v>
                </c:pt>
                <c:pt idx="184">
                  <c:v>18.633333333333262</c:v>
                </c:pt>
                <c:pt idx="185">
                  <c:v>18.716666666666661</c:v>
                </c:pt>
                <c:pt idx="186">
                  <c:v>18.816666666666677</c:v>
                </c:pt>
                <c:pt idx="187">
                  <c:v>18.89999999999997</c:v>
                </c:pt>
                <c:pt idx="188">
                  <c:v>18.999999999999986</c:v>
                </c:pt>
                <c:pt idx="189">
                  <c:v>19.083333333333279</c:v>
                </c:pt>
                <c:pt idx="190">
                  <c:v>19.166666666666679</c:v>
                </c:pt>
                <c:pt idx="191">
                  <c:v>19.266666666666588</c:v>
                </c:pt>
                <c:pt idx="192">
                  <c:v>19.349999999999987</c:v>
                </c:pt>
                <c:pt idx="193">
                  <c:v>19.499999999999957</c:v>
                </c:pt>
                <c:pt idx="194">
                  <c:v>19.58333333333325</c:v>
                </c:pt>
                <c:pt idx="195">
                  <c:v>19.683333333333266</c:v>
                </c:pt>
                <c:pt idx="196">
                  <c:v>19.766666666666666</c:v>
                </c:pt>
                <c:pt idx="197">
                  <c:v>19.849999999999959</c:v>
                </c:pt>
                <c:pt idx="198">
                  <c:v>19.949999999999974</c:v>
                </c:pt>
                <c:pt idx="199">
                  <c:v>20.033333333333267</c:v>
                </c:pt>
                <c:pt idx="200">
                  <c:v>20.116666666666667</c:v>
                </c:pt>
                <c:pt idx="201">
                  <c:v>20.216666666666683</c:v>
                </c:pt>
                <c:pt idx="202">
                  <c:v>20.299999999999976</c:v>
                </c:pt>
                <c:pt idx="203">
                  <c:v>20.399999999999991</c:v>
                </c:pt>
                <c:pt idx="204">
                  <c:v>20.516666666666623</c:v>
                </c:pt>
                <c:pt idx="205">
                  <c:v>20.616666666666639</c:v>
                </c:pt>
                <c:pt idx="206">
                  <c:v>20.699999999999932</c:v>
                </c:pt>
                <c:pt idx="207">
                  <c:v>20.783333333333331</c:v>
                </c:pt>
                <c:pt idx="208">
                  <c:v>20.899999999999963</c:v>
                </c:pt>
                <c:pt idx="209">
                  <c:v>21.016666666666595</c:v>
                </c:pt>
                <c:pt idx="210">
                  <c:v>21.099999999999994</c:v>
                </c:pt>
                <c:pt idx="211">
                  <c:v>21.183333333333287</c:v>
                </c:pt>
                <c:pt idx="212">
                  <c:v>21.399999999999935</c:v>
                </c:pt>
                <c:pt idx="213">
                  <c:v>21.49999999999995</c:v>
                </c:pt>
                <c:pt idx="214">
                  <c:v>21.58333333333335</c:v>
                </c:pt>
                <c:pt idx="215">
                  <c:v>21.683333333333259</c:v>
                </c:pt>
                <c:pt idx="216">
                  <c:v>21.766666666666659</c:v>
                </c:pt>
                <c:pt idx="217">
                  <c:v>21.866666666666674</c:v>
                </c:pt>
                <c:pt idx="218">
                  <c:v>21.949999999999967</c:v>
                </c:pt>
                <c:pt idx="219">
                  <c:v>22.03333333333326</c:v>
                </c:pt>
                <c:pt idx="220">
                  <c:v>22.11666666666666</c:v>
                </c:pt>
                <c:pt idx="221">
                  <c:v>22.216666666666676</c:v>
                </c:pt>
                <c:pt idx="222">
                  <c:v>22.299999999999969</c:v>
                </c:pt>
                <c:pt idx="223">
                  <c:v>22.383333333333262</c:v>
                </c:pt>
                <c:pt idx="224">
                  <c:v>22.466666666666661</c:v>
                </c:pt>
                <c:pt idx="225">
                  <c:v>22.566666666666677</c:v>
                </c:pt>
                <c:pt idx="226">
                  <c:v>22.64999999999997</c:v>
                </c:pt>
                <c:pt idx="227">
                  <c:v>22.749999999999986</c:v>
                </c:pt>
                <c:pt idx="228">
                  <c:v>22.833333333333279</c:v>
                </c:pt>
                <c:pt idx="229">
                  <c:v>22.916666666666679</c:v>
                </c:pt>
                <c:pt idx="230">
                  <c:v>23.016666666666588</c:v>
                </c:pt>
                <c:pt idx="231">
                  <c:v>23.26666666666668</c:v>
                </c:pt>
                <c:pt idx="232">
                  <c:v>23.349999999999973</c:v>
                </c:pt>
                <c:pt idx="233">
                  <c:v>23.449999999999989</c:v>
                </c:pt>
                <c:pt idx="234">
                  <c:v>23.533333333333282</c:v>
                </c:pt>
                <c:pt idx="235">
                  <c:v>23.616666666666681</c:v>
                </c:pt>
                <c:pt idx="236">
                  <c:v>23.699999999999974</c:v>
                </c:pt>
                <c:pt idx="237">
                  <c:v>23.816666666666606</c:v>
                </c:pt>
                <c:pt idx="238">
                  <c:v>24.083333333333314</c:v>
                </c:pt>
                <c:pt idx="239">
                  <c:v>24.18333333333333</c:v>
                </c:pt>
                <c:pt idx="240">
                  <c:v>24.3333333333333</c:v>
                </c:pt>
                <c:pt idx="241">
                  <c:v>24.449999999999932</c:v>
                </c:pt>
                <c:pt idx="242">
                  <c:v>24.533333333333331</c:v>
                </c:pt>
                <c:pt idx="243">
                  <c:v>24.616666666666625</c:v>
                </c:pt>
                <c:pt idx="244">
                  <c:v>24.699999999999918</c:v>
                </c:pt>
                <c:pt idx="245">
                  <c:v>24.799999999999933</c:v>
                </c:pt>
                <c:pt idx="246">
                  <c:v>24.883333333333333</c:v>
                </c:pt>
                <c:pt idx="247">
                  <c:v>24.966666666666626</c:v>
                </c:pt>
                <c:pt idx="248">
                  <c:v>25.066666666666642</c:v>
                </c:pt>
                <c:pt idx="249">
                  <c:v>25.166666666666657</c:v>
                </c:pt>
                <c:pt idx="250">
                  <c:v>25.33333333333335</c:v>
                </c:pt>
                <c:pt idx="251">
                  <c:v>25.433333333333259</c:v>
                </c:pt>
                <c:pt idx="252">
                  <c:v>25.599999999999952</c:v>
                </c:pt>
                <c:pt idx="253">
                  <c:v>25.699999999999967</c:v>
                </c:pt>
                <c:pt idx="254">
                  <c:v>25.78333333333326</c:v>
                </c:pt>
                <c:pt idx="255">
                  <c:v>25.86666666666666</c:v>
                </c:pt>
                <c:pt idx="256">
                  <c:v>25.949999999999953</c:v>
                </c:pt>
                <c:pt idx="257">
                  <c:v>26.083333333333307</c:v>
                </c:pt>
                <c:pt idx="258">
                  <c:v>26.1666666666666</c:v>
                </c:pt>
                <c:pt idx="259">
                  <c:v>26.25</c:v>
                </c:pt>
                <c:pt idx="260">
                  <c:v>26.383333333333248</c:v>
                </c:pt>
                <c:pt idx="261">
                  <c:v>26.483333333333263</c:v>
                </c:pt>
                <c:pt idx="262">
                  <c:v>26.566666666666663</c:v>
                </c:pt>
                <c:pt idx="263">
                  <c:v>26.666666666666679</c:v>
                </c:pt>
                <c:pt idx="264">
                  <c:v>26.766666666666588</c:v>
                </c:pt>
                <c:pt idx="265">
                  <c:v>26.866666666666603</c:v>
                </c:pt>
                <c:pt idx="266">
                  <c:v>26.950000000000003</c:v>
                </c:pt>
                <c:pt idx="267">
                  <c:v>27.033333333333296</c:v>
                </c:pt>
                <c:pt idx="268">
                  <c:v>27.133333333333312</c:v>
                </c:pt>
                <c:pt idx="269">
                  <c:v>27.216666666666605</c:v>
                </c:pt>
                <c:pt idx="270">
                  <c:v>27.300000000000004</c:v>
                </c:pt>
                <c:pt idx="271">
                  <c:v>27.383333333333297</c:v>
                </c:pt>
                <c:pt idx="272">
                  <c:v>27.483333333333313</c:v>
                </c:pt>
                <c:pt idx="273">
                  <c:v>27.566666666666606</c:v>
                </c:pt>
                <c:pt idx="274">
                  <c:v>27.666666666666622</c:v>
                </c:pt>
                <c:pt idx="275">
                  <c:v>27.749999999999915</c:v>
                </c:pt>
                <c:pt idx="276">
                  <c:v>27.84999999999993</c:v>
                </c:pt>
                <c:pt idx="277">
                  <c:v>27.93333333333333</c:v>
                </c:pt>
                <c:pt idx="278">
                  <c:v>28.016666666666623</c:v>
                </c:pt>
                <c:pt idx="279">
                  <c:v>28.116666666666639</c:v>
                </c:pt>
                <c:pt idx="280">
                  <c:v>28.199999999999932</c:v>
                </c:pt>
                <c:pt idx="281">
                  <c:v>28.299999999999947</c:v>
                </c:pt>
                <c:pt idx="282">
                  <c:v>28.383333333333347</c:v>
                </c:pt>
                <c:pt idx="283">
                  <c:v>28.549999999999933</c:v>
                </c:pt>
                <c:pt idx="284">
                  <c:v>28.649999999999949</c:v>
                </c:pt>
                <c:pt idx="285">
                  <c:v>28.733333333333348</c:v>
                </c:pt>
                <c:pt idx="286">
                  <c:v>28.833333333333258</c:v>
                </c:pt>
                <c:pt idx="287">
                  <c:v>28.916666666666657</c:v>
                </c:pt>
                <c:pt idx="288">
                  <c:v>28.99999999999995</c:v>
                </c:pt>
                <c:pt idx="289">
                  <c:v>29.099999999999966</c:v>
                </c:pt>
                <c:pt idx="290">
                  <c:v>29.183333333333259</c:v>
                </c:pt>
                <c:pt idx="291">
                  <c:v>29.283333333333275</c:v>
                </c:pt>
                <c:pt idx="292">
                  <c:v>29.366666666666674</c:v>
                </c:pt>
                <c:pt idx="293">
                  <c:v>29.449999999999967</c:v>
                </c:pt>
                <c:pt idx="294">
                  <c:v>29.549999999999983</c:v>
                </c:pt>
                <c:pt idx="295">
                  <c:v>29.633333333333276</c:v>
                </c:pt>
                <c:pt idx="296">
                  <c:v>29.733333333333292</c:v>
                </c:pt>
                <c:pt idx="297">
                  <c:v>29.816666666666585</c:v>
                </c:pt>
                <c:pt idx="298">
                  <c:v>29.9166666666666</c:v>
                </c:pt>
                <c:pt idx="299">
                  <c:v>30</c:v>
                </c:pt>
                <c:pt idx="300">
                  <c:v>30.083333333333293</c:v>
                </c:pt>
                <c:pt idx="301">
                  <c:v>30.166666666666586</c:v>
                </c:pt>
                <c:pt idx="302">
                  <c:v>30.29999999999994</c:v>
                </c:pt>
                <c:pt idx="303">
                  <c:v>30.399999999999956</c:v>
                </c:pt>
                <c:pt idx="304">
                  <c:v>30.483333333333249</c:v>
                </c:pt>
                <c:pt idx="305">
                  <c:v>30.566666666666649</c:v>
                </c:pt>
                <c:pt idx="306">
                  <c:v>30.76666666666668</c:v>
                </c:pt>
                <c:pt idx="307">
                  <c:v>30.849999999999973</c:v>
                </c:pt>
                <c:pt idx="308">
                  <c:v>30.933333333333266</c:v>
                </c:pt>
                <c:pt idx="309">
                  <c:v>31.033333333333282</c:v>
                </c:pt>
                <c:pt idx="310">
                  <c:v>31.116666666666681</c:v>
                </c:pt>
                <c:pt idx="311">
                  <c:v>31.199999999999974</c:v>
                </c:pt>
                <c:pt idx="312">
                  <c:v>31.283333333333267</c:v>
                </c:pt>
                <c:pt idx="313">
                  <c:v>31.383333333333283</c:v>
                </c:pt>
                <c:pt idx="314">
                  <c:v>31.466666666666683</c:v>
                </c:pt>
                <c:pt idx="315">
                  <c:v>31.616666666666653</c:v>
                </c:pt>
                <c:pt idx="316">
                  <c:v>31.750000000000007</c:v>
                </c:pt>
                <c:pt idx="317">
                  <c:v>31.849999999999916</c:v>
                </c:pt>
                <c:pt idx="318">
                  <c:v>31.933333333333316</c:v>
                </c:pt>
                <c:pt idx="319">
                  <c:v>32.033333333333331</c:v>
                </c:pt>
                <c:pt idx="320">
                  <c:v>32.116666666666625</c:v>
                </c:pt>
                <c:pt idx="321">
                  <c:v>32.21666666666664</c:v>
                </c:pt>
                <c:pt idx="322">
                  <c:v>32.299999999999933</c:v>
                </c:pt>
                <c:pt idx="323">
                  <c:v>32.399999999999949</c:v>
                </c:pt>
                <c:pt idx="324">
                  <c:v>32.483333333333348</c:v>
                </c:pt>
                <c:pt idx="325">
                  <c:v>32.566666666666642</c:v>
                </c:pt>
                <c:pt idx="326">
                  <c:v>32.666666666666657</c:v>
                </c:pt>
                <c:pt idx="327">
                  <c:v>32.74999999999995</c:v>
                </c:pt>
                <c:pt idx="328">
                  <c:v>32.83333333333335</c:v>
                </c:pt>
                <c:pt idx="329">
                  <c:v>32.933333333333259</c:v>
                </c:pt>
                <c:pt idx="330">
                  <c:v>33.033333333333275</c:v>
                </c:pt>
                <c:pt idx="331">
                  <c:v>33.116666666666674</c:v>
                </c:pt>
                <c:pt idx="332">
                  <c:v>33.199999999999967</c:v>
                </c:pt>
                <c:pt idx="333">
                  <c:v>33.28333333333326</c:v>
                </c:pt>
                <c:pt idx="334">
                  <c:v>33.383333333333276</c:v>
                </c:pt>
                <c:pt idx="335">
                  <c:v>33.466666666666676</c:v>
                </c:pt>
                <c:pt idx="336">
                  <c:v>33.549999999999969</c:v>
                </c:pt>
                <c:pt idx="337">
                  <c:v>33.649999999999984</c:v>
                </c:pt>
                <c:pt idx="338">
                  <c:v>33.733333333333277</c:v>
                </c:pt>
                <c:pt idx="339">
                  <c:v>33.816666666666677</c:v>
                </c:pt>
                <c:pt idx="340">
                  <c:v>33.916666666666586</c:v>
                </c:pt>
                <c:pt idx="341">
                  <c:v>33.999999999999986</c:v>
                </c:pt>
                <c:pt idx="342">
                  <c:v>34.083333333333279</c:v>
                </c:pt>
                <c:pt idx="343">
                  <c:v>34.183333333333294</c:v>
                </c:pt>
                <c:pt idx="344">
                  <c:v>34.299999999999926</c:v>
                </c:pt>
                <c:pt idx="345">
                  <c:v>34.399999999999942</c:v>
                </c:pt>
                <c:pt idx="346">
                  <c:v>34.483333333333341</c:v>
                </c:pt>
                <c:pt idx="347">
                  <c:v>34.566666666666634</c:v>
                </c:pt>
                <c:pt idx="348">
                  <c:v>34.649999999999928</c:v>
                </c:pt>
                <c:pt idx="349">
                  <c:v>34.749999999999943</c:v>
                </c:pt>
                <c:pt idx="350">
                  <c:v>34.833333333333343</c:v>
                </c:pt>
                <c:pt idx="351">
                  <c:v>34.916666666666636</c:v>
                </c:pt>
                <c:pt idx="352">
                  <c:v>35.033333333333267</c:v>
                </c:pt>
                <c:pt idx="353">
                  <c:v>35.133333333333283</c:v>
                </c:pt>
                <c:pt idx="354">
                  <c:v>35.216666666666683</c:v>
                </c:pt>
                <c:pt idx="355">
                  <c:v>35.316666666666592</c:v>
                </c:pt>
                <c:pt idx="356">
                  <c:v>35.399999999999991</c:v>
                </c:pt>
                <c:pt idx="357">
                  <c:v>35.516666666666623</c:v>
                </c:pt>
                <c:pt idx="358">
                  <c:v>35.599999999999916</c:v>
                </c:pt>
                <c:pt idx="359">
                  <c:v>35.683333333333316</c:v>
                </c:pt>
                <c:pt idx="360">
                  <c:v>35.783333333333331</c:v>
                </c:pt>
                <c:pt idx="361">
                  <c:v>35.866666666666625</c:v>
                </c:pt>
                <c:pt idx="362">
                  <c:v>35.96666666666664</c:v>
                </c:pt>
                <c:pt idx="363">
                  <c:v>36.049999999999933</c:v>
                </c:pt>
                <c:pt idx="364">
                  <c:v>36.183333333333287</c:v>
                </c:pt>
                <c:pt idx="365">
                  <c:v>36.283333333333303</c:v>
                </c:pt>
                <c:pt idx="366">
                  <c:v>36.383333333333319</c:v>
                </c:pt>
                <c:pt idx="367">
                  <c:v>36.466666666666612</c:v>
                </c:pt>
                <c:pt idx="368">
                  <c:v>36.550000000000011</c:v>
                </c:pt>
                <c:pt idx="369">
                  <c:v>36.64999999999992</c:v>
                </c:pt>
                <c:pt idx="370">
                  <c:v>36.73333333333332</c:v>
                </c:pt>
                <c:pt idx="371">
                  <c:v>36.816666666666613</c:v>
                </c:pt>
                <c:pt idx="372">
                  <c:v>36.916666666666629</c:v>
                </c:pt>
                <c:pt idx="373">
                  <c:v>36.999999999999922</c:v>
                </c:pt>
                <c:pt idx="374">
                  <c:v>37.083333333333321</c:v>
                </c:pt>
                <c:pt idx="375">
                  <c:v>37.166666666666615</c:v>
                </c:pt>
                <c:pt idx="376">
                  <c:v>37.26666666666663</c:v>
                </c:pt>
                <c:pt idx="377">
                  <c:v>37.349999999999923</c:v>
                </c:pt>
                <c:pt idx="378">
                  <c:v>37.483333333333277</c:v>
                </c:pt>
                <c:pt idx="379">
                  <c:v>37.566666666666677</c:v>
                </c:pt>
                <c:pt idx="380">
                  <c:v>37.64999999999997</c:v>
                </c:pt>
                <c:pt idx="381">
                  <c:v>37.749999999999986</c:v>
                </c:pt>
                <c:pt idx="382">
                  <c:v>37.833333333333279</c:v>
                </c:pt>
                <c:pt idx="383">
                  <c:v>37.916666666666679</c:v>
                </c:pt>
                <c:pt idx="384">
                  <c:v>38.016666666666588</c:v>
                </c:pt>
                <c:pt idx="385">
                  <c:v>38.099999999999987</c:v>
                </c:pt>
                <c:pt idx="386">
                  <c:v>38.200000000000003</c:v>
                </c:pt>
                <c:pt idx="387">
                  <c:v>38.283333333333296</c:v>
                </c:pt>
                <c:pt idx="388">
                  <c:v>38.366666666666589</c:v>
                </c:pt>
                <c:pt idx="389">
                  <c:v>38.466666666666605</c:v>
                </c:pt>
                <c:pt idx="390">
                  <c:v>38.550000000000004</c:v>
                </c:pt>
                <c:pt idx="391">
                  <c:v>38.633333333333297</c:v>
                </c:pt>
                <c:pt idx="392">
                  <c:v>38.71666666666659</c:v>
                </c:pt>
                <c:pt idx="393">
                  <c:v>38.816666666666606</c:v>
                </c:pt>
                <c:pt idx="394">
                  <c:v>38.900000000000006</c:v>
                </c:pt>
                <c:pt idx="395">
                  <c:v>38.999999999999915</c:v>
                </c:pt>
                <c:pt idx="396">
                  <c:v>39.083333333333314</c:v>
                </c:pt>
                <c:pt idx="397">
                  <c:v>39.18333333333333</c:v>
                </c:pt>
                <c:pt idx="398">
                  <c:v>39.266666666666623</c:v>
                </c:pt>
                <c:pt idx="399">
                  <c:v>39.366666666666639</c:v>
                </c:pt>
                <c:pt idx="400">
                  <c:v>39.449999999999932</c:v>
                </c:pt>
                <c:pt idx="401">
                  <c:v>39.549999999999947</c:v>
                </c:pt>
                <c:pt idx="402">
                  <c:v>39.666666666666686</c:v>
                </c:pt>
                <c:pt idx="403">
                  <c:v>39.749999999999979</c:v>
                </c:pt>
                <c:pt idx="404">
                  <c:v>39.833333333333272</c:v>
                </c:pt>
                <c:pt idx="405">
                  <c:v>39.983333333333348</c:v>
                </c:pt>
                <c:pt idx="406">
                  <c:v>40.066666666666642</c:v>
                </c:pt>
                <c:pt idx="407">
                  <c:v>40.166666666666657</c:v>
                </c:pt>
                <c:pt idx="408">
                  <c:v>40.266666666666673</c:v>
                </c:pt>
                <c:pt idx="409">
                  <c:v>40.616666666666674</c:v>
                </c:pt>
                <c:pt idx="410">
                  <c:v>40.733333333333306</c:v>
                </c:pt>
                <c:pt idx="411">
                  <c:v>40.816666666666599</c:v>
                </c:pt>
                <c:pt idx="412">
                  <c:v>40.9</c:v>
                </c:pt>
                <c:pt idx="413">
                  <c:v>41.000000000000014</c:v>
                </c:pt>
                <c:pt idx="414">
                  <c:v>41.266666666666616</c:v>
                </c:pt>
                <c:pt idx="415">
                  <c:v>41.366666666666632</c:v>
                </c:pt>
                <c:pt idx="416">
                  <c:v>41.449999999999925</c:v>
                </c:pt>
                <c:pt idx="417">
                  <c:v>41.54999999999994</c:v>
                </c:pt>
                <c:pt idx="418">
                  <c:v>41.649999999999956</c:v>
                </c:pt>
                <c:pt idx="419">
                  <c:v>41.733333333333249</c:v>
                </c:pt>
                <c:pt idx="420">
                  <c:v>41.816666666666649</c:v>
                </c:pt>
                <c:pt idx="421">
                  <c:v>41.916666666666664</c:v>
                </c:pt>
                <c:pt idx="422">
                  <c:v>42.133333333333312</c:v>
                </c:pt>
                <c:pt idx="423">
                  <c:v>42.249999999999943</c:v>
                </c:pt>
                <c:pt idx="424">
                  <c:v>42.349999999999959</c:v>
                </c:pt>
                <c:pt idx="425">
                  <c:v>42.433333333333252</c:v>
                </c:pt>
                <c:pt idx="426">
                  <c:v>42.516666666666652</c:v>
                </c:pt>
                <c:pt idx="427">
                  <c:v>42.749999999999915</c:v>
                </c:pt>
                <c:pt idx="428">
                  <c:v>42.833333333333314</c:v>
                </c:pt>
                <c:pt idx="429">
                  <c:v>42.916666666666607</c:v>
                </c:pt>
                <c:pt idx="430">
                  <c:v>43.016666666666623</c:v>
                </c:pt>
                <c:pt idx="431">
                  <c:v>43.099999999999916</c:v>
                </c:pt>
                <c:pt idx="432">
                  <c:v>43.183333333333316</c:v>
                </c:pt>
                <c:pt idx="433">
                  <c:v>43.283333333333331</c:v>
                </c:pt>
                <c:pt idx="434">
                  <c:v>43.383333333333347</c:v>
                </c:pt>
                <c:pt idx="435">
                  <c:v>43.46666666666664</c:v>
                </c:pt>
                <c:pt idx="436">
                  <c:v>43.566666666666656</c:v>
                </c:pt>
                <c:pt idx="437">
                  <c:v>43.649999999999949</c:v>
                </c:pt>
                <c:pt idx="438">
                  <c:v>43.84999999999998</c:v>
                </c:pt>
                <c:pt idx="439">
                  <c:v>43.949999999999996</c:v>
                </c:pt>
                <c:pt idx="440">
                  <c:v>44.033333333333289</c:v>
                </c:pt>
                <c:pt idx="441">
                  <c:v>44.116666666666582</c:v>
                </c:pt>
                <c:pt idx="442">
                  <c:v>44.216666666666598</c:v>
                </c:pt>
                <c:pt idx="443">
                  <c:v>44.3</c:v>
                </c:pt>
                <c:pt idx="444">
                  <c:v>44.400000000000013</c:v>
                </c:pt>
                <c:pt idx="445">
                  <c:v>44.499999999999922</c:v>
                </c:pt>
                <c:pt idx="446">
                  <c:v>44.583333333333321</c:v>
                </c:pt>
                <c:pt idx="447">
                  <c:v>44.666666666666615</c:v>
                </c:pt>
                <c:pt idx="448">
                  <c:v>44.76666666666663</c:v>
                </c:pt>
                <c:pt idx="449">
                  <c:v>44.866666666666646</c:v>
                </c:pt>
                <c:pt idx="450">
                  <c:v>44.949999999999939</c:v>
                </c:pt>
                <c:pt idx="451">
                  <c:v>45.100000000000016</c:v>
                </c:pt>
                <c:pt idx="452">
                  <c:v>45.183333333333309</c:v>
                </c:pt>
                <c:pt idx="453">
                  <c:v>45.29999999999994</c:v>
                </c:pt>
                <c:pt idx="454">
                  <c:v>45.38333333333334</c:v>
                </c:pt>
                <c:pt idx="455">
                  <c:v>45.483333333333249</c:v>
                </c:pt>
                <c:pt idx="456">
                  <c:v>45.566666666666649</c:v>
                </c:pt>
                <c:pt idx="457">
                  <c:v>45.649999999999942</c:v>
                </c:pt>
                <c:pt idx="458">
                  <c:v>45.749999999999957</c:v>
                </c:pt>
                <c:pt idx="459">
                  <c:v>45.83333333333325</c:v>
                </c:pt>
                <c:pt idx="460">
                  <c:v>45.933333333333266</c:v>
                </c:pt>
                <c:pt idx="461">
                  <c:v>46.016666666666666</c:v>
                </c:pt>
                <c:pt idx="462">
                  <c:v>46.116666666666681</c:v>
                </c:pt>
                <c:pt idx="463">
                  <c:v>46.199999999999974</c:v>
                </c:pt>
                <c:pt idx="464">
                  <c:v>46.283333333333267</c:v>
                </c:pt>
                <c:pt idx="465">
                  <c:v>46.383333333333283</c:v>
                </c:pt>
                <c:pt idx="466">
                  <c:v>46.466666666666683</c:v>
                </c:pt>
                <c:pt idx="467">
                  <c:v>46.549999999999976</c:v>
                </c:pt>
                <c:pt idx="468">
                  <c:v>46.649999999999991</c:v>
                </c:pt>
                <c:pt idx="469">
                  <c:v>46.733333333333285</c:v>
                </c:pt>
                <c:pt idx="470">
                  <c:v>46.816666666666684</c:v>
                </c:pt>
                <c:pt idx="471">
                  <c:v>46.899999999999977</c:v>
                </c:pt>
                <c:pt idx="472">
                  <c:v>46.999999999999993</c:v>
                </c:pt>
                <c:pt idx="473">
                  <c:v>47.116666666666625</c:v>
                </c:pt>
                <c:pt idx="474">
                  <c:v>47.199999999999918</c:v>
                </c:pt>
                <c:pt idx="475">
                  <c:v>47.283333333333317</c:v>
                </c:pt>
                <c:pt idx="476">
                  <c:v>47.383333333333333</c:v>
                </c:pt>
                <c:pt idx="477">
                  <c:v>47.483333333333348</c:v>
                </c:pt>
                <c:pt idx="478">
                  <c:v>47.566666666666642</c:v>
                </c:pt>
                <c:pt idx="479">
                  <c:v>47.666666666666657</c:v>
                </c:pt>
                <c:pt idx="480">
                  <c:v>47.74999999999995</c:v>
                </c:pt>
                <c:pt idx="481">
                  <c:v>47.83333333333335</c:v>
                </c:pt>
                <c:pt idx="482">
                  <c:v>47.933333333333259</c:v>
                </c:pt>
                <c:pt idx="483">
                  <c:v>48.016666666666659</c:v>
                </c:pt>
                <c:pt idx="484">
                  <c:v>48.099999999999952</c:v>
                </c:pt>
                <c:pt idx="485">
                  <c:v>48.199999999999967</c:v>
                </c:pt>
                <c:pt idx="486">
                  <c:v>48.28333333333326</c:v>
                </c:pt>
                <c:pt idx="487">
                  <c:v>48.36666666666666</c:v>
                </c:pt>
                <c:pt idx="488">
                  <c:v>48.449999999999953</c:v>
                </c:pt>
                <c:pt idx="489">
                  <c:v>48.549999999999969</c:v>
                </c:pt>
                <c:pt idx="490">
                  <c:v>48.633333333333262</c:v>
                </c:pt>
                <c:pt idx="491">
                  <c:v>48.733333333333277</c:v>
                </c:pt>
                <c:pt idx="492">
                  <c:v>48.816666666666677</c:v>
                </c:pt>
                <c:pt idx="493">
                  <c:v>48.89999999999997</c:v>
                </c:pt>
                <c:pt idx="494">
                  <c:v>48.999999999999986</c:v>
                </c:pt>
                <c:pt idx="495">
                  <c:v>49.083333333333279</c:v>
                </c:pt>
                <c:pt idx="496">
                  <c:v>49.166666666666679</c:v>
                </c:pt>
                <c:pt idx="497">
                  <c:v>49.266666666666588</c:v>
                </c:pt>
                <c:pt idx="498">
                  <c:v>49.349999999999987</c:v>
                </c:pt>
                <c:pt idx="499">
                  <c:v>49.43333333333328</c:v>
                </c:pt>
                <c:pt idx="500">
                  <c:v>49.550000000000018</c:v>
                </c:pt>
                <c:pt idx="501">
                  <c:v>49.633333333333312</c:v>
                </c:pt>
                <c:pt idx="502">
                  <c:v>49.733333333333327</c:v>
                </c:pt>
                <c:pt idx="503">
                  <c:v>49.81666666666662</c:v>
                </c:pt>
                <c:pt idx="504">
                  <c:v>49.916666666666636</c:v>
                </c:pt>
                <c:pt idx="505">
                  <c:v>49.999999999999929</c:v>
                </c:pt>
                <c:pt idx="506">
                  <c:v>50.083333333333329</c:v>
                </c:pt>
                <c:pt idx="507">
                  <c:v>50.183333333333344</c:v>
                </c:pt>
                <c:pt idx="508">
                  <c:v>50.266666666666637</c:v>
                </c:pt>
                <c:pt idx="509">
                  <c:v>50.34999999999993</c:v>
                </c:pt>
                <c:pt idx="510">
                  <c:v>50.449999999999946</c:v>
                </c:pt>
                <c:pt idx="511">
                  <c:v>50.533333333333346</c:v>
                </c:pt>
                <c:pt idx="512">
                  <c:v>50.633333333333255</c:v>
                </c:pt>
                <c:pt idx="513">
                  <c:v>50.716666666666654</c:v>
                </c:pt>
                <c:pt idx="514">
                  <c:v>50.799999999999947</c:v>
                </c:pt>
                <c:pt idx="515">
                  <c:v>50.883333333333347</c:v>
                </c:pt>
                <c:pt idx="516">
                  <c:v>50.983333333333256</c:v>
                </c:pt>
                <c:pt idx="517">
                  <c:v>51.066666666666656</c:v>
                </c:pt>
                <c:pt idx="518">
                  <c:v>51.149999999999949</c:v>
                </c:pt>
                <c:pt idx="519">
                  <c:v>51.249999999999964</c:v>
                </c:pt>
                <c:pt idx="520">
                  <c:v>51.333333333333258</c:v>
                </c:pt>
                <c:pt idx="521">
                  <c:v>51.550000000000011</c:v>
                </c:pt>
                <c:pt idx="522">
                  <c:v>51.633333333333304</c:v>
                </c:pt>
                <c:pt idx="523">
                  <c:v>51.716666666666598</c:v>
                </c:pt>
                <c:pt idx="524">
                  <c:v>51.816666666666613</c:v>
                </c:pt>
                <c:pt idx="525">
                  <c:v>51.900000000000013</c:v>
                </c:pt>
                <c:pt idx="526">
                  <c:v>51.999999999999922</c:v>
                </c:pt>
                <c:pt idx="527">
                  <c:v>52.083333333333321</c:v>
                </c:pt>
                <c:pt idx="528">
                  <c:v>52.166666666666615</c:v>
                </c:pt>
                <c:pt idx="529">
                  <c:v>52.26666666666663</c:v>
                </c:pt>
                <c:pt idx="530">
                  <c:v>52.349999999999923</c:v>
                </c:pt>
                <c:pt idx="531">
                  <c:v>52.433333333333323</c:v>
                </c:pt>
                <c:pt idx="532">
                  <c:v>52.533333333333339</c:v>
                </c:pt>
                <c:pt idx="533">
                  <c:v>52.633333333333248</c:v>
                </c:pt>
                <c:pt idx="534">
                  <c:v>52.716666666666647</c:v>
                </c:pt>
                <c:pt idx="535">
                  <c:v>52.816666666666663</c:v>
                </c:pt>
                <c:pt idx="536">
                  <c:v>52.916666666666679</c:v>
                </c:pt>
                <c:pt idx="537">
                  <c:v>52.999999999999972</c:v>
                </c:pt>
                <c:pt idx="538">
                  <c:v>53.083333333333265</c:v>
                </c:pt>
                <c:pt idx="539">
                  <c:v>53.18333333333328</c:v>
                </c:pt>
                <c:pt idx="540">
                  <c:v>53.26666666666668</c:v>
                </c:pt>
                <c:pt idx="541">
                  <c:v>53.366666666666589</c:v>
                </c:pt>
                <c:pt idx="542">
                  <c:v>53.516666666666666</c:v>
                </c:pt>
                <c:pt idx="543">
                  <c:v>53.599999999999959</c:v>
                </c:pt>
                <c:pt idx="544">
                  <c:v>53.816666666666606</c:v>
                </c:pt>
                <c:pt idx="545">
                  <c:v>53.933333333333344</c:v>
                </c:pt>
                <c:pt idx="546">
                  <c:v>54.016666666666637</c:v>
                </c:pt>
                <c:pt idx="547">
                  <c:v>54.09999999999993</c:v>
                </c:pt>
                <c:pt idx="548">
                  <c:v>54.199999999999946</c:v>
                </c:pt>
                <c:pt idx="549">
                  <c:v>54.283333333333346</c:v>
                </c:pt>
                <c:pt idx="550">
                  <c:v>54.383333333333255</c:v>
                </c:pt>
                <c:pt idx="551">
                  <c:v>54.466666666666654</c:v>
                </c:pt>
                <c:pt idx="552">
                  <c:v>54.56666666666667</c:v>
                </c:pt>
                <c:pt idx="553">
                  <c:v>54.649999999999963</c:v>
                </c:pt>
                <c:pt idx="554">
                  <c:v>54.749999999999979</c:v>
                </c:pt>
                <c:pt idx="555">
                  <c:v>54.86666666666661</c:v>
                </c:pt>
                <c:pt idx="556">
                  <c:v>54.95000000000001</c:v>
                </c:pt>
                <c:pt idx="557">
                  <c:v>55.033333333333303</c:v>
                </c:pt>
                <c:pt idx="558">
                  <c:v>55.133333333333319</c:v>
                </c:pt>
                <c:pt idx="559">
                  <c:v>55.216666666666612</c:v>
                </c:pt>
                <c:pt idx="560">
                  <c:v>55.300000000000011</c:v>
                </c:pt>
                <c:pt idx="561">
                  <c:v>55.499999999999936</c:v>
                </c:pt>
                <c:pt idx="562">
                  <c:v>55.583333333333336</c:v>
                </c:pt>
                <c:pt idx="563">
                  <c:v>55.716666666666583</c:v>
                </c:pt>
                <c:pt idx="564">
                  <c:v>55.816666666666599</c:v>
                </c:pt>
                <c:pt idx="565">
                  <c:v>55.933333333333337</c:v>
                </c:pt>
                <c:pt idx="566">
                  <c:v>56.01666666666663</c:v>
                </c:pt>
                <c:pt idx="567">
                  <c:v>56.116666666666646</c:v>
                </c:pt>
                <c:pt idx="568">
                  <c:v>56.216666666666661</c:v>
                </c:pt>
                <c:pt idx="569">
                  <c:v>56.299999999999955</c:v>
                </c:pt>
                <c:pt idx="570">
                  <c:v>56.383333333333248</c:v>
                </c:pt>
                <c:pt idx="571">
                  <c:v>56.483333333333263</c:v>
                </c:pt>
                <c:pt idx="572">
                  <c:v>56.583333333333279</c:v>
                </c:pt>
                <c:pt idx="573">
                  <c:v>56.666666666666679</c:v>
                </c:pt>
                <c:pt idx="574">
                  <c:v>56.833333333333265</c:v>
                </c:pt>
                <c:pt idx="575">
                  <c:v>56.93333333333328</c:v>
                </c:pt>
                <c:pt idx="576">
                  <c:v>57.01666666666668</c:v>
                </c:pt>
                <c:pt idx="577">
                  <c:v>57.116666666666589</c:v>
                </c:pt>
                <c:pt idx="578">
                  <c:v>57.266666666666666</c:v>
                </c:pt>
                <c:pt idx="579">
                  <c:v>57.366666666666681</c:v>
                </c:pt>
                <c:pt idx="580">
                  <c:v>57.46666666666659</c:v>
                </c:pt>
                <c:pt idx="581">
                  <c:v>57.54999999999999</c:v>
                </c:pt>
                <c:pt idx="582">
                  <c:v>57.650000000000006</c:v>
                </c:pt>
                <c:pt idx="583">
                  <c:v>57.733333333333299</c:v>
                </c:pt>
                <c:pt idx="584">
                  <c:v>57.816666666666592</c:v>
                </c:pt>
                <c:pt idx="585">
                  <c:v>57.916666666666607</c:v>
                </c:pt>
                <c:pt idx="586">
                  <c:v>58.149999999999977</c:v>
                </c:pt>
                <c:pt idx="587">
                  <c:v>58.333333333333286</c:v>
                </c:pt>
                <c:pt idx="588">
                  <c:v>58.416666666666579</c:v>
                </c:pt>
                <c:pt idx="589">
                  <c:v>58.549999999999933</c:v>
                </c:pt>
                <c:pt idx="590">
                  <c:v>58.766666666666687</c:v>
                </c:pt>
                <c:pt idx="591">
                  <c:v>58.949999999999996</c:v>
                </c:pt>
                <c:pt idx="592">
                  <c:v>59.050000000000011</c:v>
                </c:pt>
                <c:pt idx="593">
                  <c:v>59.183333333333259</c:v>
                </c:pt>
                <c:pt idx="594">
                  <c:v>59.266666666666659</c:v>
                </c:pt>
                <c:pt idx="595">
                  <c:v>59.349999999999952</c:v>
                </c:pt>
                <c:pt idx="596">
                  <c:v>59.449999999999967</c:v>
                </c:pt>
                <c:pt idx="597">
                  <c:v>59.549999999999983</c:v>
                </c:pt>
                <c:pt idx="598">
                  <c:v>59.633333333333276</c:v>
                </c:pt>
                <c:pt idx="599">
                  <c:v>59.750000000000014</c:v>
                </c:pt>
                <c:pt idx="600">
                  <c:v>59.883333333333262</c:v>
                </c:pt>
                <c:pt idx="601">
                  <c:v>59.966666666666661</c:v>
                </c:pt>
                <c:pt idx="602">
                  <c:v>60.066666666666677</c:v>
                </c:pt>
                <c:pt idx="603">
                  <c:v>60.199999999999925</c:v>
                </c:pt>
                <c:pt idx="604">
                  <c:v>60.29999999999994</c:v>
                </c:pt>
                <c:pt idx="605">
                  <c:v>60.38333333333334</c:v>
                </c:pt>
                <c:pt idx="606">
                  <c:v>60.466666666666633</c:v>
                </c:pt>
                <c:pt idx="607">
                  <c:v>60.599999999999987</c:v>
                </c:pt>
                <c:pt idx="608">
                  <c:v>60.68333333333328</c:v>
                </c:pt>
                <c:pt idx="609">
                  <c:v>60.76666666666668</c:v>
                </c:pt>
                <c:pt idx="610">
                  <c:v>60.849999999999973</c:v>
                </c:pt>
                <c:pt idx="611">
                  <c:v>60.983333333333327</c:v>
                </c:pt>
                <c:pt idx="612">
                  <c:v>61.083333333333343</c:v>
                </c:pt>
                <c:pt idx="613">
                  <c:v>61.166666666666636</c:v>
                </c:pt>
                <c:pt idx="614">
                  <c:v>61.266666666666652</c:v>
                </c:pt>
                <c:pt idx="615">
                  <c:v>61.349999999999945</c:v>
                </c:pt>
                <c:pt idx="616">
                  <c:v>61.433333333333344</c:v>
                </c:pt>
                <c:pt idx="617">
                  <c:v>61.516666666666637</c:v>
                </c:pt>
                <c:pt idx="618">
                  <c:v>61.59999999999993</c:v>
                </c:pt>
                <c:pt idx="619">
                  <c:v>61.699999999999946</c:v>
                </c:pt>
                <c:pt idx="620">
                  <c:v>61.783333333333346</c:v>
                </c:pt>
                <c:pt idx="621">
                  <c:v>61.866666666666639</c:v>
                </c:pt>
                <c:pt idx="622">
                  <c:v>61.966666666666654</c:v>
                </c:pt>
                <c:pt idx="623">
                  <c:v>62.049999999999947</c:v>
                </c:pt>
                <c:pt idx="624">
                  <c:v>62.149999999999963</c:v>
                </c:pt>
                <c:pt idx="625">
                  <c:v>62.249999999999979</c:v>
                </c:pt>
                <c:pt idx="626">
                  <c:v>62.333333333333272</c:v>
                </c:pt>
                <c:pt idx="627">
                  <c:v>62.416666666666671</c:v>
                </c:pt>
                <c:pt idx="628">
                  <c:v>62.516666666666687</c:v>
                </c:pt>
                <c:pt idx="629">
                  <c:v>62.616666666666596</c:v>
                </c:pt>
                <c:pt idx="630">
                  <c:v>62.733333333333334</c:v>
                </c:pt>
                <c:pt idx="631">
                  <c:v>62.816666666666627</c:v>
                </c:pt>
                <c:pt idx="632">
                  <c:v>63.249999999999922</c:v>
                </c:pt>
                <c:pt idx="633">
                  <c:v>63.333333333333321</c:v>
                </c:pt>
              </c:numCache>
            </c:numRef>
          </c:xVal>
          <c:yVal>
            <c:numRef>
              <c:f>'VAR I'!$K$13:$K$646</c:f>
              <c:numCache>
                <c:formatCode>0.000</c:formatCode>
                <c:ptCount val="634"/>
                <c:pt idx="0">
                  <c:v>1.4625833333333333</c:v>
                </c:pt>
                <c:pt idx="1">
                  <c:v>1.4625833333333333</c:v>
                </c:pt>
                <c:pt idx="2">
                  <c:v>1.4625833333333333</c:v>
                </c:pt>
                <c:pt idx="3">
                  <c:v>1.4625833333333333</c:v>
                </c:pt>
                <c:pt idx="4">
                  <c:v>1.4625833333333333</c:v>
                </c:pt>
                <c:pt idx="5">
                  <c:v>1.4625833333333333</c:v>
                </c:pt>
                <c:pt idx="6">
                  <c:v>1.4625833333333333</c:v>
                </c:pt>
                <c:pt idx="7">
                  <c:v>1.4625833333333333</c:v>
                </c:pt>
                <c:pt idx="8">
                  <c:v>1.4625833333333333</c:v>
                </c:pt>
                <c:pt idx="9">
                  <c:v>1.4625833333333333</c:v>
                </c:pt>
                <c:pt idx="10">
                  <c:v>1.4625833333333333</c:v>
                </c:pt>
                <c:pt idx="11">
                  <c:v>1.4625833333333333</c:v>
                </c:pt>
                <c:pt idx="12">
                  <c:v>1.4625833333333333</c:v>
                </c:pt>
                <c:pt idx="13">
                  <c:v>1.4625833333333333</c:v>
                </c:pt>
                <c:pt idx="14">
                  <c:v>1.4625833333333333</c:v>
                </c:pt>
                <c:pt idx="15">
                  <c:v>1.4625833333333333</c:v>
                </c:pt>
                <c:pt idx="16">
                  <c:v>1.4625833333333333</c:v>
                </c:pt>
                <c:pt idx="17">
                  <c:v>1.4625833333333333</c:v>
                </c:pt>
                <c:pt idx="18">
                  <c:v>1.4625833333333333</c:v>
                </c:pt>
                <c:pt idx="19">
                  <c:v>1.4625833333333333</c:v>
                </c:pt>
                <c:pt idx="20">
                  <c:v>1.4625833333333333</c:v>
                </c:pt>
                <c:pt idx="21">
                  <c:v>1.4625833333333333</c:v>
                </c:pt>
                <c:pt idx="22">
                  <c:v>1.4625833333333333</c:v>
                </c:pt>
                <c:pt idx="23">
                  <c:v>1.4625833333333333</c:v>
                </c:pt>
                <c:pt idx="24">
                  <c:v>1.2705833333334862</c:v>
                </c:pt>
                <c:pt idx="25">
                  <c:v>1.3082976190475728</c:v>
                </c:pt>
                <c:pt idx="26">
                  <c:v>1.3025833333333583</c:v>
                </c:pt>
                <c:pt idx="27">
                  <c:v>1.3305833333332695</c:v>
                </c:pt>
                <c:pt idx="28">
                  <c:v>1.2585833333334957</c:v>
                </c:pt>
                <c:pt idx="29">
                  <c:v>1.2705833333332406</c:v>
                </c:pt>
                <c:pt idx="30">
                  <c:v>1.2585833333334957</c:v>
                </c:pt>
                <c:pt idx="31">
                  <c:v>1.322583333333206</c:v>
                </c:pt>
                <c:pt idx="32">
                  <c:v>1.4253419540229901</c:v>
                </c:pt>
                <c:pt idx="33">
                  <c:v>1.3025833333333583</c:v>
                </c:pt>
                <c:pt idx="34">
                  <c:v>1.3025833333333583</c:v>
                </c:pt>
                <c:pt idx="35">
                  <c:v>1.3575833333333498</c:v>
                </c:pt>
                <c:pt idx="36">
                  <c:v>1.2105833333332117</c:v>
                </c:pt>
                <c:pt idx="37">
                  <c:v>1.2945833333332522</c:v>
                </c:pt>
                <c:pt idx="38">
                  <c:v>1.2945833333334671</c:v>
                </c:pt>
                <c:pt idx="39">
                  <c:v>1.3625833333333135</c:v>
                </c:pt>
                <c:pt idx="40">
                  <c:v>1.1985833333335434</c:v>
                </c:pt>
                <c:pt idx="41">
                  <c:v>1.322583333333206</c:v>
                </c:pt>
                <c:pt idx="42">
                  <c:v>1.3200833333333557</c:v>
                </c:pt>
                <c:pt idx="43">
                  <c:v>1.2125833333333724</c:v>
                </c:pt>
                <c:pt idx="44">
                  <c:v>1.2725833333333632</c:v>
                </c:pt>
                <c:pt idx="45">
                  <c:v>1.4244015151515099</c:v>
                </c:pt>
                <c:pt idx="46">
                  <c:v>1.2705833333334862</c:v>
                </c:pt>
                <c:pt idx="47">
                  <c:v>1.2945833333332522</c:v>
                </c:pt>
                <c:pt idx="48">
                  <c:v>1.3225833333333552</c:v>
                </c:pt>
                <c:pt idx="49">
                  <c:v>1.2825833333332464</c:v>
                </c:pt>
                <c:pt idx="50">
                  <c:v>1.318583333333448</c:v>
                </c:pt>
                <c:pt idx="51">
                  <c:v>1.3065833333332579</c:v>
                </c:pt>
                <c:pt idx="52">
                  <c:v>1.3125833333333567</c:v>
                </c:pt>
                <c:pt idx="53">
                  <c:v>1.3065833333332579</c:v>
                </c:pt>
                <c:pt idx="54">
                  <c:v>1.2945833333334671</c:v>
                </c:pt>
                <c:pt idx="55">
                  <c:v>1.2945833333332522</c:v>
                </c:pt>
                <c:pt idx="56">
                  <c:v>1.3325833333333537</c:v>
                </c:pt>
                <c:pt idx="57">
                  <c:v>1.2825833333332464</c:v>
                </c:pt>
                <c:pt idx="58">
                  <c:v>1.2705833333334862</c:v>
                </c:pt>
                <c:pt idx="59">
                  <c:v>1.3125833333333567</c:v>
                </c:pt>
                <c:pt idx="60">
                  <c:v>1.3025833333331878</c:v>
                </c:pt>
                <c:pt idx="61">
                  <c:v>1.2945833333334671</c:v>
                </c:pt>
                <c:pt idx="62">
                  <c:v>1.2825833333332464</c:v>
                </c:pt>
                <c:pt idx="63">
                  <c:v>1.3125833333333567</c:v>
                </c:pt>
                <c:pt idx="64">
                  <c:v>1.2585833333332348</c:v>
                </c:pt>
                <c:pt idx="65">
                  <c:v>1.3225833333333552</c:v>
                </c:pt>
                <c:pt idx="66">
                  <c:v>1.2925833333333598</c:v>
                </c:pt>
                <c:pt idx="67">
                  <c:v>1.2825833333332464</c:v>
                </c:pt>
                <c:pt idx="68">
                  <c:v>1.3125833333333567</c:v>
                </c:pt>
                <c:pt idx="69">
                  <c:v>1.2945833333334671</c:v>
                </c:pt>
                <c:pt idx="70">
                  <c:v>1.2945833333332522</c:v>
                </c:pt>
                <c:pt idx="71">
                  <c:v>1.2725833333333632</c:v>
                </c:pt>
                <c:pt idx="72">
                  <c:v>1.2825833333332464</c:v>
                </c:pt>
                <c:pt idx="73">
                  <c:v>1.3325833333333537</c:v>
                </c:pt>
                <c:pt idx="74">
                  <c:v>1.2105833333335339</c:v>
                </c:pt>
                <c:pt idx="75">
                  <c:v>1.2825833333332464</c:v>
                </c:pt>
                <c:pt idx="76">
                  <c:v>1.3025833333333583</c:v>
                </c:pt>
                <c:pt idx="77">
                  <c:v>1.2585833333332348</c:v>
                </c:pt>
                <c:pt idx="78">
                  <c:v>1.2345833333335148</c:v>
                </c:pt>
                <c:pt idx="79">
                  <c:v>1.2705833333332406</c:v>
                </c:pt>
                <c:pt idx="80">
                  <c:v>1.3025833333333583</c:v>
                </c:pt>
                <c:pt idx="81">
                  <c:v>1.2705833333332406</c:v>
                </c:pt>
                <c:pt idx="82">
                  <c:v>1.2225833333335243</c:v>
                </c:pt>
                <c:pt idx="83">
                  <c:v>1.3125833333331969</c:v>
                </c:pt>
                <c:pt idx="84">
                  <c:v>1.2105833333335339</c:v>
                </c:pt>
                <c:pt idx="85">
                  <c:v>1.3125833333333567</c:v>
                </c:pt>
                <c:pt idx="86">
                  <c:v>1.2825833333332464</c:v>
                </c:pt>
                <c:pt idx="87">
                  <c:v>1.2625833333333647</c:v>
                </c:pt>
                <c:pt idx="88">
                  <c:v>1.2825833333332464</c:v>
                </c:pt>
                <c:pt idx="89">
                  <c:v>1.3982976190476291</c:v>
                </c:pt>
                <c:pt idx="90">
                  <c:v>1.0597261904760695</c:v>
                </c:pt>
                <c:pt idx="91">
                  <c:v>1.2525833333333662</c:v>
                </c:pt>
                <c:pt idx="92">
                  <c:v>1.1985833333332057</c:v>
                </c:pt>
                <c:pt idx="93">
                  <c:v>1.2825833333333616</c:v>
                </c:pt>
                <c:pt idx="94">
                  <c:v>1.2105833333335339</c:v>
                </c:pt>
                <c:pt idx="95">
                  <c:v>1.2705833333332406</c:v>
                </c:pt>
                <c:pt idx="96">
                  <c:v>1.2825833333332464</c:v>
                </c:pt>
                <c:pt idx="97">
                  <c:v>1.2225833333335243</c:v>
                </c:pt>
                <c:pt idx="98">
                  <c:v>1.3125833333333567</c:v>
                </c:pt>
                <c:pt idx="99">
                  <c:v>1.2740119047618481</c:v>
                </c:pt>
                <c:pt idx="100">
                  <c:v>1.3425833333333521</c:v>
                </c:pt>
                <c:pt idx="101">
                  <c:v>1.1625833333331883</c:v>
                </c:pt>
                <c:pt idx="102">
                  <c:v>1.2945833333334671</c:v>
                </c:pt>
                <c:pt idx="103">
                  <c:v>1.2585833333332348</c:v>
                </c:pt>
                <c:pt idx="104">
                  <c:v>1.3125833333333567</c:v>
                </c:pt>
                <c:pt idx="105">
                  <c:v>1.2725833333333632</c:v>
                </c:pt>
                <c:pt idx="106">
                  <c:v>1.2225833333332174</c:v>
                </c:pt>
                <c:pt idx="107">
                  <c:v>1.3625833333333135</c:v>
                </c:pt>
                <c:pt idx="108">
                  <c:v>1.202583333333374</c:v>
                </c:pt>
                <c:pt idx="109">
                  <c:v>1.2705833333334862</c:v>
                </c:pt>
                <c:pt idx="110">
                  <c:v>1.3082976190475728</c:v>
                </c:pt>
                <c:pt idx="111">
                  <c:v>1.2425833333333678</c:v>
                </c:pt>
                <c:pt idx="112">
                  <c:v>1.2345833333332232</c:v>
                </c:pt>
                <c:pt idx="113">
                  <c:v>1.246583333333229</c:v>
                </c:pt>
                <c:pt idx="114">
                  <c:v>1.2825833333334766</c:v>
                </c:pt>
                <c:pt idx="115">
                  <c:v>1.3025833333333583</c:v>
                </c:pt>
                <c:pt idx="116">
                  <c:v>1.2105833333332117</c:v>
                </c:pt>
                <c:pt idx="117">
                  <c:v>1.246583333333229</c:v>
                </c:pt>
                <c:pt idx="118">
                  <c:v>1.2705833333334862</c:v>
                </c:pt>
                <c:pt idx="119">
                  <c:v>1.2925833333333598</c:v>
                </c:pt>
                <c:pt idx="120">
                  <c:v>1.3225833333333055</c:v>
                </c:pt>
                <c:pt idx="121">
                  <c:v>1.0785833333331478</c:v>
                </c:pt>
                <c:pt idx="122">
                  <c:v>1.2225833333333709</c:v>
                </c:pt>
                <c:pt idx="123">
                  <c:v>1.2225833333335243</c:v>
                </c:pt>
                <c:pt idx="124">
                  <c:v>1.3125833333332368</c:v>
                </c:pt>
                <c:pt idx="125">
                  <c:v>1.162583333333572</c:v>
                </c:pt>
                <c:pt idx="126">
                  <c:v>1.1865833333331999</c:v>
                </c:pt>
                <c:pt idx="127">
                  <c:v>1.2725833333333632</c:v>
                </c:pt>
                <c:pt idx="128">
                  <c:v>1.2345833333332232</c:v>
                </c:pt>
                <c:pt idx="129">
                  <c:v>1.2345833333335148</c:v>
                </c:pt>
                <c:pt idx="130">
                  <c:v>1.2975833333333591</c:v>
                </c:pt>
                <c:pt idx="131">
                  <c:v>1.1985833333332057</c:v>
                </c:pt>
                <c:pt idx="132">
                  <c:v>1.2345833333332232</c:v>
                </c:pt>
                <c:pt idx="133">
                  <c:v>1.2925833333333598</c:v>
                </c:pt>
                <c:pt idx="134">
                  <c:v>1.2105833333332117</c:v>
                </c:pt>
                <c:pt idx="135">
                  <c:v>1.2125833333333724</c:v>
                </c:pt>
                <c:pt idx="136">
                  <c:v>1.2585833333334957</c:v>
                </c:pt>
                <c:pt idx="137">
                  <c:v>1.2740119047618481</c:v>
                </c:pt>
                <c:pt idx="138">
                  <c:v>1.1505833333331825</c:v>
                </c:pt>
                <c:pt idx="139">
                  <c:v>1.2725833333333632</c:v>
                </c:pt>
                <c:pt idx="140">
                  <c:v>1.1985833333335434</c:v>
                </c:pt>
                <c:pt idx="141">
                  <c:v>1.2425833333333678</c:v>
                </c:pt>
                <c:pt idx="142">
                  <c:v>1.246583333333229</c:v>
                </c:pt>
                <c:pt idx="143">
                  <c:v>1.2425833333333678</c:v>
                </c:pt>
                <c:pt idx="144">
                  <c:v>1.2925833333333598</c:v>
                </c:pt>
                <c:pt idx="145">
                  <c:v>1.1985833333332057</c:v>
                </c:pt>
                <c:pt idx="146">
                  <c:v>1.2225833333332174</c:v>
                </c:pt>
                <c:pt idx="147">
                  <c:v>1.3025833333333583</c:v>
                </c:pt>
                <c:pt idx="148">
                  <c:v>1.2585833333334957</c:v>
                </c:pt>
                <c:pt idx="149">
                  <c:v>1.4075833333333272</c:v>
                </c:pt>
                <c:pt idx="150">
                  <c:v>1.1745833333331941</c:v>
                </c:pt>
                <c:pt idx="151">
                  <c:v>1.1745833333335625</c:v>
                </c:pt>
                <c:pt idx="152">
                  <c:v>1.1625833333331883</c:v>
                </c:pt>
                <c:pt idx="153">
                  <c:v>1.2725833333333632</c:v>
                </c:pt>
                <c:pt idx="154">
                  <c:v>1.2325833333333693</c:v>
                </c:pt>
                <c:pt idx="155">
                  <c:v>1.2345833333332232</c:v>
                </c:pt>
                <c:pt idx="156">
                  <c:v>1.1745833333335625</c:v>
                </c:pt>
                <c:pt idx="157">
                  <c:v>1.2825833333331698</c:v>
                </c:pt>
                <c:pt idx="158">
                  <c:v>1.1745833333335625</c:v>
                </c:pt>
                <c:pt idx="159">
                  <c:v>1.3743480392156835</c:v>
                </c:pt>
                <c:pt idx="160">
                  <c:v>1.1505833333331825</c:v>
                </c:pt>
                <c:pt idx="161">
                  <c:v>1.162583333333572</c:v>
                </c:pt>
                <c:pt idx="162">
                  <c:v>1.246583333333229</c:v>
                </c:pt>
                <c:pt idx="163">
                  <c:v>1.2825833333332977</c:v>
                </c:pt>
                <c:pt idx="164">
                  <c:v>1.2662196969697848</c:v>
                </c:pt>
                <c:pt idx="165">
                  <c:v>1.1425833333332696</c:v>
                </c:pt>
                <c:pt idx="166">
                  <c:v>1.1025833333333896</c:v>
                </c:pt>
                <c:pt idx="167">
                  <c:v>1.1745833333331941</c:v>
                </c:pt>
                <c:pt idx="168">
                  <c:v>1.2105833333332117</c:v>
                </c:pt>
                <c:pt idx="169">
                  <c:v>1.2465833333335052</c:v>
                </c:pt>
                <c:pt idx="170">
                  <c:v>1.2325833333333693</c:v>
                </c:pt>
                <c:pt idx="171">
                  <c:v>1.2345833333332232</c:v>
                </c:pt>
                <c:pt idx="172">
                  <c:v>1.2625833333333647</c:v>
                </c:pt>
                <c:pt idx="173">
                  <c:v>1.1985833333332057</c:v>
                </c:pt>
                <c:pt idx="174">
                  <c:v>1.1745833333335625</c:v>
                </c:pt>
                <c:pt idx="175">
                  <c:v>1.2825833333333616</c:v>
                </c:pt>
                <c:pt idx="176">
                  <c:v>1.2225833333332174</c:v>
                </c:pt>
                <c:pt idx="177">
                  <c:v>1.126583333333171</c:v>
                </c:pt>
                <c:pt idx="178">
                  <c:v>1.2625833333333647</c:v>
                </c:pt>
                <c:pt idx="179">
                  <c:v>1.1865833333335529</c:v>
                </c:pt>
                <c:pt idx="180">
                  <c:v>1.2625833333331515</c:v>
                </c:pt>
                <c:pt idx="181">
                  <c:v>1.1385833333335911</c:v>
                </c:pt>
                <c:pt idx="182">
                  <c:v>1.2225833333332174</c:v>
                </c:pt>
                <c:pt idx="183">
                  <c:v>1.2225833333333709</c:v>
                </c:pt>
                <c:pt idx="184">
                  <c:v>1.1865833333331999</c:v>
                </c:pt>
                <c:pt idx="185">
                  <c:v>1.2225833333335243</c:v>
                </c:pt>
                <c:pt idx="186">
                  <c:v>1.3025833333333583</c:v>
                </c:pt>
                <c:pt idx="187">
                  <c:v>1.246583333333229</c:v>
                </c:pt>
                <c:pt idx="188">
                  <c:v>1.2325833333333693</c:v>
                </c:pt>
                <c:pt idx="189">
                  <c:v>1.2825833333332464</c:v>
                </c:pt>
                <c:pt idx="190">
                  <c:v>1.1745833333335625</c:v>
                </c:pt>
                <c:pt idx="191">
                  <c:v>1.2825833333331698</c:v>
                </c:pt>
                <c:pt idx="192">
                  <c:v>1.2585833333334957</c:v>
                </c:pt>
                <c:pt idx="193">
                  <c:v>1.3225833333333055</c:v>
                </c:pt>
                <c:pt idx="194">
                  <c:v>1.1025833333331594</c:v>
                </c:pt>
                <c:pt idx="195">
                  <c:v>1.2225833333333709</c:v>
                </c:pt>
                <c:pt idx="196">
                  <c:v>1.2465833333335052</c:v>
                </c:pt>
                <c:pt idx="197">
                  <c:v>1.1625833333331883</c:v>
                </c:pt>
                <c:pt idx="198">
                  <c:v>1.2725833333333632</c:v>
                </c:pt>
                <c:pt idx="199">
                  <c:v>1.2345833333332232</c:v>
                </c:pt>
                <c:pt idx="200">
                  <c:v>1.1505833333335818</c:v>
                </c:pt>
                <c:pt idx="201">
                  <c:v>1.2625833333333647</c:v>
                </c:pt>
                <c:pt idx="202">
                  <c:v>1.2225833333332174</c:v>
                </c:pt>
                <c:pt idx="203">
                  <c:v>1.2125833333333724</c:v>
                </c:pt>
                <c:pt idx="204">
                  <c:v>1.2911547619047103</c:v>
                </c:pt>
                <c:pt idx="205">
                  <c:v>1.132583333333385</c:v>
                </c:pt>
                <c:pt idx="206">
                  <c:v>1.1745833333331941</c:v>
                </c:pt>
                <c:pt idx="207">
                  <c:v>1.2465833333335052</c:v>
                </c:pt>
                <c:pt idx="208">
                  <c:v>1.265440476190417</c:v>
                </c:pt>
                <c:pt idx="209">
                  <c:v>1.2397261904761234</c:v>
                </c:pt>
                <c:pt idx="210">
                  <c:v>1.1025833333336199</c:v>
                </c:pt>
                <c:pt idx="211">
                  <c:v>1.246583333333229</c:v>
                </c:pt>
                <c:pt idx="212">
                  <c:v>1.3610448717948627</c:v>
                </c:pt>
                <c:pt idx="213">
                  <c:v>1.1825833333333771</c:v>
                </c:pt>
                <c:pt idx="214">
                  <c:v>1.2345833333335148</c:v>
                </c:pt>
                <c:pt idx="215">
                  <c:v>1.1925833333330877</c:v>
                </c:pt>
                <c:pt idx="216">
                  <c:v>1.2345833333335148</c:v>
                </c:pt>
                <c:pt idx="217">
                  <c:v>1.2125833333333724</c:v>
                </c:pt>
                <c:pt idx="218">
                  <c:v>1.1505833333331825</c:v>
                </c:pt>
                <c:pt idx="219">
                  <c:v>1.246583333333229</c:v>
                </c:pt>
                <c:pt idx="220">
                  <c:v>1.1505833333335818</c:v>
                </c:pt>
                <c:pt idx="221">
                  <c:v>1.2525833333333662</c:v>
                </c:pt>
                <c:pt idx="222">
                  <c:v>1.2345833333332232</c:v>
                </c:pt>
                <c:pt idx="223">
                  <c:v>1.1505833333331825</c:v>
                </c:pt>
                <c:pt idx="224">
                  <c:v>1.2225833333335243</c:v>
                </c:pt>
                <c:pt idx="225">
                  <c:v>1.2425833333333678</c:v>
                </c:pt>
                <c:pt idx="226">
                  <c:v>1.1385833333331767</c:v>
                </c:pt>
                <c:pt idx="227">
                  <c:v>1.1925833333333755</c:v>
                </c:pt>
                <c:pt idx="228">
                  <c:v>1.1865833333331999</c:v>
                </c:pt>
                <c:pt idx="229">
                  <c:v>1.1985833333335434</c:v>
                </c:pt>
                <c:pt idx="230">
                  <c:v>1.2225833333331151</c:v>
                </c:pt>
                <c:pt idx="231">
                  <c:v>1.3625833333333703</c:v>
                </c:pt>
                <c:pt idx="232">
                  <c:v>1.1025833333331594</c:v>
                </c:pt>
                <c:pt idx="233">
                  <c:v>1.2425833333333678</c:v>
                </c:pt>
                <c:pt idx="234">
                  <c:v>1.2345833333332232</c:v>
                </c:pt>
                <c:pt idx="235">
                  <c:v>1.1265833333336008</c:v>
                </c:pt>
                <c:pt idx="236">
                  <c:v>1.2105833333332117</c:v>
                </c:pt>
                <c:pt idx="237">
                  <c:v>1.3425833333332973</c:v>
                </c:pt>
                <c:pt idx="238">
                  <c:v>1.3388333333333526</c:v>
                </c:pt>
                <c:pt idx="239">
                  <c:v>1.1225833333333866</c:v>
                </c:pt>
                <c:pt idx="240">
                  <c:v>1.2959166666666335</c:v>
                </c:pt>
                <c:pt idx="241">
                  <c:v>1.0597261904760695</c:v>
                </c:pt>
                <c:pt idx="242">
                  <c:v>1.162583333333572</c:v>
                </c:pt>
                <c:pt idx="243">
                  <c:v>1.1625833333331883</c:v>
                </c:pt>
                <c:pt idx="244">
                  <c:v>1.2705833333332406</c:v>
                </c:pt>
                <c:pt idx="245">
                  <c:v>1.2325833333333693</c:v>
                </c:pt>
                <c:pt idx="246">
                  <c:v>1.2585833333334957</c:v>
                </c:pt>
                <c:pt idx="247">
                  <c:v>1.2225833333332174</c:v>
                </c:pt>
                <c:pt idx="248">
                  <c:v>1.2425833333333678</c:v>
                </c:pt>
                <c:pt idx="249">
                  <c:v>1.2725833333333632</c:v>
                </c:pt>
                <c:pt idx="250">
                  <c:v>1.2885833333333605</c:v>
                </c:pt>
                <c:pt idx="251">
                  <c:v>0.99258333333290594</c:v>
                </c:pt>
                <c:pt idx="252">
                  <c:v>1.3425833333333521</c:v>
                </c:pt>
                <c:pt idx="253">
                  <c:v>1.0225833333334022</c:v>
                </c:pt>
                <c:pt idx="254">
                  <c:v>1.2105833333332117</c:v>
                </c:pt>
                <c:pt idx="255">
                  <c:v>1.1265833333336008</c:v>
                </c:pt>
                <c:pt idx="256">
                  <c:v>1.2345833333332232</c:v>
                </c:pt>
                <c:pt idx="257">
                  <c:v>1.2450833333333673</c:v>
                </c:pt>
                <c:pt idx="258">
                  <c:v>1.0905833333331536</c:v>
                </c:pt>
                <c:pt idx="259">
                  <c:v>1.2225833333335243</c:v>
                </c:pt>
                <c:pt idx="260">
                  <c:v>1.3125833333332368</c:v>
                </c:pt>
                <c:pt idx="261">
                  <c:v>1.0725833333333943</c:v>
                </c:pt>
                <c:pt idx="262">
                  <c:v>1.162583333333572</c:v>
                </c:pt>
                <c:pt idx="263">
                  <c:v>1.2525833333333662</c:v>
                </c:pt>
                <c:pt idx="264">
                  <c:v>1.1825833333330786</c:v>
                </c:pt>
                <c:pt idx="265">
                  <c:v>1.2225833333333709</c:v>
                </c:pt>
                <c:pt idx="266">
                  <c:v>1.1505833333335818</c:v>
                </c:pt>
                <c:pt idx="267">
                  <c:v>1.1745833333331941</c:v>
                </c:pt>
                <c:pt idx="268">
                  <c:v>1.2625833333333647</c:v>
                </c:pt>
                <c:pt idx="269">
                  <c:v>1.2225833333332174</c:v>
                </c:pt>
                <c:pt idx="270">
                  <c:v>1.1505833333335818</c:v>
                </c:pt>
                <c:pt idx="271">
                  <c:v>1.246583333333229</c:v>
                </c:pt>
                <c:pt idx="272">
                  <c:v>1.2725833333333632</c:v>
                </c:pt>
                <c:pt idx="273">
                  <c:v>1.1625833333331883</c:v>
                </c:pt>
                <c:pt idx="274">
                  <c:v>1.2725833333333632</c:v>
                </c:pt>
                <c:pt idx="275">
                  <c:v>1.1985833333332057</c:v>
                </c:pt>
                <c:pt idx="276">
                  <c:v>1.202583333333374</c:v>
                </c:pt>
                <c:pt idx="277">
                  <c:v>1.2105833333335339</c:v>
                </c:pt>
                <c:pt idx="278">
                  <c:v>1.1385833333331767</c:v>
                </c:pt>
                <c:pt idx="279">
                  <c:v>1.202583333333374</c:v>
                </c:pt>
                <c:pt idx="280">
                  <c:v>1.2225833333332174</c:v>
                </c:pt>
                <c:pt idx="281">
                  <c:v>1.2225833333333709</c:v>
                </c:pt>
                <c:pt idx="282">
                  <c:v>1.1505833333335818</c:v>
                </c:pt>
                <c:pt idx="283">
                  <c:v>1.3305833333332695</c:v>
                </c:pt>
                <c:pt idx="284">
                  <c:v>1.0025833333334053</c:v>
                </c:pt>
                <c:pt idx="285">
                  <c:v>1.1505833333335818</c:v>
                </c:pt>
                <c:pt idx="286">
                  <c:v>1.2425833333331333</c:v>
                </c:pt>
                <c:pt idx="287">
                  <c:v>1.1505833333335818</c:v>
                </c:pt>
                <c:pt idx="288">
                  <c:v>1.2345833333332232</c:v>
                </c:pt>
                <c:pt idx="289">
                  <c:v>1.2225833333333709</c:v>
                </c:pt>
                <c:pt idx="290">
                  <c:v>1.2345833333332232</c:v>
                </c:pt>
                <c:pt idx="291">
                  <c:v>1.2125833333333724</c:v>
                </c:pt>
                <c:pt idx="292">
                  <c:v>1.1745833333335625</c:v>
                </c:pt>
                <c:pt idx="293">
                  <c:v>1.2345833333332232</c:v>
                </c:pt>
                <c:pt idx="294">
                  <c:v>1.2725833333333632</c:v>
                </c:pt>
                <c:pt idx="295">
                  <c:v>1.1745833333331941</c:v>
                </c:pt>
                <c:pt idx="296">
                  <c:v>1.202583333333374</c:v>
                </c:pt>
                <c:pt idx="297">
                  <c:v>1.2225833333332174</c:v>
                </c:pt>
                <c:pt idx="298">
                  <c:v>1.2125833333333724</c:v>
                </c:pt>
                <c:pt idx="299">
                  <c:v>1.1505833333335818</c:v>
                </c:pt>
                <c:pt idx="300">
                  <c:v>1.1505833333331825</c:v>
                </c:pt>
                <c:pt idx="301">
                  <c:v>1.1025833333331594</c:v>
                </c:pt>
                <c:pt idx="302">
                  <c:v>1.2900833333333603</c:v>
                </c:pt>
                <c:pt idx="303">
                  <c:v>1.1125833333333881</c:v>
                </c:pt>
                <c:pt idx="304">
                  <c:v>1.1505833333331825</c:v>
                </c:pt>
                <c:pt idx="305">
                  <c:v>1.2225833333335243</c:v>
                </c:pt>
                <c:pt idx="306">
                  <c:v>1.3375833333333529</c:v>
                </c:pt>
                <c:pt idx="307">
                  <c:v>1.1145833333331652</c:v>
                </c:pt>
                <c:pt idx="308">
                  <c:v>1.1865833333331999</c:v>
                </c:pt>
                <c:pt idx="309">
                  <c:v>1.2525833333333662</c:v>
                </c:pt>
                <c:pt idx="310">
                  <c:v>1.1505833333335818</c:v>
                </c:pt>
                <c:pt idx="311">
                  <c:v>1.2105833333332117</c:v>
                </c:pt>
                <c:pt idx="312">
                  <c:v>1.2225833333332174</c:v>
                </c:pt>
                <c:pt idx="313">
                  <c:v>1.2125833333333724</c:v>
                </c:pt>
                <c:pt idx="314">
                  <c:v>1.1985833333335434</c:v>
                </c:pt>
                <c:pt idx="315">
                  <c:v>1.2892499999999656</c:v>
                </c:pt>
                <c:pt idx="316">
                  <c:v>1.1475833333333827</c:v>
                </c:pt>
                <c:pt idx="317">
                  <c:v>1.1325833333330333</c:v>
                </c:pt>
                <c:pt idx="318">
                  <c:v>1.1505833333335818</c:v>
                </c:pt>
                <c:pt idx="319">
                  <c:v>1.2125833333333724</c:v>
                </c:pt>
                <c:pt idx="320">
                  <c:v>1.1865833333331999</c:v>
                </c:pt>
                <c:pt idx="321">
                  <c:v>1.2625833333333647</c:v>
                </c:pt>
                <c:pt idx="322">
                  <c:v>1.1745833333331941</c:v>
                </c:pt>
                <c:pt idx="323">
                  <c:v>1.2625833333333647</c:v>
                </c:pt>
                <c:pt idx="324">
                  <c:v>1.1385833333335911</c:v>
                </c:pt>
                <c:pt idx="325">
                  <c:v>1.1865833333331999</c:v>
                </c:pt>
                <c:pt idx="326">
                  <c:v>1.202583333333374</c:v>
                </c:pt>
                <c:pt idx="327">
                  <c:v>1.2225833333332174</c:v>
                </c:pt>
                <c:pt idx="328">
                  <c:v>1.1505833333335818</c:v>
                </c:pt>
                <c:pt idx="329">
                  <c:v>1.2625833333331515</c:v>
                </c:pt>
                <c:pt idx="330">
                  <c:v>1.2625833333333647</c:v>
                </c:pt>
                <c:pt idx="331">
                  <c:v>1.0905833333336294</c:v>
                </c:pt>
                <c:pt idx="332">
                  <c:v>1.246583333333229</c:v>
                </c:pt>
                <c:pt idx="333">
                  <c:v>1.1745833333331941</c:v>
                </c:pt>
                <c:pt idx="334">
                  <c:v>1.1825833333333771</c:v>
                </c:pt>
                <c:pt idx="335">
                  <c:v>1.1985833333335434</c:v>
                </c:pt>
                <c:pt idx="336">
                  <c:v>1.1145833333331652</c:v>
                </c:pt>
                <c:pt idx="337">
                  <c:v>1.2425833333333678</c:v>
                </c:pt>
                <c:pt idx="338">
                  <c:v>1.1385833333331767</c:v>
                </c:pt>
                <c:pt idx="339">
                  <c:v>1.1985833333335434</c:v>
                </c:pt>
                <c:pt idx="340">
                  <c:v>1.2025833333330969</c:v>
                </c:pt>
                <c:pt idx="341">
                  <c:v>1.162583333333572</c:v>
                </c:pt>
                <c:pt idx="342">
                  <c:v>1.2225833333332174</c:v>
                </c:pt>
                <c:pt idx="343">
                  <c:v>1.2525833333333662</c:v>
                </c:pt>
                <c:pt idx="344">
                  <c:v>1.2397261904761234</c:v>
                </c:pt>
                <c:pt idx="345">
                  <c:v>1.132583333333385</c:v>
                </c:pt>
                <c:pt idx="346">
                  <c:v>1.2225833333335243</c:v>
                </c:pt>
                <c:pt idx="347">
                  <c:v>1.1505833333331825</c:v>
                </c:pt>
                <c:pt idx="348">
                  <c:v>1.2105833333332117</c:v>
                </c:pt>
                <c:pt idx="349">
                  <c:v>1.1825833333333771</c:v>
                </c:pt>
                <c:pt idx="350">
                  <c:v>1.1865833333335529</c:v>
                </c:pt>
                <c:pt idx="351">
                  <c:v>1.1625833333331883</c:v>
                </c:pt>
                <c:pt idx="352">
                  <c:v>1.2825833333332792</c:v>
                </c:pt>
                <c:pt idx="353">
                  <c:v>1.1225833333333866</c:v>
                </c:pt>
                <c:pt idx="354">
                  <c:v>1.162583333333572</c:v>
                </c:pt>
                <c:pt idx="355">
                  <c:v>1.2425833333331333</c:v>
                </c:pt>
                <c:pt idx="356">
                  <c:v>1.1385833333335911</c:v>
                </c:pt>
                <c:pt idx="357">
                  <c:v>1.2311547619046923</c:v>
                </c:pt>
                <c:pt idx="358">
                  <c:v>1.1865833333331999</c:v>
                </c:pt>
                <c:pt idx="359">
                  <c:v>1.1265833333336008</c:v>
                </c:pt>
                <c:pt idx="360">
                  <c:v>1.2525833333333662</c:v>
                </c:pt>
                <c:pt idx="361">
                  <c:v>1.1505833333331825</c:v>
                </c:pt>
                <c:pt idx="362">
                  <c:v>1.2125833333333724</c:v>
                </c:pt>
                <c:pt idx="363">
                  <c:v>1.2105833333332117</c:v>
                </c:pt>
                <c:pt idx="364">
                  <c:v>1.2450833333333673</c:v>
                </c:pt>
                <c:pt idx="365">
                  <c:v>1.1125833333333881</c:v>
                </c:pt>
                <c:pt idx="366">
                  <c:v>1.1825833333333771</c:v>
                </c:pt>
                <c:pt idx="367">
                  <c:v>1.126583333333171</c:v>
                </c:pt>
                <c:pt idx="368">
                  <c:v>1.2345833333335148</c:v>
                </c:pt>
                <c:pt idx="369">
                  <c:v>1.2025833333330969</c:v>
                </c:pt>
                <c:pt idx="370">
                  <c:v>1.2105833333335339</c:v>
                </c:pt>
                <c:pt idx="371">
                  <c:v>1.1625833333331883</c:v>
                </c:pt>
                <c:pt idx="372">
                  <c:v>1.2625833333333647</c:v>
                </c:pt>
                <c:pt idx="373">
                  <c:v>1.126583333333171</c:v>
                </c:pt>
                <c:pt idx="374">
                  <c:v>1.162583333333572</c:v>
                </c:pt>
                <c:pt idx="375">
                  <c:v>1.1985833333332057</c:v>
                </c:pt>
                <c:pt idx="376">
                  <c:v>1.2225833333333709</c:v>
                </c:pt>
                <c:pt idx="377">
                  <c:v>1.1145833333331652</c:v>
                </c:pt>
                <c:pt idx="378">
                  <c:v>1.2450833333333673</c:v>
                </c:pt>
                <c:pt idx="379">
                  <c:v>1.0185833333336867</c:v>
                </c:pt>
                <c:pt idx="380">
                  <c:v>1.1505833333331825</c:v>
                </c:pt>
                <c:pt idx="381">
                  <c:v>1.2125833333333724</c:v>
                </c:pt>
                <c:pt idx="382">
                  <c:v>1.1985833333332057</c:v>
                </c:pt>
                <c:pt idx="383">
                  <c:v>1.1145833333336101</c:v>
                </c:pt>
                <c:pt idx="384">
                  <c:v>1.1725833333330695</c:v>
                </c:pt>
                <c:pt idx="385">
                  <c:v>1.1265833333336008</c:v>
                </c:pt>
                <c:pt idx="386">
                  <c:v>1.1725833333333786</c:v>
                </c:pt>
                <c:pt idx="387">
                  <c:v>1.2105833333332117</c:v>
                </c:pt>
                <c:pt idx="388">
                  <c:v>1.126583333333171</c:v>
                </c:pt>
                <c:pt idx="389">
                  <c:v>1.2125833333333724</c:v>
                </c:pt>
                <c:pt idx="390">
                  <c:v>1.1865833333335529</c:v>
                </c:pt>
                <c:pt idx="391">
                  <c:v>1.126583333333171</c:v>
                </c:pt>
                <c:pt idx="392">
                  <c:v>1.1385833333331767</c:v>
                </c:pt>
                <c:pt idx="393">
                  <c:v>1.2325833333333693</c:v>
                </c:pt>
                <c:pt idx="394">
                  <c:v>1.0905833333336294</c:v>
                </c:pt>
                <c:pt idx="395">
                  <c:v>1.2225833333331151</c:v>
                </c:pt>
                <c:pt idx="396">
                  <c:v>1.1025833333336199</c:v>
                </c:pt>
                <c:pt idx="397">
                  <c:v>1.1725833333333786</c:v>
                </c:pt>
                <c:pt idx="398">
                  <c:v>1.1985833333332057</c:v>
                </c:pt>
                <c:pt idx="399">
                  <c:v>1.1925833333333755</c:v>
                </c:pt>
                <c:pt idx="400">
                  <c:v>1.1025833333331594</c:v>
                </c:pt>
                <c:pt idx="401">
                  <c:v>1.2425833333333678</c:v>
                </c:pt>
                <c:pt idx="402">
                  <c:v>1.2140119047620572</c:v>
                </c:pt>
                <c:pt idx="403">
                  <c:v>1.0905833333331536</c:v>
                </c:pt>
                <c:pt idx="404">
                  <c:v>1.126583333333171</c:v>
                </c:pt>
                <c:pt idx="405">
                  <c:v>1.269250000000099</c:v>
                </c:pt>
                <c:pt idx="406">
                  <c:v>0.99458333333310722</c:v>
                </c:pt>
                <c:pt idx="407">
                  <c:v>1.1825833333333771</c:v>
                </c:pt>
                <c:pt idx="408">
                  <c:v>1.1825833333333771</c:v>
                </c:pt>
                <c:pt idx="409">
                  <c:v>1.3797261904761908</c:v>
                </c:pt>
                <c:pt idx="410">
                  <c:v>1.1368690476189498</c:v>
                </c:pt>
                <c:pt idx="411">
                  <c:v>1.0545833333331363</c:v>
                </c:pt>
                <c:pt idx="412">
                  <c:v>1.1865833333335529</c:v>
                </c:pt>
                <c:pt idx="413">
                  <c:v>1.1825833333333771</c:v>
                </c:pt>
                <c:pt idx="414">
                  <c:v>1.3688333333333105</c:v>
                </c:pt>
                <c:pt idx="415">
                  <c:v>1.1625833333333802</c:v>
                </c:pt>
                <c:pt idx="416">
                  <c:v>1.126583333333171</c:v>
                </c:pt>
                <c:pt idx="417">
                  <c:v>1.1925833333333755</c:v>
                </c:pt>
                <c:pt idx="418">
                  <c:v>1.2525833333333662</c:v>
                </c:pt>
                <c:pt idx="419">
                  <c:v>1.1145833333331652</c:v>
                </c:pt>
                <c:pt idx="420">
                  <c:v>1.1265833333336008</c:v>
                </c:pt>
                <c:pt idx="421">
                  <c:v>1.2525833333333662</c:v>
                </c:pt>
                <c:pt idx="422">
                  <c:v>1.3333525641025525</c:v>
                </c:pt>
                <c:pt idx="423">
                  <c:v>1.1882976190475367</c:v>
                </c:pt>
                <c:pt idx="424">
                  <c:v>1.2425833333333678</c:v>
                </c:pt>
                <c:pt idx="425">
                  <c:v>1.1745833333331941</c:v>
                </c:pt>
                <c:pt idx="426">
                  <c:v>1.078583333333639</c:v>
                </c:pt>
                <c:pt idx="427">
                  <c:v>1.3597261904761595</c:v>
                </c:pt>
                <c:pt idx="428">
                  <c:v>1.1025833333336199</c:v>
                </c:pt>
                <c:pt idx="429">
                  <c:v>1.0905833333331536</c:v>
                </c:pt>
                <c:pt idx="430">
                  <c:v>1.1625833333333802</c:v>
                </c:pt>
                <c:pt idx="431">
                  <c:v>1.1865833333331999</c:v>
                </c:pt>
                <c:pt idx="432">
                  <c:v>1.1025833333336199</c:v>
                </c:pt>
                <c:pt idx="433">
                  <c:v>1.1725833333333786</c:v>
                </c:pt>
                <c:pt idx="434">
                  <c:v>1.2225833333333709</c:v>
                </c:pt>
                <c:pt idx="435">
                  <c:v>1.1025833333331594</c:v>
                </c:pt>
                <c:pt idx="436">
                  <c:v>1.202583333333374</c:v>
                </c:pt>
                <c:pt idx="437">
                  <c:v>1.0905833333331536</c:v>
                </c:pt>
                <c:pt idx="438">
                  <c:v>1.3475833333333513</c:v>
                </c:pt>
                <c:pt idx="439">
                  <c:v>1.0825833333333927</c:v>
                </c:pt>
                <c:pt idx="440">
                  <c:v>1.2105833333332117</c:v>
                </c:pt>
                <c:pt idx="441">
                  <c:v>1.1385833333331767</c:v>
                </c:pt>
                <c:pt idx="442">
                  <c:v>1.202583333333374</c:v>
                </c:pt>
                <c:pt idx="443">
                  <c:v>1.2225833333335243</c:v>
                </c:pt>
                <c:pt idx="444">
                  <c:v>1.1725833333333786</c:v>
                </c:pt>
                <c:pt idx="445">
                  <c:v>1.1925833333330877</c:v>
                </c:pt>
                <c:pt idx="446">
                  <c:v>1.2105833333335339</c:v>
                </c:pt>
                <c:pt idx="447">
                  <c:v>1.1025833333331594</c:v>
                </c:pt>
                <c:pt idx="448">
                  <c:v>1.2525833333333662</c:v>
                </c:pt>
                <c:pt idx="449">
                  <c:v>1.1725833333333786</c:v>
                </c:pt>
                <c:pt idx="450">
                  <c:v>1.1505833333331825</c:v>
                </c:pt>
                <c:pt idx="451">
                  <c:v>1.2759166666667623</c:v>
                </c:pt>
                <c:pt idx="452">
                  <c:v>1.126583333333171</c:v>
                </c:pt>
                <c:pt idx="453">
                  <c:v>1.2568690476189859</c:v>
                </c:pt>
                <c:pt idx="454">
                  <c:v>1.1145833333336101</c:v>
                </c:pt>
                <c:pt idx="455">
                  <c:v>1.1725833333330695</c:v>
                </c:pt>
                <c:pt idx="456">
                  <c:v>1.1265833333336008</c:v>
                </c:pt>
                <c:pt idx="457">
                  <c:v>1.1745833333331941</c:v>
                </c:pt>
                <c:pt idx="458">
                  <c:v>1.2425833333333678</c:v>
                </c:pt>
                <c:pt idx="459">
                  <c:v>1.1385833333331767</c:v>
                </c:pt>
                <c:pt idx="460">
                  <c:v>1.202583333333374</c:v>
                </c:pt>
                <c:pt idx="461">
                  <c:v>1.2225833333335243</c:v>
                </c:pt>
                <c:pt idx="462">
                  <c:v>1.1925833333333755</c:v>
                </c:pt>
                <c:pt idx="463">
                  <c:v>1.1985833333332057</c:v>
                </c:pt>
                <c:pt idx="464">
                  <c:v>1.1745833333331941</c:v>
                </c:pt>
                <c:pt idx="465">
                  <c:v>1.1925833333333755</c:v>
                </c:pt>
                <c:pt idx="466">
                  <c:v>1.1385833333335911</c:v>
                </c:pt>
                <c:pt idx="467">
                  <c:v>1.1145833333331652</c:v>
                </c:pt>
                <c:pt idx="468">
                  <c:v>1.2425833333333678</c:v>
                </c:pt>
                <c:pt idx="469">
                  <c:v>1.126583333333171</c:v>
                </c:pt>
                <c:pt idx="470">
                  <c:v>1.1985833333335434</c:v>
                </c:pt>
                <c:pt idx="471">
                  <c:v>1.126583333333171</c:v>
                </c:pt>
                <c:pt idx="472">
                  <c:v>1.2425833333333678</c:v>
                </c:pt>
                <c:pt idx="473">
                  <c:v>1.2311547619046923</c:v>
                </c:pt>
                <c:pt idx="474">
                  <c:v>1.126583333333171</c:v>
                </c:pt>
                <c:pt idx="475">
                  <c:v>1.1265833333336008</c:v>
                </c:pt>
                <c:pt idx="476">
                  <c:v>1.2525833333333662</c:v>
                </c:pt>
                <c:pt idx="477">
                  <c:v>1.1825833333333771</c:v>
                </c:pt>
                <c:pt idx="478">
                  <c:v>1.1385833333331767</c:v>
                </c:pt>
                <c:pt idx="479">
                  <c:v>1.1825833333333771</c:v>
                </c:pt>
                <c:pt idx="480">
                  <c:v>1.1145833333331652</c:v>
                </c:pt>
                <c:pt idx="481">
                  <c:v>1.1865833333335529</c:v>
                </c:pt>
                <c:pt idx="482">
                  <c:v>1.1725833333330695</c:v>
                </c:pt>
                <c:pt idx="483">
                  <c:v>1.1385833333335911</c:v>
                </c:pt>
                <c:pt idx="484">
                  <c:v>1.1985833333332057</c:v>
                </c:pt>
                <c:pt idx="485">
                  <c:v>1.2425833333333678</c:v>
                </c:pt>
                <c:pt idx="486">
                  <c:v>1.126583333333171</c:v>
                </c:pt>
                <c:pt idx="487">
                  <c:v>1.1985833333335434</c:v>
                </c:pt>
                <c:pt idx="488">
                  <c:v>1.1025833333331594</c:v>
                </c:pt>
                <c:pt idx="489">
                  <c:v>1.2425833333333678</c:v>
                </c:pt>
                <c:pt idx="490">
                  <c:v>1.1145833333331652</c:v>
                </c:pt>
                <c:pt idx="491">
                  <c:v>1.1825833333333771</c:v>
                </c:pt>
                <c:pt idx="492">
                  <c:v>1.1985833333335434</c:v>
                </c:pt>
                <c:pt idx="493">
                  <c:v>1.126583333333171</c:v>
                </c:pt>
                <c:pt idx="494">
                  <c:v>1.2225833333333709</c:v>
                </c:pt>
                <c:pt idx="495">
                  <c:v>1.1625833333331883</c:v>
                </c:pt>
                <c:pt idx="496">
                  <c:v>1.0905833333336294</c:v>
                </c:pt>
                <c:pt idx="497">
                  <c:v>1.2225833333331151</c:v>
                </c:pt>
                <c:pt idx="498">
                  <c:v>1.1985833333335434</c:v>
                </c:pt>
                <c:pt idx="499">
                  <c:v>1.1145833333331652</c:v>
                </c:pt>
                <c:pt idx="500">
                  <c:v>1.2311547619049037</c:v>
                </c:pt>
                <c:pt idx="501">
                  <c:v>1.1145833333331652</c:v>
                </c:pt>
                <c:pt idx="502">
                  <c:v>1.1725833333333786</c:v>
                </c:pt>
                <c:pt idx="503">
                  <c:v>1.1985833333332057</c:v>
                </c:pt>
                <c:pt idx="504">
                  <c:v>1.1825833333333771</c:v>
                </c:pt>
                <c:pt idx="505">
                  <c:v>1.2105833333332117</c:v>
                </c:pt>
                <c:pt idx="506">
                  <c:v>1.1385833333335911</c:v>
                </c:pt>
                <c:pt idx="507">
                  <c:v>1.2525833333333662</c:v>
                </c:pt>
                <c:pt idx="508">
                  <c:v>1.1385833333331767</c:v>
                </c:pt>
                <c:pt idx="509">
                  <c:v>1.126583333333171</c:v>
                </c:pt>
                <c:pt idx="510">
                  <c:v>1.2325833333333693</c:v>
                </c:pt>
                <c:pt idx="511">
                  <c:v>1.1385833333335911</c:v>
                </c:pt>
                <c:pt idx="512">
                  <c:v>1.2225833333331151</c:v>
                </c:pt>
                <c:pt idx="513">
                  <c:v>1.1145833333336101</c:v>
                </c:pt>
                <c:pt idx="514">
                  <c:v>1.126583333333171</c:v>
                </c:pt>
                <c:pt idx="515">
                  <c:v>1.1985833333335434</c:v>
                </c:pt>
                <c:pt idx="516">
                  <c:v>1.2025833333330969</c:v>
                </c:pt>
                <c:pt idx="517">
                  <c:v>1.1865833333335529</c:v>
                </c:pt>
                <c:pt idx="518">
                  <c:v>1.1145833333331652</c:v>
                </c:pt>
                <c:pt idx="519">
                  <c:v>1.1725833333333786</c:v>
                </c:pt>
                <c:pt idx="520">
                  <c:v>1.1505833333331825</c:v>
                </c:pt>
                <c:pt idx="521">
                  <c:v>1.333352564102616</c:v>
                </c:pt>
                <c:pt idx="522">
                  <c:v>1.0065833333331131</c:v>
                </c:pt>
                <c:pt idx="523">
                  <c:v>1.126583333333171</c:v>
                </c:pt>
                <c:pt idx="524">
                  <c:v>1.1825833333333771</c:v>
                </c:pt>
                <c:pt idx="525">
                  <c:v>1.1265833333336008</c:v>
                </c:pt>
                <c:pt idx="526">
                  <c:v>1.2525833333331424</c:v>
                </c:pt>
                <c:pt idx="527">
                  <c:v>1.1265833333336008</c:v>
                </c:pt>
                <c:pt idx="528">
                  <c:v>1.246583333333229</c:v>
                </c:pt>
                <c:pt idx="529">
                  <c:v>1.1925833333333755</c:v>
                </c:pt>
                <c:pt idx="530">
                  <c:v>1.1505833333331825</c:v>
                </c:pt>
                <c:pt idx="531">
                  <c:v>1.1265833333336008</c:v>
                </c:pt>
                <c:pt idx="532">
                  <c:v>1.2425833333333678</c:v>
                </c:pt>
                <c:pt idx="533">
                  <c:v>1.1925833333330877</c:v>
                </c:pt>
                <c:pt idx="534">
                  <c:v>1.1265833333336008</c:v>
                </c:pt>
                <c:pt idx="535">
                  <c:v>1.1825833333333771</c:v>
                </c:pt>
                <c:pt idx="536">
                  <c:v>1.2325833333333693</c:v>
                </c:pt>
                <c:pt idx="537">
                  <c:v>1.1385833333331767</c:v>
                </c:pt>
                <c:pt idx="538">
                  <c:v>1.1625833333331883</c:v>
                </c:pt>
                <c:pt idx="539">
                  <c:v>1.1825833333333771</c:v>
                </c:pt>
                <c:pt idx="540">
                  <c:v>1.1025833333336199</c:v>
                </c:pt>
                <c:pt idx="541">
                  <c:v>1.1725833333330695</c:v>
                </c:pt>
                <c:pt idx="542">
                  <c:v>1.2625833333334358</c:v>
                </c:pt>
                <c:pt idx="543">
                  <c:v>1.0545833333331363</c:v>
                </c:pt>
                <c:pt idx="544">
                  <c:v>1.3518141025640926</c:v>
                </c:pt>
                <c:pt idx="545">
                  <c:v>0.91401190476224115</c:v>
                </c:pt>
                <c:pt idx="546">
                  <c:v>1.0065833333331131</c:v>
                </c:pt>
                <c:pt idx="547">
                  <c:v>1.1865833333331999</c:v>
                </c:pt>
                <c:pt idx="548">
                  <c:v>1.1725833333333786</c:v>
                </c:pt>
                <c:pt idx="549">
                  <c:v>1.1985833333335434</c:v>
                </c:pt>
                <c:pt idx="550">
                  <c:v>1.1725833333330695</c:v>
                </c:pt>
                <c:pt idx="551">
                  <c:v>1.0905833333336294</c:v>
                </c:pt>
                <c:pt idx="552">
                  <c:v>1.1925833333333755</c:v>
                </c:pt>
                <c:pt idx="553">
                  <c:v>1.1745833333331941</c:v>
                </c:pt>
                <c:pt idx="554">
                  <c:v>1.1725833333333786</c:v>
                </c:pt>
                <c:pt idx="555">
                  <c:v>1.2225833333332612</c:v>
                </c:pt>
                <c:pt idx="556">
                  <c:v>1.0905833333336294</c:v>
                </c:pt>
                <c:pt idx="557">
                  <c:v>1.1385833333331767</c:v>
                </c:pt>
                <c:pt idx="558">
                  <c:v>1.2225833333333709</c:v>
                </c:pt>
                <c:pt idx="559">
                  <c:v>1.126583333333171</c:v>
                </c:pt>
                <c:pt idx="560">
                  <c:v>1.1505833333335818</c:v>
                </c:pt>
                <c:pt idx="561">
                  <c:v>1.3475833333332901</c:v>
                </c:pt>
                <c:pt idx="562">
                  <c:v>0.7905833333338681</c:v>
                </c:pt>
                <c:pt idx="563">
                  <c:v>1.2600833333332031</c:v>
                </c:pt>
                <c:pt idx="564">
                  <c:v>1.0825833333333927</c:v>
                </c:pt>
                <c:pt idx="565">
                  <c:v>1.2311547619049037</c:v>
                </c:pt>
                <c:pt idx="566">
                  <c:v>1.0905833333331536</c:v>
                </c:pt>
                <c:pt idx="567">
                  <c:v>1.1725833333333786</c:v>
                </c:pt>
                <c:pt idx="568">
                  <c:v>1.1725833333333786</c:v>
                </c:pt>
                <c:pt idx="569">
                  <c:v>1.1385833333331767</c:v>
                </c:pt>
                <c:pt idx="570">
                  <c:v>1.126583333333171</c:v>
                </c:pt>
                <c:pt idx="571">
                  <c:v>1.2425833333333678</c:v>
                </c:pt>
                <c:pt idx="572">
                  <c:v>1.1725833333333786</c:v>
                </c:pt>
                <c:pt idx="573">
                  <c:v>1.0905833333336294</c:v>
                </c:pt>
                <c:pt idx="574">
                  <c:v>1.3245833333332666</c:v>
                </c:pt>
                <c:pt idx="575">
                  <c:v>0.98258333333340842</c:v>
                </c:pt>
                <c:pt idx="576">
                  <c:v>1.1385833333335911</c:v>
                </c:pt>
                <c:pt idx="577">
                  <c:v>1.1825833333330786</c:v>
                </c:pt>
                <c:pt idx="578">
                  <c:v>1.3092500000000784</c:v>
                </c:pt>
                <c:pt idx="579">
                  <c:v>1.0025833333334053</c:v>
                </c:pt>
                <c:pt idx="580">
                  <c:v>1.102583333333006</c:v>
                </c:pt>
                <c:pt idx="581">
                  <c:v>1.1265833333336008</c:v>
                </c:pt>
                <c:pt idx="582">
                  <c:v>1.1725833333333786</c:v>
                </c:pt>
                <c:pt idx="583">
                  <c:v>1.1865833333331999</c:v>
                </c:pt>
                <c:pt idx="584">
                  <c:v>1.126583333333171</c:v>
                </c:pt>
                <c:pt idx="585">
                  <c:v>1.1825833333333771</c:v>
                </c:pt>
                <c:pt idx="586">
                  <c:v>1.3597261904762066</c:v>
                </c:pt>
                <c:pt idx="587">
                  <c:v>1.2880378787878555</c:v>
                </c:pt>
                <c:pt idx="588">
                  <c:v>0.86258333333304349</c:v>
                </c:pt>
                <c:pt idx="589">
                  <c:v>1.2450833333333673</c:v>
                </c:pt>
                <c:pt idx="590">
                  <c:v>1.3010448717949368</c:v>
                </c:pt>
                <c:pt idx="591">
                  <c:v>1.1353106060605622</c:v>
                </c:pt>
                <c:pt idx="592">
                  <c:v>0.81258333333343491</c:v>
                </c:pt>
                <c:pt idx="593">
                  <c:v>1.2375833333331887</c:v>
                </c:pt>
                <c:pt idx="594">
                  <c:v>0.99458333333370574</c:v>
                </c:pt>
                <c:pt idx="595">
                  <c:v>1.1865833333331999</c:v>
                </c:pt>
                <c:pt idx="596">
                  <c:v>1.1825833333333771</c:v>
                </c:pt>
                <c:pt idx="597">
                  <c:v>1.1725833333333786</c:v>
                </c:pt>
                <c:pt idx="598">
                  <c:v>1.126583333333171</c:v>
                </c:pt>
                <c:pt idx="599">
                  <c:v>1.2654404761905971</c:v>
                </c:pt>
                <c:pt idx="600">
                  <c:v>1.1925833333331597</c:v>
                </c:pt>
                <c:pt idx="601">
                  <c:v>0.99458333333370574</c:v>
                </c:pt>
                <c:pt idx="602">
                  <c:v>1.1825833333333771</c:v>
                </c:pt>
                <c:pt idx="603">
                  <c:v>1.2525833333331984</c:v>
                </c:pt>
                <c:pt idx="604">
                  <c:v>1.0725833333333943</c:v>
                </c:pt>
                <c:pt idx="605">
                  <c:v>1.1025833333336199</c:v>
                </c:pt>
                <c:pt idx="606">
                  <c:v>1.1745833333331941</c:v>
                </c:pt>
                <c:pt idx="607">
                  <c:v>1.2525833333333662</c:v>
                </c:pt>
                <c:pt idx="608">
                  <c:v>1.0065833333331131</c:v>
                </c:pt>
                <c:pt idx="609">
                  <c:v>1.0905833333336294</c:v>
                </c:pt>
                <c:pt idx="610">
                  <c:v>1.1505833333331825</c:v>
                </c:pt>
                <c:pt idx="611">
                  <c:v>1.2225833333333709</c:v>
                </c:pt>
                <c:pt idx="612">
                  <c:v>1.0625833333333958</c:v>
                </c:pt>
                <c:pt idx="613">
                  <c:v>1.0905833333331536</c:v>
                </c:pt>
                <c:pt idx="614">
                  <c:v>1.1725833333333786</c:v>
                </c:pt>
                <c:pt idx="615">
                  <c:v>1.1865833333331999</c:v>
                </c:pt>
                <c:pt idx="616">
                  <c:v>1.0905833333336294</c:v>
                </c:pt>
                <c:pt idx="617">
                  <c:v>1.126583333333171</c:v>
                </c:pt>
                <c:pt idx="618">
                  <c:v>1.1865833333331999</c:v>
                </c:pt>
                <c:pt idx="619">
                  <c:v>1.1725833333333786</c:v>
                </c:pt>
                <c:pt idx="620">
                  <c:v>1.0905833333336294</c:v>
                </c:pt>
                <c:pt idx="621">
                  <c:v>1.1625833333331883</c:v>
                </c:pt>
                <c:pt idx="622">
                  <c:v>1.1725833333333786</c:v>
                </c:pt>
                <c:pt idx="623">
                  <c:v>1.1385833333331767</c:v>
                </c:pt>
                <c:pt idx="624">
                  <c:v>1.2225833333333709</c:v>
                </c:pt>
                <c:pt idx="625">
                  <c:v>1.1525833333333817</c:v>
                </c:pt>
                <c:pt idx="626">
                  <c:v>1.126583333333171</c:v>
                </c:pt>
                <c:pt idx="627">
                  <c:v>1.1385833333335911</c:v>
                </c:pt>
                <c:pt idx="628">
                  <c:v>1.1825833333333771</c:v>
                </c:pt>
                <c:pt idx="629">
                  <c:v>1.1625833333330604</c:v>
                </c:pt>
                <c:pt idx="630">
                  <c:v>1.2054404761906339</c:v>
                </c:pt>
                <c:pt idx="631">
                  <c:v>1.1025833333331594</c:v>
                </c:pt>
                <c:pt idx="632">
                  <c:v>1.3933525641025579</c:v>
                </c:pt>
                <c:pt idx="633">
                  <c:v>1.1025833333336199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90D-454B-A2B9-2A1D7F4DADCB}"/>
            </c:ext>
          </c:extLst>
        </c:ser>
        <c:ser>
          <c:idx val="0"/>
          <c:order val="3"/>
          <c:tx>
            <c:strRef>
              <c:f>'VAR I'!$L$11</c:f>
              <c:strCache>
                <c:ptCount val="1"/>
                <c:pt idx="0">
                  <c:v>Počátek výtopy tp</c:v>
                </c:pt>
              </c:strCache>
            </c:strRef>
          </c:tx>
          <c:spPr>
            <a:ln w="25400">
              <a:solidFill>
                <a:srgbClr val="FF9900"/>
              </a:solidFill>
              <a:prstDash val="solid"/>
            </a:ln>
          </c:spPr>
          <c:marker>
            <c:symbol val="diamond"/>
            <c:size val="3"/>
            <c:spPr>
              <a:solidFill>
                <a:srgbClr val="FF6600"/>
              </a:solidFill>
              <a:ln>
                <a:solidFill>
                  <a:srgbClr val="FF66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5.4024602564555265E-3"/>
                  <c:y val="-0.5595937583520075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tp = 2,55 min </a:t>
                    </a:r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90D-454B-A2B9-2A1D7F4DADCB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90D-454B-A2B9-2A1D7F4DADCB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ru-RU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Ref>
              <c:f>'VAR I'!$L$13:$L$14</c:f>
              <c:numCache>
                <c:formatCode>0.000</c:formatCode>
                <c:ptCount val="2"/>
                <c:pt idx="0">
                  <c:v>2.5499999999999998</c:v>
                </c:pt>
                <c:pt idx="1">
                  <c:v>2.5499999999999998</c:v>
                </c:pt>
              </c:numCache>
            </c:numRef>
          </c:xVal>
          <c:yVal>
            <c:numRef>
              <c:f>'VAR I'!$M$13:$M$14</c:f>
              <c:numCache>
                <c:formatCode>General</c:formatCode>
                <c:ptCount val="2"/>
                <c:pt idx="0">
                  <c:v>0</c:v>
                </c:pt>
                <c:pt idx="1">
                  <c:v>1.6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90D-454B-A2B9-2A1D7F4DAD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714880"/>
        <c:axId val="90716800"/>
      </c:scatterChart>
      <c:valAx>
        <c:axId val="90714880"/>
        <c:scaling>
          <c:orientation val="minMax"/>
          <c:max val="70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cs-CZ"/>
                  <a:t>Čas [min]</a:t>
                </a:r>
              </a:p>
            </c:rich>
          </c:tx>
          <c:layout>
            <c:manualLayout>
              <c:xMode val="edge"/>
              <c:yMode val="edge"/>
              <c:x val="0.49768919963842739"/>
              <c:y val="0.8115281423155438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ru-RU"/>
          </a:p>
        </c:txPr>
        <c:crossAx val="90716800"/>
        <c:crosses val="autoZero"/>
        <c:crossBetween val="midCat"/>
        <c:majorUnit val="10"/>
      </c:valAx>
      <c:valAx>
        <c:axId val="90716800"/>
        <c:scaling>
          <c:orientation val="minMax"/>
          <c:max val="2"/>
        </c:scaling>
        <c:delete val="0"/>
        <c:axPos val="l"/>
        <c:title>
          <c:tx>
            <c:rich>
              <a:bodyPr/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cs-CZ" sz="1200" b="1" i="0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Rychlost povrchového odtoku  [l.min</a:t>
                </a:r>
                <a:r>
                  <a:rPr lang="cs-CZ" sz="1200" b="1" i="0" u="none" strike="noStrike" baseline="3000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-1</a:t>
                </a:r>
                <a:r>
                  <a:rPr lang="cs-CZ" sz="1200" b="1" i="0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.m</a:t>
                </a:r>
                <a:r>
                  <a:rPr lang="cs-CZ" sz="1200" b="1" i="0" u="none" strike="noStrike" baseline="3000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-2</a:t>
                </a:r>
                <a:r>
                  <a:rPr lang="cs-CZ" sz="1200" b="1" i="0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]</a:t>
                </a:r>
              </a:p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cs-CZ" sz="1200" b="1" i="0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Rychlost infiltrace [l.min</a:t>
                </a:r>
                <a:r>
                  <a:rPr lang="cs-CZ" sz="1200" b="1" i="0" u="none" strike="noStrike" baseline="3000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-1</a:t>
                </a:r>
                <a:r>
                  <a:rPr lang="cs-CZ" sz="1200" b="1" i="0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.m</a:t>
                </a:r>
                <a:r>
                  <a:rPr lang="cs-CZ" sz="1200" b="1" i="0" u="none" strike="noStrike" baseline="3000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-2</a:t>
                </a:r>
                <a:r>
                  <a:rPr lang="cs-CZ" sz="1200" b="1" i="0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]</a:t>
                </a:r>
              </a:p>
            </c:rich>
          </c:tx>
          <c:layout>
            <c:manualLayout>
              <c:xMode val="edge"/>
              <c:yMode val="edge"/>
              <c:x val="2.054892672738088E-2"/>
              <c:y val="0.15750930285150397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ru-RU"/>
          </a:p>
        </c:txPr>
        <c:crossAx val="90714880"/>
        <c:crosses val="autoZero"/>
        <c:crossBetween val="midCat"/>
        <c:majorUnit val="0.2"/>
        <c:minorUnit val="0.1"/>
      </c:valAx>
      <c:spPr>
        <a:solidFill>
          <a:srgbClr val="FFFFFF"/>
        </a:solidFill>
        <a:ln w="12700">
          <a:noFill/>
          <a:prstDash val="solid"/>
        </a:ln>
      </c:spPr>
    </c:plotArea>
    <c:legend>
      <c:legendPos val="r"/>
      <c:legendEntry>
        <c:idx val="4"/>
        <c:delete val="1"/>
      </c:legendEntry>
      <c:layout>
        <c:manualLayout>
          <c:xMode val="edge"/>
          <c:yMode val="edge"/>
          <c:x val="0.10269714745341468"/>
          <c:y val="0.90891176991004863"/>
          <c:w val="0.8599589418068746"/>
          <c:h val="5.148519829555836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1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ru-RU"/>
    </a:p>
  </c:txPr>
  <c:printSettings>
    <c:headerFooter alignWithMargins="0"/>
    <c:pageMargins b="0.98425196899999956" l="0.78740157499999996" r="0.78740157499999996" t="0.98425196899999956" header="0.49212598450000106" footer="0.49212598450000106"/>
    <c:pageSetup paperSize="9"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530225</xdr:colOff>
      <xdr:row>10</xdr:row>
      <xdr:rowOff>22225</xdr:rowOff>
    </xdr:from>
    <xdr:to>
      <xdr:col>30</xdr:col>
      <xdr:colOff>120650</xdr:colOff>
      <xdr:row>31</xdr:row>
      <xdr:rowOff>60325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635000</xdr:colOff>
      <xdr:row>33</xdr:row>
      <xdr:rowOff>101600</xdr:rowOff>
    </xdr:from>
    <xdr:to>
      <xdr:col>30</xdr:col>
      <xdr:colOff>225425</xdr:colOff>
      <xdr:row>57</xdr:row>
      <xdr:rowOff>88900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0.36242</cdr:x>
      <cdr:y>0.11664</cdr:y>
    </cdr:from>
    <cdr:to>
      <cdr:x>0.59685</cdr:x>
      <cdr:y>0.18144</cdr:y>
    </cdr:to>
    <cdr:sp macro="" textlink="">
      <cdr:nvSpPr>
        <cdr:cNvPr id="3" name="TextovéPole 1"/>
        <cdr:cNvSpPr txBox="1"/>
      </cdr:nvSpPr>
      <cdr:spPr>
        <a:xfrm xmlns:a="http://schemas.openxmlformats.org/drawingml/2006/main">
          <a:off x="3335811" y="567343"/>
          <a:ext cx="2157770" cy="31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cs-CZ" sz="14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drsnost  16,50 mm</a:t>
          </a:r>
        </a:p>
        <a:p xmlns:a="http://schemas.openxmlformats.org/drawingml/2006/main">
          <a:pPr algn="l" rtl="0">
            <a:defRPr sz="1000"/>
          </a:pPr>
          <a:endParaRPr lang="cs-CZ" sz="1400" b="1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cdr:txBody>
    </cdr:sp>
  </cdr:relSizeAnchor>
  <cdr:relSizeAnchor xmlns:cdr="http://schemas.openxmlformats.org/drawingml/2006/chartDrawing">
    <cdr:from>
      <cdr:x>0.16343</cdr:x>
      <cdr:y>0.12483</cdr:y>
    </cdr:from>
    <cdr:to>
      <cdr:x>0.39529</cdr:x>
      <cdr:y>0.19413</cdr:y>
    </cdr:to>
    <cdr:sp macro="" textlink="">
      <cdr:nvSpPr>
        <cdr:cNvPr id="4" name="TextovéPole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504256" y="607198"/>
          <a:ext cx="2134115" cy="33708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36576" tIns="32004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cs-CZ" sz="14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sklon 6,4 º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0.83615</cdr:x>
      <cdr:y>0.04875</cdr:y>
    </cdr:from>
    <cdr:to>
      <cdr:x>1</cdr:x>
      <cdr:y>0.11355</cdr:y>
    </cdr:to>
    <cdr:sp macro="" textlink="">
      <cdr:nvSpPr>
        <cdr:cNvPr id="3" name="TextovéPole 1"/>
        <cdr:cNvSpPr txBox="1"/>
      </cdr:nvSpPr>
      <cdr:spPr>
        <a:xfrm xmlns:a="http://schemas.openxmlformats.org/drawingml/2006/main">
          <a:off x="7696200" y="237149"/>
          <a:ext cx="1508124" cy="31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cs-CZ" sz="14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drsnost  16,50 mm</a:t>
          </a:r>
        </a:p>
        <a:p xmlns:a="http://schemas.openxmlformats.org/drawingml/2006/main">
          <a:pPr algn="l" rtl="0">
            <a:defRPr sz="1000"/>
          </a:pPr>
          <a:endParaRPr lang="cs-CZ" sz="1400" b="1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cdr:txBody>
    </cdr:sp>
  </cdr:relSizeAnchor>
  <cdr:relSizeAnchor xmlns:cdr="http://schemas.openxmlformats.org/drawingml/2006/chartDrawing">
    <cdr:from>
      <cdr:x>0.84167</cdr:x>
      <cdr:y>0</cdr:y>
    </cdr:from>
    <cdr:to>
      <cdr:x>1</cdr:x>
      <cdr:y>0.0693</cdr:y>
    </cdr:to>
    <cdr:sp macro="" textlink="">
      <cdr:nvSpPr>
        <cdr:cNvPr id="4" name="TextovéPole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747000" y="0"/>
          <a:ext cx="1457325" cy="33708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36576" tIns="32004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cs-CZ" sz="14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sklon 6,4 º</a:t>
          </a:r>
        </a:p>
      </cdr:txBody>
    </cdr:sp>
  </cdr:relSizeAnchor>
</c:userShape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X699"/>
  <sheetViews>
    <sheetView tabSelected="1" topLeftCell="D1" zoomScale="75" workbookViewId="0">
      <selection activeCell="I13" sqref="I13:I646"/>
    </sheetView>
  </sheetViews>
  <sheetFormatPr defaultColWidth="9" defaultRowHeight="15.5" x14ac:dyDescent="0.35"/>
  <cols>
    <col min="1" max="1" width="15.75" style="35" customWidth="1"/>
    <col min="2" max="2" width="15.75" style="78" customWidth="1"/>
    <col min="3" max="3" width="9.08203125" style="35" customWidth="1"/>
    <col min="4" max="4" width="9" style="35"/>
    <col min="5" max="5" width="11.33203125" style="62" customWidth="1"/>
    <col min="6" max="6" width="11.25" style="35" customWidth="1"/>
    <col min="7" max="7" width="13.25" style="36" customWidth="1"/>
    <col min="8" max="8" width="13.75" style="35" customWidth="1"/>
    <col min="9" max="9" width="13.75" style="78" customWidth="1"/>
    <col min="10" max="10" width="12.83203125" style="35" customWidth="1"/>
    <col min="11" max="11" width="12.08203125" style="36" bestFit="1" customWidth="1"/>
    <col min="12" max="12" width="14.58203125" style="36" customWidth="1"/>
    <col min="13" max="13" width="12.08203125" style="36" bestFit="1" customWidth="1"/>
    <col min="14" max="14" width="15.5" style="37" customWidth="1"/>
    <col min="15" max="15" width="11" style="37" customWidth="1"/>
    <col min="16" max="16" width="11.75" style="37" bestFit="1" customWidth="1"/>
    <col min="17" max="17" width="13.25" style="37" customWidth="1"/>
    <col min="18" max="18" width="11.75" style="37" bestFit="1" customWidth="1"/>
    <col min="19" max="19" width="12.58203125" style="37" customWidth="1"/>
    <col min="20" max="21" width="9" style="37"/>
    <col min="22" max="22" width="10.08203125" style="37" customWidth="1"/>
    <col min="23" max="23" width="8.83203125" style="37" customWidth="1"/>
    <col min="24" max="24" width="8.25" style="37" customWidth="1"/>
    <col min="25" max="25" width="11.25" style="37" customWidth="1"/>
    <col min="26" max="16384" width="9" style="37"/>
  </cols>
  <sheetData>
    <row r="2" spans="1:24" ht="25" x14ac:dyDescent="0.35">
      <c r="A2" s="34" t="s">
        <v>27</v>
      </c>
      <c r="B2" s="69"/>
      <c r="C2" s="86" t="s">
        <v>32</v>
      </c>
      <c r="D2" s="87"/>
      <c r="E2" s="87"/>
      <c r="F2" s="88"/>
      <c r="G2" s="88"/>
      <c r="H2" s="88"/>
      <c r="I2" s="88"/>
      <c r="J2" s="88"/>
      <c r="K2" s="88"/>
      <c r="L2" s="88"/>
    </row>
    <row r="3" spans="1:24" s="38" customFormat="1" x14ac:dyDescent="0.35">
      <c r="A3" s="6"/>
      <c r="B3" s="70"/>
      <c r="C3" s="6"/>
      <c r="D3" s="6"/>
      <c r="E3" s="12"/>
      <c r="F3" s="5"/>
      <c r="G3" s="4"/>
      <c r="H3" s="6"/>
      <c r="I3" s="70"/>
      <c r="J3" s="5"/>
      <c r="K3" s="4"/>
      <c r="L3" s="4"/>
      <c r="M3" s="4"/>
      <c r="N3" s="1"/>
      <c r="O3" s="1"/>
      <c r="P3" s="1"/>
      <c r="Q3" s="1"/>
      <c r="R3" s="1"/>
    </row>
    <row r="4" spans="1:24" s="38" customFormat="1" ht="30" x14ac:dyDescent="0.35">
      <c r="A4" s="14" t="s">
        <v>16</v>
      </c>
      <c r="B4" s="71"/>
      <c r="C4" s="39">
        <v>1</v>
      </c>
      <c r="D4" s="15"/>
      <c r="E4" s="12"/>
      <c r="F4" s="17" t="s">
        <v>24</v>
      </c>
      <c r="G4" s="18" t="s">
        <v>25</v>
      </c>
      <c r="H4" s="40"/>
      <c r="I4" s="79"/>
      <c r="J4" s="17" t="s">
        <v>26</v>
      </c>
      <c r="K4" s="18" t="s">
        <v>22</v>
      </c>
      <c r="L4" s="17"/>
      <c r="M4" s="16"/>
      <c r="N4" s="18" t="s">
        <v>15</v>
      </c>
      <c r="O4" s="1"/>
      <c r="P4" s="1"/>
    </row>
    <row r="5" spans="1:24" s="38" customFormat="1" x14ac:dyDescent="0.35">
      <c r="A5" s="13" t="s">
        <v>17</v>
      </c>
      <c r="B5" s="72"/>
      <c r="C5" s="24">
        <v>1</v>
      </c>
      <c r="D5" s="25">
        <f>(0.4081*$N$5 + 46.945)/60</f>
        <v>1.4625833333333333</v>
      </c>
      <c r="E5" s="41"/>
      <c r="F5" s="26">
        <v>1</v>
      </c>
      <c r="G5" s="64">
        <v>4.8</v>
      </c>
      <c r="H5" s="6"/>
      <c r="I5" s="70"/>
      <c r="J5" s="23">
        <v>1</v>
      </c>
      <c r="K5" s="42">
        <v>687</v>
      </c>
      <c r="L5" s="29">
        <f>(-29.37*((700-K5)/K5)*((700-K5)/K5)+37.59*((700-K5)/K5)+0.75)*10</f>
        <v>14.50793399566497</v>
      </c>
      <c r="N5" s="85">
        <v>100</v>
      </c>
      <c r="O5" s="43"/>
      <c r="P5" s="10"/>
      <c r="Q5" s="37"/>
      <c r="R5" s="37"/>
      <c r="S5" s="1"/>
      <c r="T5" s="1"/>
      <c r="V5" s="1"/>
      <c r="X5" s="1"/>
    </row>
    <row r="6" spans="1:24" s="38" customFormat="1" x14ac:dyDescent="0.35">
      <c r="A6" s="13" t="s">
        <v>18</v>
      </c>
      <c r="B6" s="72"/>
      <c r="C6" s="24">
        <v>2</v>
      </c>
      <c r="D6" s="25">
        <f>(0.2452*$N$5 + 32.584)/60</f>
        <v>0.95173333333333332</v>
      </c>
      <c r="E6" s="41"/>
      <c r="F6" s="26">
        <v>2</v>
      </c>
      <c r="G6" s="64">
        <v>7.8</v>
      </c>
      <c r="H6" s="6"/>
      <c r="I6" s="70"/>
      <c r="J6" s="23">
        <v>2</v>
      </c>
      <c r="K6" s="42">
        <v>690</v>
      </c>
      <c r="L6" s="29">
        <f>(-29.37*((700-K6)/K6)*((700-K6)/K6)+37.59*((700-K6)/K6)+0.75)*10</f>
        <v>12.886137366099559</v>
      </c>
      <c r="M6" s="4"/>
      <c r="N6" s="85"/>
      <c r="O6" s="4"/>
      <c r="P6" s="1"/>
      <c r="Q6" s="1"/>
      <c r="R6" s="1"/>
      <c r="T6" s="1"/>
      <c r="V6" s="1"/>
      <c r="X6" s="1"/>
    </row>
    <row r="7" spans="1:24" s="38" customFormat="1" x14ac:dyDescent="0.35">
      <c r="A7" s="13" t="s">
        <v>19</v>
      </c>
      <c r="B7" s="72"/>
      <c r="C7" s="24">
        <v>3</v>
      </c>
      <c r="D7" s="25">
        <f>(0.2516*$N$5 + 122.71)/60</f>
        <v>2.4645000000000001</v>
      </c>
      <c r="E7" s="41"/>
      <c r="F7" s="26">
        <v>3</v>
      </c>
      <c r="G7" s="64">
        <v>6.6</v>
      </c>
      <c r="H7" s="6"/>
      <c r="I7" s="70"/>
      <c r="J7" s="23">
        <v>3</v>
      </c>
      <c r="K7" s="42">
        <v>673</v>
      </c>
      <c r="L7" s="29">
        <f>(-29.37*((700-K7)/K7)*((700-K7)/K7)+37.59*((700-K7)/K7)+0.75)*10</f>
        <v>22.107966370005016</v>
      </c>
      <c r="M7" s="4"/>
      <c r="N7" s="4"/>
      <c r="O7" s="4"/>
      <c r="P7" s="1"/>
      <c r="Q7" s="1"/>
      <c r="R7" s="1"/>
      <c r="T7" s="1"/>
      <c r="V7" s="1"/>
      <c r="X7" s="1"/>
    </row>
    <row r="8" spans="1:24" s="38" customFormat="1" ht="17.5" x14ac:dyDescent="0.35">
      <c r="A8" s="13" t="s">
        <v>20</v>
      </c>
      <c r="B8" s="72"/>
      <c r="C8" s="24">
        <v>4</v>
      </c>
      <c r="D8" s="25">
        <f>(0.1261*$N$5 + 77.111)/60</f>
        <v>1.49535</v>
      </c>
      <c r="E8" s="41"/>
      <c r="F8" s="27" t="s">
        <v>14</v>
      </c>
      <c r="G8" s="65">
        <f>AVERAGE(G5:G7)</f>
        <v>6.3999999999999995</v>
      </c>
      <c r="H8" s="5"/>
      <c r="I8" s="80"/>
      <c r="J8" s="27" t="s">
        <v>14</v>
      </c>
      <c r="K8" s="28"/>
      <c r="L8" s="30">
        <f>AVERAGE(L5:L7)</f>
        <v>16.500679243923184</v>
      </c>
      <c r="M8" s="4"/>
      <c r="N8" s="4"/>
      <c r="O8" s="4"/>
      <c r="P8" s="1"/>
      <c r="Q8" s="1"/>
      <c r="R8" s="1"/>
      <c r="S8" s="1"/>
      <c r="T8" s="1"/>
      <c r="U8" s="84"/>
      <c r="V8" s="84"/>
    </row>
    <row r="9" spans="1:24" s="38" customFormat="1" x14ac:dyDescent="0.35">
      <c r="A9" s="10"/>
      <c r="B9" s="73"/>
      <c r="C9" s="44"/>
      <c r="D9" s="37"/>
      <c r="E9" s="45"/>
      <c r="F9" s="5"/>
      <c r="G9" s="80">
        <f>TAN(RADIANS(G8))</f>
        <v>0.11216797207589441</v>
      </c>
      <c r="H9" s="5">
        <f>H13/1000/60</f>
        <v>2.4376388888888887E-5</v>
      </c>
      <c r="I9" s="80"/>
      <c r="J9" s="5"/>
      <c r="K9" s="5"/>
      <c r="L9" s="5"/>
      <c r="M9" s="5"/>
      <c r="N9" s="5"/>
      <c r="O9" s="4"/>
      <c r="P9" s="4"/>
      <c r="Q9" s="4"/>
      <c r="R9" s="1"/>
      <c r="S9" s="1"/>
      <c r="T9" s="1"/>
      <c r="U9" s="1"/>
      <c r="V9" s="1"/>
      <c r="W9" s="9"/>
      <c r="X9" s="9"/>
    </row>
    <row r="10" spans="1:24" s="38" customFormat="1" x14ac:dyDescent="0.35">
      <c r="A10" s="10"/>
      <c r="B10" s="73"/>
      <c r="C10" s="44"/>
      <c r="D10" s="37"/>
      <c r="E10" s="45"/>
      <c r="F10" s="5"/>
      <c r="G10" s="4"/>
      <c r="H10" s="5"/>
      <c r="I10" s="80"/>
      <c r="J10" s="5"/>
      <c r="K10" s="5"/>
      <c r="L10" s="5"/>
      <c r="M10" s="5"/>
      <c r="N10" s="5"/>
      <c r="O10" s="4"/>
      <c r="P10" s="4"/>
      <c r="Q10" s="4"/>
      <c r="R10" s="1"/>
      <c r="S10" s="1"/>
      <c r="T10" s="1"/>
      <c r="U10" s="1"/>
      <c r="V10" s="1"/>
      <c r="W10" s="9"/>
      <c r="X10" s="9"/>
    </row>
    <row r="11" spans="1:24" s="2" customFormat="1" ht="59.25" customHeight="1" x14ac:dyDescent="0.35">
      <c r="A11" s="32" t="s">
        <v>0</v>
      </c>
      <c r="B11" s="74"/>
      <c r="C11" s="20" t="s">
        <v>1</v>
      </c>
      <c r="D11" s="21" t="s">
        <v>23</v>
      </c>
      <c r="E11" s="33" t="s">
        <v>9</v>
      </c>
      <c r="F11" s="22" t="s">
        <v>12</v>
      </c>
      <c r="G11" s="20" t="s">
        <v>12</v>
      </c>
      <c r="H11" s="20" t="s">
        <v>2</v>
      </c>
      <c r="I11" s="81"/>
      <c r="J11" s="20" t="s">
        <v>21</v>
      </c>
      <c r="K11" s="20" t="s">
        <v>10</v>
      </c>
      <c r="L11" s="32" t="s">
        <v>13</v>
      </c>
      <c r="M11" s="19"/>
      <c r="N11" s="21" t="s">
        <v>11</v>
      </c>
      <c r="O11" s="21" t="s">
        <v>3</v>
      </c>
      <c r="P11" s="21" t="s">
        <v>4</v>
      </c>
      <c r="Q11" s="21" t="s">
        <v>12</v>
      </c>
    </row>
    <row r="12" spans="1:24" s="3" customFormat="1" ht="16" x14ac:dyDescent="0.3">
      <c r="A12" s="46" t="s">
        <v>5</v>
      </c>
      <c r="B12" s="75"/>
      <c r="C12" s="47" t="s">
        <v>6</v>
      </c>
      <c r="D12" s="48" t="s">
        <v>6</v>
      </c>
      <c r="E12" s="49" t="s">
        <v>28</v>
      </c>
      <c r="F12" s="50" t="s">
        <v>28</v>
      </c>
      <c r="G12" s="47" t="s">
        <v>29</v>
      </c>
      <c r="H12" s="47" t="s">
        <v>30</v>
      </c>
      <c r="I12" s="82"/>
      <c r="J12" s="47" t="s">
        <v>30</v>
      </c>
      <c r="K12" s="47" t="s">
        <v>30</v>
      </c>
      <c r="L12" s="46" t="s">
        <v>7</v>
      </c>
      <c r="M12" s="51" t="s">
        <v>8</v>
      </c>
      <c r="N12" s="48" t="s">
        <v>31</v>
      </c>
      <c r="O12" s="48" t="s">
        <v>31</v>
      </c>
      <c r="P12" s="48" t="s">
        <v>31</v>
      </c>
      <c r="Q12" s="48" t="s">
        <v>31</v>
      </c>
      <c r="T12" s="7"/>
      <c r="U12" s="8"/>
      <c r="V12" s="8"/>
    </row>
    <row r="13" spans="1:24" s="3" customFormat="1" x14ac:dyDescent="0.35">
      <c r="A13" s="63">
        <v>0.38769675925925928</v>
      </c>
      <c r="B13" s="76">
        <f>C13*60</f>
        <v>0</v>
      </c>
      <c r="C13" s="54">
        <f t="shared" ref="C13:C76" si="0">(A13*24-$A$13*24)*60</f>
        <v>0</v>
      </c>
      <c r="D13" s="54">
        <v>0</v>
      </c>
      <c r="E13">
        <v>0</v>
      </c>
      <c r="F13" s="31">
        <f>SUM($E$13:E13)</f>
        <v>0</v>
      </c>
      <c r="G13" s="52">
        <f t="shared" ref="G13:G78" si="1">F13/1000</f>
        <v>0</v>
      </c>
      <c r="H13" s="52">
        <f t="shared" ref="H13:H78" si="2">IF($C$4=$C$5,$D$5,IF($C$4=$C$6,$D$6,IF($C$4=$C$7,$D$7,$D$8)))</f>
        <v>1.4625833333333333</v>
      </c>
      <c r="I13" s="83">
        <f>-J13/1000/60</f>
        <v>0</v>
      </c>
      <c r="J13" s="54">
        <v>0</v>
      </c>
      <c r="K13" s="52">
        <f>H13-J13</f>
        <v>1.4625833333333333</v>
      </c>
      <c r="L13" s="55">
        <v>2.5499999999999998</v>
      </c>
      <c r="M13" s="53">
        <v>0</v>
      </c>
      <c r="N13" s="66">
        <v>0</v>
      </c>
      <c r="O13" s="66">
        <v>0</v>
      </c>
      <c r="P13" s="66">
        <v>0</v>
      </c>
      <c r="Q13" s="66">
        <v>0</v>
      </c>
      <c r="T13" s="7"/>
      <c r="U13" s="8"/>
      <c r="V13" s="8"/>
    </row>
    <row r="14" spans="1:24" s="3" customFormat="1" x14ac:dyDescent="0.35">
      <c r="A14" s="63">
        <v>0.38775462962962964</v>
      </c>
      <c r="B14" s="76">
        <f t="shared" ref="B14:B77" si="3">C14*60</f>
        <v>4.9999999999975842</v>
      </c>
      <c r="C14" s="54">
        <f t="shared" si="0"/>
        <v>8.3333333333293069E-2</v>
      </c>
      <c r="D14" s="54">
        <f t="shared" ref="D14:D76" si="4">(A14*24-A13*24)*60</f>
        <v>8.3333333333293069E-2</v>
      </c>
      <c r="E14">
        <v>0</v>
      </c>
      <c r="F14" s="31">
        <f>SUM($E$13:E14)</f>
        <v>0</v>
      </c>
      <c r="G14" s="52">
        <f t="shared" si="1"/>
        <v>0</v>
      </c>
      <c r="H14" s="54">
        <f t="shared" si="2"/>
        <v>1.4625833333333333</v>
      </c>
      <c r="I14" s="83">
        <f t="shared" ref="I14:I77" si="5">-J14/1000/60</f>
        <v>0</v>
      </c>
      <c r="J14" s="54">
        <f t="shared" ref="J14:J77" si="6">2*E14/(1000*D14*1)</f>
        <v>0</v>
      </c>
      <c r="K14" s="54">
        <f>H14-J14</f>
        <v>1.4625833333333333</v>
      </c>
      <c r="L14" s="55">
        <v>2.5499999999999998</v>
      </c>
      <c r="M14" s="57">
        <v>1.6</v>
      </c>
      <c r="N14" s="56">
        <f t="shared" ref="N14:N77" si="7">C14*H14</f>
        <v>0.12188194444438556</v>
      </c>
      <c r="O14" s="56">
        <f t="shared" ref="O14:O77" si="8">K14*(D14)</f>
        <v>0.12188194444438556</v>
      </c>
      <c r="P14" s="56">
        <f>SUM($O$13:O14)</f>
        <v>0.12188194444438556</v>
      </c>
      <c r="Q14" s="56">
        <f t="shared" ref="Q14:Q77" si="9">N14-P14</f>
        <v>0</v>
      </c>
      <c r="T14" s="7"/>
      <c r="U14" s="8"/>
      <c r="V14" s="8"/>
    </row>
    <row r="15" spans="1:24" s="3" customFormat="1" x14ac:dyDescent="0.35">
      <c r="A15" s="63">
        <v>0.3878240740740741</v>
      </c>
      <c r="B15" s="76">
        <f t="shared" si="3"/>
        <v>10.999999999998522</v>
      </c>
      <c r="C15" s="54">
        <f t="shared" si="0"/>
        <v>0.1833333333333087</v>
      </c>
      <c r="D15" s="54">
        <f t="shared" si="4"/>
        <v>0.10000000000001563</v>
      </c>
      <c r="E15">
        <v>0</v>
      </c>
      <c r="F15" s="31">
        <f>SUM($E$13:E15)</f>
        <v>0</v>
      </c>
      <c r="G15" s="52">
        <f t="shared" si="1"/>
        <v>0</v>
      </c>
      <c r="H15" s="52">
        <f t="shared" si="2"/>
        <v>1.4625833333333333</v>
      </c>
      <c r="I15" s="83">
        <f t="shared" si="5"/>
        <v>0</v>
      </c>
      <c r="J15" s="54">
        <f t="shared" si="6"/>
        <v>0</v>
      </c>
      <c r="K15" s="52">
        <f t="shared" ref="K15:K78" si="10">H15-J15</f>
        <v>1.4625833333333333</v>
      </c>
      <c r="L15" s="38"/>
      <c r="M15" s="38"/>
      <c r="N15" s="56">
        <f t="shared" si="7"/>
        <v>0.26814027777774174</v>
      </c>
      <c r="O15" s="56">
        <f t="shared" si="8"/>
        <v>0.14625833333335619</v>
      </c>
      <c r="P15" s="56">
        <f>SUM($O$13:O15)</f>
        <v>0.26814027777774174</v>
      </c>
      <c r="Q15" s="56">
        <f t="shared" si="9"/>
        <v>0</v>
      </c>
      <c r="T15" s="7"/>
      <c r="U15" s="8"/>
      <c r="V15" s="8"/>
    </row>
    <row r="16" spans="1:24" s="3" customFormat="1" x14ac:dyDescent="0.35">
      <c r="A16" s="63">
        <v>0.38789351851851855</v>
      </c>
      <c r="B16" s="76">
        <f t="shared" si="3"/>
        <v>16.99999999999946</v>
      </c>
      <c r="C16" s="54">
        <f t="shared" si="0"/>
        <v>0.28333333333332433</v>
      </c>
      <c r="D16" s="54">
        <f t="shared" si="4"/>
        <v>0.10000000000001563</v>
      </c>
      <c r="E16">
        <v>0</v>
      </c>
      <c r="F16" s="31">
        <f>SUM($E$13:E16)</f>
        <v>0</v>
      </c>
      <c r="G16" s="52">
        <f t="shared" si="1"/>
        <v>0</v>
      </c>
      <c r="H16" s="54">
        <f t="shared" si="2"/>
        <v>1.4625833333333333</v>
      </c>
      <c r="I16" s="83">
        <f t="shared" si="5"/>
        <v>0</v>
      </c>
      <c r="J16" s="54">
        <f t="shared" si="6"/>
        <v>0</v>
      </c>
      <c r="K16" s="54">
        <f t="shared" si="10"/>
        <v>1.4625833333333333</v>
      </c>
      <c r="L16" s="38"/>
      <c r="M16" s="38"/>
      <c r="N16" s="56">
        <f t="shared" si="7"/>
        <v>0.41439861111109794</v>
      </c>
      <c r="O16" s="56">
        <f t="shared" si="8"/>
        <v>0.14625833333335619</v>
      </c>
      <c r="P16" s="56">
        <f>SUM($O$13:O16)</f>
        <v>0.41439861111109794</v>
      </c>
      <c r="Q16" s="56">
        <f t="shared" si="9"/>
        <v>0</v>
      </c>
      <c r="T16" s="7"/>
      <c r="U16" s="8"/>
      <c r="V16" s="8"/>
    </row>
    <row r="17" spans="1:22" s="3" customFormat="1" x14ac:dyDescent="0.35">
      <c r="A17" s="63">
        <v>0.38796296296296301</v>
      </c>
      <c r="B17" s="76">
        <f t="shared" si="3"/>
        <v>23.000000000000398</v>
      </c>
      <c r="C17" s="54">
        <f t="shared" si="0"/>
        <v>0.38333333333333997</v>
      </c>
      <c r="D17" s="54">
        <f t="shared" si="4"/>
        <v>0.10000000000001563</v>
      </c>
      <c r="E17">
        <v>0</v>
      </c>
      <c r="F17" s="31">
        <f>SUM($E$13:E17)</f>
        <v>0</v>
      </c>
      <c r="G17" s="52">
        <f t="shared" si="1"/>
        <v>0</v>
      </c>
      <c r="H17" s="52">
        <f t="shared" si="2"/>
        <v>1.4625833333333333</v>
      </c>
      <c r="I17" s="83">
        <f t="shared" si="5"/>
        <v>0</v>
      </c>
      <c r="J17" s="54">
        <f t="shared" si="6"/>
        <v>0</v>
      </c>
      <c r="K17" s="52">
        <f t="shared" si="10"/>
        <v>1.4625833333333333</v>
      </c>
      <c r="L17" s="38"/>
      <c r="M17" s="38"/>
      <c r="N17" s="56">
        <f t="shared" si="7"/>
        <v>0.56065694444445413</v>
      </c>
      <c r="O17" s="56">
        <f t="shared" si="8"/>
        <v>0.14625833333335619</v>
      </c>
      <c r="P17" s="56">
        <f>SUM($O$13:O17)</f>
        <v>0.56065694444445413</v>
      </c>
      <c r="Q17" s="56">
        <f t="shared" si="9"/>
        <v>0</v>
      </c>
      <c r="T17" s="7"/>
      <c r="U17" s="8"/>
      <c r="V17" s="8"/>
    </row>
    <row r="18" spans="1:22" s="3" customFormat="1" x14ac:dyDescent="0.35">
      <c r="A18" s="63">
        <v>0.38802083333333331</v>
      </c>
      <c r="B18" s="76">
        <f t="shared" si="3"/>
        <v>27.999999999997982</v>
      </c>
      <c r="C18" s="54">
        <f t="shared" si="0"/>
        <v>0.46666666666663303</v>
      </c>
      <c r="D18" s="54">
        <f t="shared" si="4"/>
        <v>8.3333333333293069E-2</v>
      </c>
      <c r="E18">
        <v>0</v>
      </c>
      <c r="F18" s="31">
        <f>SUM($E$13:E18)</f>
        <v>0</v>
      </c>
      <c r="G18" s="52">
        <f t="shared" si="1"/>
        <v>0</v>
      </c>
      <c r="H18" s="54">
        <f t="shared" si="2"/>
        <v>1.4625833333333333</v>
      </c>
      <c r="I18" s="83">
        <f t="shared" si="5"/>
        <v>0</v>
      </c>
      <c r="J18" s="54">
        <f t="shared" si="6"/>
        <v>0</v>
      </c>
      <c r="K18" s="54">
        <f t="shared" si="10"/>
        <v>1.4625833333333333</v>
      </c>
      <c r="L18" s="38"/>
      <c r="M18" s="38"/>
      <c r="N18" s="56">
        <f t="shared" si="7"/>
        <v>0.68253888888883973</v>
      </c>
      <c r="O18" s="56">
        <f t="shared" si="8"/>
        <v>0.12188194444438556</v>
      </c>
      <c r="P18" s="56">
        <f>SUM($O$13:O18)</f>
        <v>0.68253888888883973</v>
      </c>
      <c r="Q18" s="56">
        <f t="shared" si="9"/>
        <v>0</v>
      </c>
      <c r="T18" s="7"/>
      <c r="U18" s="8"/>
      <c r="V18" s="8"/>
    </row>
    <row r="19" spans="1:22" s="3" customFormat="1" x14ac:dyDescent="0.35">
      <c r="A19" s="63">
        <v>0.38809027777777777</v>
      </c>
      <c r="B19" s="76">
        <f t="shared" si="3"/>
        <v>33.99999999999892</v>
      </c>
      <c r="C19" s="54">
        <f t="shared" si="0"/>
        <v>0.56666666666664867</v>
      </c>
      <c r="D19" s="54">
        <f t="shared" si="4"/>
        <v>0.10000000000001563</v>
      </c>
      <c r="E19">
        <v>0</v>
      </c>
      <c r="F19" s="31">
        <f>SUM($E$13:E19)</f>
        <v>0</v>
      </c>
      <c r="G19" s="52">
        <f t="shared" si="1"/>
        <v>0</v>
      </c>
      <c r="H19" s="52">
        <f t="shared" si="2"/>
        <v>1.4625833333333333</v>
      </c>
      <c r="I19" s="83">
        <f t="shared" si="5"/>
        <v>0</v>
      </c>
      <c r="J19" s="54">
        <f t="shared" si="6"/>
        <v>0</v>
      </c>
      <c r="K19" s="54">
        <f t="shared" si="10"/>
        <v>1.4625833333333333</v>
      </c>
      <c r="L19" s="38"/>
      <c r="M19" s="38"/>
      <c r="N19" s="56">
        <f t="shared" si="7"/>
        <v>0.82879722222219587</v>
      </c>
      <c r="O19" s="56">
        <f t="shared" si="8"/>
        <v>0.14625833333335619</v>
      </c>
      <c r="P19" s="56">
        <f>SUM($O$13:O19)</f>
        <v>0.82879722222219598</v>
      </c>
      <c r="Q19" s="56">
        <f t="shared" si="9"/>
        <v>0</v>
      </c>
      <c r="T19" s="7"/>
      <c r="U19" s="8"/>
      <c r="V19" s="8"/>
    </row>
    <row r="20" spans="1:22" s="3" customFormat="1" x14ac:dyDescent="0.35">
      <c r="A20" s="63">
        <v>0.38814814814814813</v>
      </c>
      <c r="B20" s="76">
        <f t="shared" si="3"/>
        <v>38.999999999996504</v>
      </c>
      <c r="C20" s="54">
        <f t="shared" si="0"/>
        <v>0.64999999999994174</v>
      </c>
      <c r="D20" s="54">
        <f t="shared" si="4"/>
        <v>8.3333333333293069E-2</v>
      </c>
      <c r="E20">
        <v>0</v>
      </c>
      <c r="F20" s="31">
        <f>SUM($E$13:E20)</f>
        <v>0</v>
      </c>
      <c r="G20" s="52">
        <f t="shared" si="1"/>
        <v>0</v>
      </c>
      <c r="H20" s="54">
        <f t="shared" si="2"/>
        <v>1.4625833333333333</v>
      </c>
      <c r="I20" s="83">
        <f t="shared" si="5"/>
        <v>0</v>
      </c>
      <c r="J20" s="54">
        <f t="shared" si="6"/>
        <v>0</v>
      </c>
      <c r="K20" s="54">
        <f t="shared" si="10"/>
        <v>1.4625833333333333</v>
      </c>
      <c r="L20" s="38"/>
      <c r="M20" s="38"/>
      <c r="N20" s="56">
        <f t="shared" si="7"/>
        <v>0.95067916666658148</v>
      </c>
      <c r="O20" s="56">
        <f t="shared" si="8"/>
        <v>0.12188194444438556</v>
      </c>
      <c r="P20" s="56">
        <f>SUM($O$13:O20)</f>
        <v>0.95067916666658159</v>
      </c>
      <c r="Q20" s="56">
        <f t="shared" si="9"/>
        <v>0</v>
      </c>
      <c r="T20" s="7"/>
      <c r="U20" s="8"/>
      <c r="V20" s="8"/>
    </row>
    <row r="21" spans="1:22" s="3" customFormat="1" x14ac:dyDescent="0.35">
      <c r="A21" s="63">
        <v>0.38821759259259259</v>
      </c>
      <c r="B21" s="76">
        <f t="shared" si="3"/>
        <v>44.999999999997442</v>
      </c>
      <c r="C21" s="54">
        <f t="shared" si="0"/>
        <v>0.74999999999995737</v>
      </c>
      <c r="D21" s="54">
        <f t="shared" si="4"/>
        <v>0.10000000000001563</v>
      </c>
      <c r="E21">
        <v>0</v>
      </c>
      <c r="F21" s="31">
        <f>SUM($E$13:E21)</f>
        <v>0</v>
      </c>
      <c r="G21" s="52">
        <f t="shared" si="1"/>
        <v>0</v>
      </c>
      <c r="H21" s="52">
        <f t="shared" si="2"/>
        <v>1.4625833333333333</v>
      </c>
      <c r="I21" s="83">
        <f t="shared" si="5"/>
        <v>0</v>
      </c>
      <c r="J21" s="54">
        <f t="shared" si="6"/>
        <v>0</v>
      </c>
      <c r="K21" s="54">
        <f t="shared" si="10"/>
        <v>1.4625833333333333</v>
      </c>
      <c r="L21" s="38"/>
      <c r="M21" s="38"/>
      <c r="N21" s="56">
        <f t="shared" si="7"/>
        <v>1.0969374999999377</v>
      </c>
      <c r="O21" s="56">
        <f t="shared" si="8"/>
        <v>0.14625833333335619</v>
      </c>
      <c r="P21" s="56">
        <f>SUM($O$13:O21)</f>
        <v>1.0969374999999377</v>
      </c>
      <c r="Q21" s="56">
        <f t="shared" si="9"/>
        <v>0</v>
      </c>
      <c r="T21" s="7"/>
      <c r="U21" s="8"/>
      <c r="V21" s="8"/>
    </row>
    <row r="22" spans="1:22" s="3" customFormat="1" x14ac:dyDescent="0.35">
      <c r="A22" s="63">
        <v>0.38828703703703704</v>
      </c>
      <c r="B22" s="76">
        <f t="shared" si="3"/>
        <v>50.99999999999838</v>
      </c>
      <c r="C22" s="54">
        <f t="shared" si="0"/>
        <v>0.849999999999973</v>
      </c>
      <c r="D22" s="54">
        <f t="shared" si="4"/>
        <v>0.10000000000001563</v>
      </c>
      <c r="E22">
        <v>0</v>
      </c>
      <c r="F22" s="31">
        <f>SUM($E$13:E22)</f>
        <v>0</v>
      </c>
      <c r="G22" s="52">
        <f t="shared" si="1"/>
        <v>0</v>
      </c>
      <c r="H22" s="54">
        <f t="shared" si="2"/>
        <v>1.4625833333333333</v>
      </c>
      <c r="I22" s="83">
        <f t="shared" si="5"/>
        <v>0</v>
      </c>
      <c r="J22" s="54">
        <f t="shared" si="6"/>
        <v>0</v>
      </c>
      <c r="K22" s="54">
        <f t="shared" si="10"/>
        <v>1.4625833333333333</v>
      </c>
      <c r="L22" s="38"/>
      <c r="M22" s="38"/>
      <c r="N22" s="56">
        <f t="shared" si="7"/>
        <v>1.2431958333332938</v>
      </c>
      <c r="O22" s="56">
        <f t="shared" si="8"/>
        <v>0.14625833333335619</v>
      </c>
      <c r="P22" s="56">
        <f>SUM($O$13:O22)</f>
        <v>1.243195833333294</v>
      </c>
      <c r="Q22" s="56">
        <f t="shared" si="9"/>
        <v>0</v>
      </c>
      <c r="T22" s="7"/>
      <c r="U22" s="8"/>
      <c r="V22" s="8"/>
    </row>
    <row r="23" spans="1:22" s="3" customFormat="1" x14ac:dyDescent="0.35">
      <c r="A23" s="63">
        <v>0.3883449074074074</v>
      </c>
      <c r="B23" s="76">
        <f t="shared" si="3"/>
        <v>55.999999999995964</v>
      </c>
      <c r="C23" s="54">
        <f t="shared" si="0"/>
        <v>0.93333333333326607</v>
      </c>
      <c r="D23" s="54">
        <f t="shared" si="4"/>
        <v>8.3333333333293069E-2</v>
      </c>
      <c r="E23">
        <v>0</v>
      </c>
      <c r="F23" s="31">
        <f>SUM($E$13:E23)</f>
        <v>0</v>
      </c>
      <c r="G23" s="52">
        <f t="shared" si="1"/>
        <v>0</v>
      </c>
      <c r="H23" s="52">
        <f t="shared" si="2"/>
        <v>1.4625833333333333</v>
      </c>
      <c r="I23" s="83">
        <f t="shared" si="5"/>
        <v>0</v>
      </c>
      <c r="J23" s="54">
        <f t="shared" si="6"/>
        <v>0</v>
      </c>
      <c r="K23" s="54">
        <f t="shared" si="10"/>
        <v>1.4625833333333333</v>
      </c>
      <c r="L23" s="38"/>
      <c r="M23" s="38"/>
      <c r="N23" s="56">
        <f t="shared" si="7"/>
        <v>1.3650777777776795</v>
      </c>
      <c r="O23" s="56">
        <f t="shared" si="8"/>
        <v>0.12188194444438556</v>
      </c>
      <c r="P23" s="56">
        <f>SUM($O$13:O23)</f>
        <v>1.3650777777776795</v>
      </c>
      <c r="Q23" s="56">
        <f t="shared" si="9"/>
        <v>0</v>
      </c>
      <c r="T23" s="7"/>
      <c r="U23" s="8"/>
      <c r="V23" s="8"/>
    </row>
    <row r="24" spans="1:22" s="3" customFormat="1" x14ac:dyDescent="0.35">
      <c r="A24" s="63">
        <v>0.38841435185185186</v>
      </c>
      <c r="B24" s="76">
        <f t="shared" si="3"/>
        <v>61.999999999996902</v>
      </c>
      <c r="C24" s="54">
        <f t="shared" si="0"/>
        <v>1.0333333333332817</v>
      </c>
      <c r="D24" s="54">
        <f t="shared" si="4"/>
        <v>0.10000000000001563</v>
      </c>
      <c r="E24">
        <v>0</v>
      </c>
      <c r="F24" s="31">
        <f>SUM($E$13:E24)</f>
        <v>0</v>
      </c>
      <c r="G24" s="52">
        <f t="shared" si="1"/>
        <v>0</v>
      </c>
      <c r="H24" s="54">
        <f t="shared" si="2"/>
        <v>1.4625833333333333</v>
      </c>
      <c r="I24" s="83">
        <f t="shared" si="5"/>
        <v>0</v>
      </c>
      <c r="J24" s="54">
        <f t="shared" si="6"/>
        <v>0</v>
      </c>
      <c r="K24" s="54">
        <f t="shared" si="10"/>
        <v>1.4625833333333333</v>
      </c>
      <c r="L24" s="38"/>
      <c r="M24" s="38"/>
      <c r="N24" s="56">
        <f t="shared" si="7"/>
        <v>1.5113361111110357</v>
      </c>
      <c r="O24" s="56">
        <f t="shared" si="8"/>
        <v>0.14625833333335619</v>
      </c>
      <c r="P24" s="56">
        <f>SUM($O$13:O24)</f>
        <v>1.5113361111110357</v>
      </c>
      <c r="Q24" s="56">
        <f t="shared" si="9"/>
        <v>0</v>
      </c>
      <c r="T24" s="7"/>
      <c r="U24" s="8"/>
      <c r="V24" s="8"/>
    </row>
    <row r="25" spans="1:22" s="3" customFormat="1" x14ac:dyDescent="0.35">
      <c r="A25" s="63">
        <v>0.38848379629629631</v>
      </c>
      <c r="B25" s="76">
        <f t="shared" si="3"/>
        <v>67.99999999999784</v>
      </c>
      <c r="C25" s="54">
        <f t="shared" si="0"/>
        <v>1.1333333333332973</v>
      </c>
      <c r="D25" s="54">
        <f t="shared" si="4"/>
        <v>0.10000000000001563</v>
      </c>
      <c r="E25">
        <v>0</v>
      </c>
      <c r="F25" s="31">
        <f>SUM($E$13:E25)</f>
        <v>0</v>
      </c>
      <c r="G25" s="52">
        <f t="shared" si="1"/>
        <v>0</v>
      </c>
      <c r="H25" s="52">
        <f t="shared" si="2"/>
        <v>1.4625833333333333</v>
      </c>
      <c r="I25" s="83">
        <f t="shared" si="5"/>
        <v>0</v>
      </c>
      <c r="J25" s="54">
        <f t="shared" si="6"/>
        <v>0</v>
      </c>
      <c r="K25" s="54">
        <f t="shared" si="10"/>
        <v>1.4625833333333333</v>
      </c>
      <c r="L25" s="38"/>
      <c r="M25" s="38"/>
      <c r="N25" s="56">
        <f t="shared" si="7"/>
        <v>1.6575944444443917</v>
      </c>
      <c r="O25" s="56">
        <f t="shared" si="8"/>
        <v>0.14625833333335619</v>
      </c>
      <c r="P25" s="56">
        <f>SUM($O$13:O25)</f>
        <v>1.657594444444392</v>
      </c>
      <c r="Q25" s="56">
        <f t="shared" si="9"/>
        <v>0</v>
      </c>
      <c r="T25" s="7"/>
      <c r="U25" s="8"/>
      <c r="V25" s="8"/>
    </row>
    <row r="26" spans="1:22" s="3" customFormat="1" x14ac:dyDescent="0.35">
      <c r="A26" s="63">
        <v>0.38854166666666662</v>
      </c>
      <c r="B26" s="76">
        <f t="shared" si="3"/>
        <v>72.999999999995424</v>
      </c>
      <c r="C26" s="54">
        <f t="shared" si="0"/>
        <v>1.2166666666665904</v>
      </c>
      <c r="D26" s="54">
        <f t="shared" si="4"/>
        <v>8.3333333333293069E-2</v>
      </c>
      <c r="E26">
        <v>0</v>
      </c>
      <c r="F26" s="31">
        <f>SUM($E$13:E26)</f>
        <v>0</v>
      </c>
      <c r="G26" s="52">
        <f t="shared" si="1"/>
        <v>0</v>
      </c>
      <c r="H26" s="54">
        <f t="shared" si="2"/>
        <v>1.4625833333333333</v>
      </c>
      <c r="I26" s="83">
        <f t="shared" si="5"/>
        <v>0</v>
      </c>
      <c r="J26" s="54">
        <f t="shared" si="6"/>
        <v>0</v>
      </c>
      <c r="K26" s="54">
        <f t="shared" si="10"/>
        <v>1.4625833333333333</v>
      </c>
      <c r="L26" s="38"/>
      <c r="M26" s="38"/>
      <c r="N26" s="56">
        <f t="shared" si="7"/>
        <v>1.7794763888887775</v>
      </c>
      <c r="O26" s="56">
        <f t="shared" si="8"/>
        <v>0.12188194444438556</v>
      </c>
      <c r="P26" s="56">
        <f>SUM($O$13:O26)</f>
        <v>1.7794763888887775</v>
      </c>
      <c r="Q26" s="56">
        <f t="shared" si="9"/>
        <v>0</v>
      </c>
      <c r="T26" s="7"/>
      <c r="U26" s="8"/>
      <c r="V26" s="8"/>
    </row>
    <row r="27" spans="1:22" s="3" customFormat="1" x14ac:dyDescent="0.35">
      <c r="A27" s="63">
        <v>0.38861111111111107</v>
      </c>
      <c r="B27" s="76">
        <f t="shared" si="3"/>
        <v>78.999999999996362</v>
      </c>
      <c r="C27" s="54">
        <f t="shared" si="0"/>
        <v>1.316666666666606</v>
      </c>
      <c r="D27" s="54">
        <f t="shared" si="4"/>
        <v>0.10000000000001563</v>
      </c>
      <c r="E27">
        <v>0</v>
      </c>
      <c r="F27" s="31">
        <f>SUM($E$13:E27)</f>
        <v>0</v>
      </c>
      <c r="G27" s="52">
        <f t="shared" si="1"/>
        <v>0</v>
      </c>
      <c r="H27" s="52">
        <f t="shared" si="2"/>
        <v>1.4625833333333333</v>
      </c>
      <c r="I27" s="83">
        <f t="shared" si="5"/>
        <v>0</v>
      </c>
      <c r="J27" s="54">
        <f t="shared" si="6"/>
        <v>0</v>
      </c>
      <c r="K27" s="54">
        <f t="shared" si="10"/>
        <v>1.4625833333333333</v>
      </c>
      <c r="L27" s="38"/>
      <c r="M27" s="38"/>
      <c r="N27" s="56">
        <f t="shared" si="7"/>
        <v>1.9257347222221335</v>
      </c>
      <c r="O27" s="56">
        <f t="shared" si="8"/>
        <v>0.14625833333335619</v>
      </c>
      <c r="P27" s="56">
        <f>SUM($O$13:O27)</f>
        <v>1.9257347222221337</v>
      </c>
      <c r="Q27" s="56">
        <f t="shared" si="9"/>
        <v>0</v>
      </c>
      <c r="T27" s="7"/>
      <c r="U27" s="8"/>
      <c r="V27" s="8"/>
    </row>
    <row r="28" spans="1:22" s="3" customFormat="1" x14ac:dyDescent="0.35">
      <c r="A28" s="63">
        <v>0.38868055555555553</v>
      </c>
      <c r="B28" s="76">
        <f t="shared" si="3"/>
        <v>84.9999999999973</v>
      </c>
      <c r="C28" s="54">
        <f t="shared" si="0"/>
        <v>1.4166666666666217</v>
      </c>
      <c r="D28" s="54">
        <f t="shared" si="4"/>
        <v>0.10000000000001563</v>
      </c>
      <c r="E28">
        <v>0</v>
      </c>
      <c r="F28" s="31">
        <f>SUM($E$13:E28)</f>
        <v>0</v>
      </c>
      <c r="G28" s="52">
        <f t="shared" si="1"/>
        <v>0</v>
      </c>
      <c r="H28" s="54">
        <f t="shared" si="2"/>
        <v>1.4625833333333333</v>
      </c>
      <c r="I28" s="83">
        <f t="shared" si="5"/>
        <v>0</v>
      </c>
      <c r="J28" s="54">
        <f t="shared" si="6"/>
        <v>0</v>
      </c>
      <c r="K28" s="54">
        <f t="shared" si="10"/>
        <v>1.4625833333333333</v>
      </c>
      <c r="L28" s="38"/>
      <c r="M28" s="38"/>
      <c r="N28" s="56">
        <f t="shared" si="7"/>
        <v>2.07199305555549</v>
      </c>
      <c r="O28" s="56">
        <f t="shared" si="8"/>
        <v>0.14625833333335619</v>
      </c>
      <c r="P28" s="56">
        <f>SUM($O$13:O28)</f>
        <v>2.07199305555549</v>
      </c>
      <c r="Q28" s="56">
        <f t="shared" si="9"/>
        <v>0</v>
      </c>
      <c r="T28" s="7"/>
      <c r="U28" s="8"/>
      <c r="V28" s="8"/>
    </row>
    <row r="29" spans="1:22" s="3" customFormat="1" x14ac:dyDescent="0.35">
      <c r="A29" s="63">
        <v>0.38873842592592595</v>
      </c>
      <c r="B29" s="76">
        <f t="shared" si="3"/>
        <v>90.000000000001279</v>
      </c>
      <c r="C29" s="54">
        <f t="shared" si="0"/>
        <v>1.5000000000000213</v>
      </c>
      <c r="D29" s="54">
        <f t="shared" si="4"/>
        <v>8.3333333333399651E-2</v>
      </c>
      <c r="E29">
        <v>0</v>
      </c>
      <c r="F29" s="31">
        <f>SUM($E$13:E29)</f>
        <v>0</v>
      </c>
      <c r="G29" s="52">
        <f t="shared" si="1"/>
        <v>0</v>
      </c>
      <c r="H29" s="52">
        <f t="shared" si="2"/>
        <v>1.4625833333333333</v>
      </c>
      <c r="I29" s="83">
        <f t="shared" si="5"/>
        <v>0</v>
      </c>
      <c r="J29" s="54">
        <f t="shared" si="6"/>
        <v>0</v>
      </c>
      <c r="K29" s="54">
        <f t="shared" si="10"/>
        <v>1.4625833333333333</v>
      </c>
      <c r="L29" s="38"/>
      <c r="M29" s="38"/>
      <c r="N29" s="56">
        <f t="shared" si="7"/>
        <v>2.1938750000000313</v>
      </c>
      <c r="O29" s="56">
        <f t="shared" si="8"/>
        <v>0.12188194444454144</v>
      </c>
      <c r="P29" s="56">
        <f>SUM($O$13:O29)</f>
        <v>2.1938750000000313</v>
      </c>
      <c r="Q29" s="56">
        <f t="shared" si="9"/>
        <v>0</v>
      </c>
      <c r="T29" s="7"/>
      <c r="U29" s="8"/>
      <c r="V29" s="8"/>
    </row>
    <row r="30" spans="1:22" s="3" customFormat="1" x14ac:dyDescent="0.35">
      <c r="A30" s="63">
        <v>0.38881944444444444</v>
      </c>
      <c r="B30" s="76">
        <f t="shared" si="3"/>
        <v>96.999999999999176</v>
      </c>
      <c r="C30" s="54">
        <f t="shared" si="0"/>
        <v>1.6166666666666529</v>
      </c>
      <c r="D30" s="54">
        <f t="shared" si="4"/>
        <v>0.11666666666663161</v>
      </c>
      <c r="E30">
        <v>0</v>
      </c>
      <c r="F30" s="31">
        <f>SUM($E$13:E30)</f>
        <v>0</v>
      </c>
      <c r="G30" s="52">
        <f t="shared" si="1"/>
        <v>0</v>
      </c>
      <c r="H30" s="54">
        <f t="shared" si="2"/>
        <v>1.4625833333333333</v>
      </c>
      <c r="I30" s="83">
        <f t="shared" si="5"/>
        <v>0</v>
      </c>
      <c r="J30" s="54">
        <f t="shared" si="6"/>
        <v>0</v>
      </c>
      <c r="K30" s="54">
        <f t="shared" si="10"/>
        <v>1.4625833333333333</v>
      </c>
      <c r="L30" s="38"/>
      <c r="M30" s="38"/>
      <c r="N30" s="56">
        <f t="shared" si="7"/>
        <v>2.364509722222202</v>
      </c>
      <c r="O30" s="56">
        <f t="shared" si="8"/>
        <v>0.17063472222217096</v>
      </c>
      <c r="P30" s="56">
        <f>SUM($O$13:O30)</f>
        <v>2.3645097222222025</v>
      </c>
      <c r="Q30" s="56">
        <f t="shared" si="9"/>
        <v>0</v>
      </c>
      <c r="T30" s="7"/>
      <c r="U30" s="8"/>
      <c r="V30" s="8"/>
    </row>
    <row r="31" spans="1:22" s="3" customFormat="1" x14ac:dyDescent="0.35">
      <c r="A31" s="63">
        <v>0.3888888888888889</v>
      </c>
      <c r="B31" s="76">
        <f t="shared" si="3"/>
        <v>103.00000000000011</v>
      </c>
      <c r="C31" s="54">
        <f t="shared" si="0"/>
        <v>1.7166666666666686</v>
      </c>
      <c r="D31" s="54">
        <f t="shared" si="4"/>
        <v>0.10000000000001563</v>
      </c>
      <c r="E31">
        <v>0</v>
      </c>
      <c r="F31" s="31">
        <f>SUM($E$13:E31)</f>
        <v>0</v>
      </c>
      <c r="G31" s="52">
        <f t="shared" si="1"/>
        <v>0</v>
      </c>
      <c r="H31" s="52">
        <f t="shared" si="2"/>
        <v>1.4625833333333333</v>
      </c>
      <c r="I31" s="83">
        <f t="shared" si="5"/>
        <v>0</v>
      </c>
      <c r="J31" s="54">
        <f t="shared" si="6"/>
        <v>0</v>
      </c>
      <c r="K31" s="54">
        <f t="shared" si="10"/>
        <v>1.4625833333333333</v>
      </c>
      <c r="L31" s="38"/>
      <c r="M31" s="38"/>
      <c r="N31" s="56">
        <f t="shared" si="7"/>
        <v>2.5107680555555585</v>
      </c>
      <c r="O31" s="56">
        <f t="shared" si="8"/>
        <v>0.14625833333335619</v>
      </c>
      <c r="P31" s="56">
        <f>SUM($O$13:O31)</f>
        <v>2.5107680555555585</v>
      </c>
      <c r="Q31" s="56">
        <f t="shared" si="9"/>
        <v>0</v>
      </c>
      <c r="T31" s="7"/>
      <c r="U31" s="8"/>
      <c r="V31" s="8"/>
    </row>
    <row r="32" spans="1:22" s="3" customFormat="1" x14ac:dyDescent="0.35">
      <c r="A32" s="63">
        <v>0.38894675925925926</v>
      </c>
      <c r="B32" s="76">
        <f t="shared" si="3"/>
        <v>107.9999999999977</v>
      </c>
      <c r="C32" s="54">
        <f t="shared" si="0"/>
        <v>1.7999999999999616</v>
      </c>
      <c r="D32" s="54">
        <f t="shared" si="4"/>
        <v>8.3333333333293069E-2</v>
      </c>
      <c r="E32">
        <v>0</v>
      </c>
      <c r="F32" s="31">
        <f>SUM($E$13:E32)</f>
        <v>0</v>
      </c>
      <c r="G32" s="52">
        <f t="shared" si="1"/>
        <v>0</v>
      </c>
      <c r="H32" s="54">
        <f t="shared" si="2"/>
        <v>1.4625833333333333</v>
      </c>
      <c r="I32" s="83">
        <f t="shared" si="5"/>
        <v>0</v>
      </c>
      <c r="J32" s="54">
        <f t="shared" si="6"/>
        <v>0</v>
      </c>
      <c r="K32" s="54">
        <f t="shared" si="10"/>
        <v>1.4625833333333333</v>
      </c>
      <c r="L32" s="38"/>
      <c r="M32" s="38"/>
      <c r="N32" s="56">
        <f t="shared" si="7"/>
        <v>2.632649999999944</v>
      </c>
      <c r="O32" s="56">
        <f t="shared" si="8"/>
        <v>0.12188194444438556</v>
      </c>
      <c r="P32" s="56">
        <f>SUM($O$13:O32)</f>
        <v>2.632649999999944</v>
      </c>
      <c r="Q32" s="56">
        <f t="shared" si="9"/>
        <v>0</v>
      </c>
      <c r="T32" s="7"/>
      <c r="U32" s="8"/>
      <c r="V32" s="8"/>
    </row>
    <row r="33" spans="1:22" s="3" customFormat="1" x14ac:dyDescent="0.35">
      <c r="A33" s="63">
        <v>0.38901620370370371</v>
      </c>
      <c r="B33" s="76">
        <f t="shared" si="3"/>
        <v>113.99999999999864</v>
      </c>
      <c r="C33" s="54">
        <f t="shared" si="0"/>
        <v>1.8999999999999773</v>
      </c>
      <c r="D33" s="54">
        <f t="shared" si="4"/>
        <v>0.10000000000001563</v>
      </c>
      <c r="E33">
        <v>0</v>
      </c>
      <c r="F33" s="31">
        <f>SUM($E$13:E33)</f>
        <v>0</v>
      </c>
      <c r="G33" s="52">
        <f t="shared" si="1"/>
        <v>0</v>
      </c>
      <c r="H33" s="52">
        <f t="shared" si="2"/>
        <v>1.4625833333333333</v>
      </c>
      <c r="I33" s="83">
        <f t="shared" si="5"/>
        <v>0</v>
      </c>
      <c r="J33" s="54">
        <f t="shared" si="6"/>
        <v>0</v>
      </c>
      <c r="K33" s="54">
        <f t="shared" si="10"/>
        <v>1.4625833333333333</v>
      </c>
      <c r="L33" s="38"/>
      <c r="M33" s="38"/>
      <c r="N33" s="56">
        <f t="shared" si="7"/>
        <v>2.7789083333333</v>
      </c>
      <c r="O33" s="56">
        <f t="shared" si="8"/>
        <v>0.14625833333335619</v>
      </c>
      <c r="P33" s="56">
        <f>SUM($O$13:O33)</f>
        <v>2.7789083333333</v>
      </c>
      <c r="Q33" s="56">
        <f t="shared" si="9"/>
        <v>0</v>
      </c>
      <c r="T33" s="7"/>
      <c r="U33" s="8"/>
      <c r="V33" s="8"/>
    </row>
    <row r="34" spans="1:22" s="3" customFormat="1" x14ac:dyDescent="0.35">
      <c r="A34" s="63">
        <v>0.38907407407407407</v>
      </c>
      <c r="B34" s="76">
        <f t="shared" si="3"/>
        <v>118.99999999999622</v>
      </c>
      <c r="C34" s="54">
        <f t="shared" si="0"/>
        <v>1.9833333333332703</v>
      </c>
      <c r="D34" s="54">
        <f t="shared" si="4"/>
        <v>8.3333333333293069E-2</v>
      </c>
      <c r="E34">
        <v>0</v>
      </c>
      <c r="F34" s="31">
        <f>SUM($E$13:E34)</f>
        <v>0</v>
      </c>
      <c r="G34" s="52">
        <f t="shared" si="1"/>
        <v>0</v>
      </c>
      <c r="H34" s="54">
        <f t="shared" si="2"/>
        <v>1.4625833333333333</v>
      </c>
      <c r="I34" s="83">
        <f t="shared" si="5"/>
        <v>0</v>
      </c>
      <c r="J34" s="54">
        <f t="shared" si="6"/>
        <v>0</v>
      </c>
      <c r="K34" s="54">
        <f t="shared" si="10"/>
        <v>1.4625833333333333</v>
      </c>
      <c r="L34" s="38"/>
      <c r="M34" s="38"/>
      <c r="N34" s="56">
        <f t="shared" si="7"/>
        <v>2.9007902777776855</v>
      </c>
      <c r="O34" s="56">
        <f t="shared" si="8"/>
        <v>0.12188194444438556</v>
      </c>
      <c r="P34" s="56">
        <f>SUM($O$13:O34)</f>
        <v>2.9007902777776855</v>
      </c>
      <c r="Q34" s="56">
        <f t="shared" si="9"/>
        <v>0</v>
      </c>
      <c r="T34" s="7"/>
      <c r="U34" s="8"/>
      <c r="V34" s="8"/>
    </row>
    <row r="35" spans="1:22" s="3" customFormat="1" x14ac:dyDescent="0.35">
      <c r="A35" s="63">
        <v>0.38913194444444449</v>
      </c>
      <c r="B35" s="76">
        <f t="shared" si="3"/>
        <v>124.0000000000002</v>
      </c>
      <c r="C35" s="54">
        <f t="shared" si="0"/>
        <v>2.06666666666667</v>
      </c>
      <c r="D35" s="54">
        <f t="shared" si="4"/>
        <v>8.3333333333399651E-2</v>
      </c>
      <c r="E35">
        <v>0</v>
      </c>
      <c r="F35" s="31">
        <f>SUM($E$13:E35)</f>
        <v>0</v>
      </c>
      <c r="G35" s="52">
        <f t="shared" si="1"/>
        <v>0</v>
      </c>
      <c r="H35" s="52">
        <f t="shared" si="2"/>
        <v>1.4625833333333333</v>
      </c>
      <c r="I35" s="83">
        <f t="shared" si="5"/>
        <v>0</v>
      </c>
      <c r="J35" s="54">
        <f t="shared" si="6"/>
        <v>0</v>
      </c>
      <c r="K35" s="54">
        <f t="shared" si="10"/>
        <v>1.4625833333333333</v>
      </c>
      <c r="L35" s="38"/>
      <c r="M35" s="38"/>
      <c r="N35" s="56">
        <f t="shared" si="7"/>
        <v>3.0226722222222273</v>
      </c>
      <c r="O35" s="56">
        <f t="shared" si="8"/>
        <v>0.12188194444454144</v>
      </c>
      <c r="P35" s="56">
        <f>SUM($O$13:O35)</f>
        <v>3.0226722222222269</v>
      </c>
      <c r="Q35" s="56">
        <f t="shared" si="9"/>
        <v>0</v>
      </c>
      <c r="T35" s="7"/>
      <c r="U35" s="8"/>
      <c r="V35" s="8"/>
    </row>
    <row r="36" spans="1:22" s="3" customFormat="1" x14ac:dyDescent="0.35">
      <c r="A36" s="63">
        <v>0.38920138888888883</v>
      </c>
      <c r="B36" s="76">
        <f t="shared" si="3"/>
        <v>129.99999999999474</v>
      </c>
      <c r="C36" s="54">
        <f t="shared" si="0"/>
        <v>2.166666666666579</v>
      </c>
      <c r="D36" s="54">
        <f t="shared" si="4"/>
        <v>9.9999999999909051E-2</v>
      </c>
      <c r="E36">
        <v>0</v>
      </c>
      <c r="F36" s="31">
        <f>SUM($E$13:E36)</f>
        <v>0</v>
      </c>
      <c r="G36" s="52">
        <f t="shared" si="1"/>
        <v>0</v>
      </c>
      <c r="H36" s="54">
        <f t="shared" si="2"/>
        <v>1.4625833333333333</v>
      </c>
      <c r="I36" s="83">
        <f t="shared" si="5"/>
        <v>0</v>
      </c>
      <c r="J36" s="54">
        <f t="shared" si="6"/>
        <v>0</v>
      </c>
      <c r="K36" s="54">
        <f t="shared" si="10"/>
        <v>1.4625833333333333</v>
      </c>
      <c r="L36" s="38"/>
      <c r="M36" s="38"/>
      <c r="N36" s="56">
        <f t="shared" si="7"/>
        <v>3.1689305555554275</v>
      </c>
      <c r="O36" s="56">
        <f t="shared" si="8"/>
        <v>0.14625833333320032</v>
      </c>
      <c r="P36" s="56">
        <f>SUM($O$13:O36)</f>
        <v>3.168930555555427</v>
      </c>
      <c r="Q36" s="56">
        <f t="shared" si="9"/>
        <v>0</v>
      </c>
      <c r="T36" s="7"/>
      <c r="U36" s="8"/>
      <c r="V36" s="8"/>
    </row>
    <row r="37" spans="1:22" s="3" customFormat="1" x14ac:dyDescent="0.35">
      <c r="A37" s="63">
        <v>0.38925925925925925</v>
      </c>
      <c r="B37" s="76">
        <f t="shared" si="3"/>
        <v>134.99999999999872</v>
      </c>
      <c r="C37" s="54">
        <f t="shared" si="0"/>
        <v>2.2499999999999787</v>
      </c>
      <c r="D37" s="54">
        <f t="shared" si="4"/>
        <v>8.3333333333399651E-2</v>
      </c>
      <c r="E37">
        <v>8</v>
      </c>
      <c r="F37" s="31">
        <f>SUM($E$13:E37)</f>
        <v>8</v>
      </c>
      <c r="G37" s="52">
        <f t="shared" si="1"/>
        <v>8.0000000000000002E-3</v>
      </c>
      <c r="H37" s="52">
        <f t="shared" si="2"/>
        <v>1.4625833333333333</v>
      </c>
      <c r="I37" s="83">
        <f t="shared" si="5"/>
        <v>-3.1999999999974537E-6</v>
      </c>
      <c r="J37" s="54">
        <f t="shared" si="6"/>
        <v>0.19199999999984721</v>
      </c>
      <c r="K37" s="54">
        <f t="shared" si="10"/>
        <v>1.2705833333334862</v>
      </c>
      <c r="L37" s="38"/>
      <c r="M37" s="38"/>
      <c r="N37" s="56">
        <f t="shared" si="7"/>
        <v>3.2908124999999688</v>
      </c>
      <c r="O37" s="56">
        <f t="shared" si="8"/>
        <v>0.10588194444454144</v>
      </c>
      <c r="P37" s="56">
        <f>SUM($O$13:O37)</f>
        <v>3.2748124999999684</v>
      </c>
      <c r="Q37" s="56">
        <f t="shared" si="9"/>
        <v>1.6000000000000458E-2</v>
      </c>
      <c r="T37" s="7"/>
      <c r="U37" s="8"/>
      <c r="V37" s="8"/>
    </row>
    <row r="38" spans="1:22" s="3" customFormat="1" x14ac:dyDescent="0.35">
      <c r="A38" s="63">
        <v>0.38934027777777774</v>
      </c>
      <c r="B38" s="76">
        <f t="shared" si="3"/>
        <v>141.99999999999662</v>
      </c>
      <c r="C38" s="54">
        <f t="shared" si="0"/>
        <v>2.3666666666666103</v>
      </c>
      <c r="D38" s="54">
        <f t="shared" si="4"/>
        <v>0.11666666666663161</v>
      </c>
      <c r="E38">
        <v>9</v>
      </c>
      <c r="F38" s="31">
        <f>SUM($E$13:E38)</f>
        <v>17</v>
      </c>
      <c r="G38" s="52">
        <f t="shared" si="1"/>
        <v>1.7000000000000001E-2</v>
      </c>
      <c r="H38" s="54">
        <f t="shared" si="2"/>
        <v>1.4625833333333333</v>
      </c>
      <c r="I38" s="83">
        <f t="shared" si="5"/>
        <v>-2.5714285714293441E-6</v>
      </c>
      <c r="J38" s="54">
        <f t="shared" si="6"/>
        <v>0.15428571428576066</v>
      </c>
      <c r="K38" s="54">
        <f t="shared" si="10"/>
        <v>1.3082976190475728</v>
      </c>
      <c r="L38" s="38"/>
      <c r="M38" s="38"/>
      <c r="N38" s="56">
        <f t="shared" si="7"/>
        <v>3.46144722222214</v>
      </c>
      <c r="O38" s="56">
        <f t="shared" si="8"/>
        <v>0.15263472222217098</v>
      </c>
      <c r="P38" s="56">
        <f>SUM($O$13:O38)</f>
        <v>3.4274472222221393</v>
      </c>
      <c r="Q38" s="56">
        <f t="shared" si="9"/>
        <v>3.4000000000000696E-2</v>
      </c>
      <c r="T38" s="7"/>
      <c r="U38" s="8"/>
      <c r="V38" s="8"/>
    </row>
    <row r="39" spans="1:22" s="3" customFormat="1" x14ac:dyDescent="0.35">
      <c r="A39" s="63">
        <v>0.3894097222222222</v>
      </c>
      <c r="B39" s="76">
        <f t="shared" si="3"/>
        <v>147.99999999999756</v>
      </c>
      <c r="C39" s="54">
        <f t="shared" si="0"/>
        <v>2.4666666666666259</v>
      </c>
      <c r="D39" s="54">
        <f t="shared" si="4"/>
        <v>0.10000000000001563</v>
      </c>
      <c r="E39">
        <v>8</v>
      </c>
      <c r="F39" s="31">
        <f>SUM($E$13:E39)</f>
        <v>25</v>
      </c>
      <c r="G39" s="52">
        <f t="shared" si="1"/>
        <v>2.5000000000000001E-2</v>
      </c>
      <c r="H39" s="52">
        <f t="shared" si="2"/>
        <v>1.4625833333333333</v>
      </c>
      <c r="I39" s="83">
        <f t="shared" si="5"/>
        <v>-2.6666666666662501E-6</v>
      </c>
      <c r="J39" s="54">
        <f t="shared" si="6"/>
        <v>0.159999999999975</v>
      </c>
      <c r="K39" s="54">
        <f t="shared" si="10"/>
        <v>1.3025833333333583</v>
      </c>
      <c r="L39" s="38"/>
      <c r="M39" s="38"/>
      <c r="N39" s="56">
        <f t="shared" si="7"/>
        <v>3.607705555555496</v>
      </c>
      <c r="O39" s="56">
        <f t="shared" si="8"/>
        <v>0.13025833333335618</v>
      </c>
      <c r="P39" s="56">
        <f>SUM($O$13:O39)</f>
        <v>3.5577055555554953</v>
      </c>
      <c r="Q39" s="56">
        <f t="shared" si="9"/>
        <v>5.0000000000000711E-2</v>
      </c>
      <c r="T39" s="7"/>
      <c r="U39" s="8"/>
      <c r="V39" s="8"/>
    </row>
    <row r="40" spans="1:22" s="3" customFormat="1" x14ac:dyDescent="0.35">
      <c r="A40" s="63">
        <v>0.38946759259259256</v>
      </c>
      <c r="B40" s="76">
        <f t="shared" si="3"/>
        <v>152.99999999999514</v>
      </c>
      <c r="C40" s="54">
        <f t="shared" si="0"/>
        <v>2.549999999999919</v>
      </c>
      <c r="D40" s="54">
        <f t="shared" si="4"/>
        <v>8.3333333333293069E-2</v>
      </c>
      <c r="E40">
        <v>5.5</v>
      </c>
      <c r="F40" s="31">
        <f>SUM($E$13:E40)</f>
        <v>30.5</v>
      </c>
      <c r="G40" s="52">
        <f t="shared" si="1"/>
        <v>3.0499999999999999E-2</v>
      </c>
      <c r="H40" s="54">
        <f t="shared" si="2"/>
        <v>1.4625833333333333</v>
      </c>
      <c r="I40" s="83">
        <f t="shared" si="5"/>
        <v>-2.2000000000010631E-6</v>
      </c>
      <c r="J40" s="54">
        <f t="shared" si="6"/>
        <v>0.13200000000006379</v>
      </c>
      <c r="K40" s="54">
        <f t="shared" si="10"/>
        <v>1.3305833333332695</v>
      </c>
      <c r="L40" s="38"/>
      <c r="M40" s="38"/>
      <c r="N40" s="56">
        <f t="shared" si="7"/>
        <v>3.7295874999998815</v>
      </c>
      <c r="O40" s="56">
        <f t="shared" si="8"/>
        <v>0.11088194444438555</v>
      </c>
      <c r="P40" s="56">
        <f>SUM($O$13:O40)</f>
        <v>3.6685874999998807</v>
      </c>
      <c r="Q40" s="56">
        <f t="shared" si="9"/>
        <v>6.1000000000000831E-2</v>
      </c>
      <c r="T40" s="7"/>
      <c r="U40" s="8"/>
      <c r="V40" s="8"/>
    </row>
    <row r="41" spans="1:22" s="3" customFormat="1" x14ac:dyDescent="0.35">
      <c r="A41" s="63">
        <v>0.38952546296296298</v>
      </c>
      <c r="B41" s="76">
        <f t="shared" si="3"/>
        <v>157.99999999999912</v>
      </c>
      <c r="C41" s="54">
        <f t="shared" si="0"/>
        <v>2.6333333333333186</v>
      </c>
      <c r="D41" s="54">
        <f t="shared" si="4"/>
        <v>8.3333333333399651E-2</v>
      </c>
      <c r="E41">
        <v>8.5</v>
      </c>
      <c r="F41" s="31">
        <f>SUM($E$13:E41)</f>
        <v>39</v>
      </c>
      <c r="G41" s="52">
        <f t="shared" si="1"/>
        <v>3.9E-2</v>
      </c>
      <c r="H41" s="52">
        <f t="shared" si="2"/>
        <v>1.4625833333333333</v>
      </c>
      <c r="I41" s="83">
        <f t="shared" si="5"/>
        <v>-3.3999999999972938E-6</v>
      </c>
      <c r="J41" s="54">
        <f t="shared" si="6"/>
        <v>0.20399999999983764</v>
      </c>
      <c r="K41" s="54">
        <f t="shared" si="10"/>
        <v>1.2585833333334957</v>
      </c>
      <c r="L41" s="38"/>
      <c r="M41" s="38"/>
      <c r="N41" s="56">
        <f t="shared" si="7"/>
        <v>3.8514694444444229</v>
      </c>
      <c r="O41" s="56">
        <f t="shared" si="8"/>
        <v>0.10488194444454144</v>
      </c>
      <c r="P41" s="56">
        <f>SUM($O$13:O41)</f>
        <v>3.7734694444444221</v>
      </c>
      <c r="Q41" s="56">
        <f t="shared" si="9"/>
        <v>7.8000000000000735E-2</v>
      </c>
      <c r="T41" s="7"/>
      <c r="U41" s="8"/>
      <c r="V41" s="8"/>
    </row>
    <row r="42" spans="1:22" s="3" customFormat="1" x14ac:dyDescent="0.35">
      <c r="A42" s="63">
        <v>0.38958333333333334</v>
      </c>
      <c r="B42" s="76">
        <f t="shared" si="3"/>
        <v>162.9999999999967</v>
      </c>
      <c r="C42" s="54">
        <f t="shared" si="0"/>
        <v>2.7166666666666117</v>
      </c>
      <c r="D42" s="54">
        <f t="shared" si="4"/>
        <v>8.3333333333293069E-2</v>
      </c>
      <c r="E42">
        <v>8</v>
      </c>
      <c r="F42" s="31">
        <f>SUM($E$13:E42)</f>
        <v>47</v>
      </c>
      <c r="G42" s="52">
        <f t="shared" si="1"/>
        <v>4.7E-2</v>
      </c>
      <c r="H42" s="54">
        <f t="shared" si="2"/>
        <v>1.4625833333333333</v>
      </c>
      <c r="I42" s="83">
        <f t="shared" si="5"/>
        <v>-3.2000000000015461E-6</v>
      </c>
      <c r="J42" s="54">
        <f t="shared" si="6"/>
        <v>0.19200000000009276</v>
      </c>
      <c r="K42" s="54">
        <f t="shared" si="10"/>
        <v>1.2705833333332406</v>
      </c>
      <c r="L42" s="38"/>
      <c r="M42" s="38"/>
      <c r="N42" s="56">
        <f t="shared" si="7"/>
        <v>3.9733513888888083</v>
      </c>
      <c r="O42" s="56">
        <f t="shared" si="8"/>
        <v>0.10588194444438556</v>
      </c>
      <c r="P42" s="56">
        <f>SUM($O$13:O42)</f>
        <v>3.8793513888888076</v>
      </c>
      <c r="Q42" s="56">
        <f t="shared" si="9"/>
        <v>9.400000000000075E-2</v>
      </c>
      <c r="T42" s="7"/>
      <c r="U42" s="8"/>
      <c r="V42" s="8"/>
    </row>
    <row r="43" spans="1:22" s="3" customFormat="1" x14ac:dyDescent="0.35">
      <c r="A43" s="63">
        <v>0.38964120370370375</v>
      </c>
      <c r="B43" s="76">
        <f t="shared" si="3"/>
        <v>168.00000000000068</v>
      </c>
      <c r="C43" s="54">
        <f t="shared" si="0"/>
        <v>2.8000000000000114</v>
      </c>
      <c r="D43" s="54">
        <f t="shared" si="4"/>
        <v>8.3333333333399651E-2</v>
      </c>
      <c r="E43">
        <v>8.5</v>
      </c>
      <c r="F43" s="31">
        <f>SUM($E$13:E43)</f>
        <v>55.5</v>
      </c>
      <c r="G43" s="52">
        <f t="shared" si="1"/>
        <v>5.5500000000000001E-2</v>
      </c>
      <c r="H43" s="52">
        <f t="shared" si="2"/>
        <v>1.4625833333333333</v>
      </c>
      <c r="I43" s="83">
        <f t="shared" si="5"/>
        <v>-3.3999999999972938E-6</v>
      </c>
      <c r="J43" s="54">
        <f t="shared" si="6"/>
        <v>0.20399999999983764</v>
      </c>
      <c r="K43" s="54">
        <f t="shared" si="10"/>
        <v>1.2585833333334957</v>
      </c>
      <c r="L43" s="38"/>
      <c r="M43" s="38"/>
      <c r="N43" s="56">
        <f t="shared" si="7"/>
        <v>4.0952333333333497</v>
      </c>
      <c r="O43" s="56">
        <f t="shared" si="8"/>
        <v>0.10488194444454144</v>
      </c>
      <c r="P43" s="56">
        <f>SUM($O$13:O43)</f>
        <v>3.9842333333333491</v>
      </c>
      <c r="Q43" s="56">
        <f t="shared" si="9"/>
        <v>0.11100000000000065</v>
      </c>
      <c r="T43" s="7"/>
      <c r="U43" s="8"/>
      <c r="V43" s="8"/>
    </row>
    <row r="44" spans="1:22" s="3" customFormat="1" x14ac:dyDescent="0.35">
      <c r="A44" s="63">
        <v>0.3897106481481481</v>
      </c>
      <c r="B44" s="76">
        <f t="shared" si="3"/>
        <v>173.99999999999523</v>
      </c>
      <c r="C44" s="54">
        <f t="shared" si="0"/>
        <v>2.8999999999999204</v>
      </c>
      <c r="D44" s="54">
        <f t="shared" si="4"/>
        <v>9.9999999999909051E-2</v>
      </c>
      <c r="E44">
        <v>7</v>
      </c>
      <c r="F44" s="31">
        <f>SUM($E$13:E44)</f>
        <v>62.5</v>
      </c>
      <c r="G44" s="52">
        <f t="shared" si="1"/>
        <v>6.25E-2</v>
      </c>
      <c r="H44" s="54">
        <f t="shared" si="2"/>
        <v>1.4625833333333333</v>
      </c>
      <c r="I44" s="83">
        <f t="shared" si="5"/>
        <v>-2.3333333333354554E-6</v>
      </c>
      <c r="J44" s="54">
        <f t="shared" si="6"/>
        <v>0.14000000000012733</v>
      </c>
      <c r="K44" s="54">
        <f t="shared" si="10"/>
        <v>1.322583333333206</v>
      </c>
      <c r="L44" s="38"/>
      <c r="M44" s="38"/>
      <c r="N44" s="56">
        <f t="shared" si="7"/>
        <v>4.2414916666665503</v>
      </c>
      <c r="O44" s="56">
        <f t="shared" si="8"/>
        <v>0.13225833333320031</v>
      </c>
      <c r="P44" s="56">
        <f>SUM($O$13:O44)</f>
        <v>4.1164916666665494</v>
      </c>
      <c r="Q44" s="56">
        <f t="shared" si="9"/>
        <v>0.12500000000000089</v>
      </c>
      <c r="T44" s="7"/>
      <c r="U44" s="8"/>
      <c r="V44" s="8"/>
    </row>
    <row r="45" spans="1:22" s="3" customFormat="1" x14ac:dyDescent="0.35">
      <c r="A45" s="63">
        <v>0.39004629629629628</v>
      </c>
      <c r="B45" s="76">
        <f t="shared" si="3"/>
        <v>202.99999999999656</v>
      </c>
      <c r="C45" s="54">
        <f t="shared" si="0"/>
        <v>3.383333333333276</v>
      </c>
      <c r="D45" s="54">
        <f t="shared" si="4"/>
        <v>0.4833333333333556</v>
      </c>
      <c r="E45">
        <v>9</v>
      </c>
      <c r="F45" s="31">
        <f>SUM($E$13:E45)</f>
        <v>71.5</v>
      </c>
      <c r="G45" s="52">
        <f t="shared" si="1"/>
        <v>7.1499999999999994E-2</v>
      </c>
      <c r="H45" s="52">
        <f t="shared" si="2"/>
        <v>1.4625833333333333</v>
      </c>
      <c r="I45" s="83">
        <f t="shared" si="5"/>
        <v>-6.2068965517238518E-7</v>
      </c>
      <c r="J45" s="54">
        <f t="shared" si="6"/>
        <v>3.724137931034311E-2</v>
      </c>
      <c r="K45" s="54">
        <f t="shared" si="10"/>
        <v>1.4253419540229901</v>
      </c>
      <c r="L45" s="38"/>
      <c r="M45" s="38"/>
      <c r="N45" s="56">
        <f t="shared" si="7"/>
        <v>4.9484069444443604</v>
      </c>
      <c r="O45" s="56">
        <f t="shared" si="8"/>
        <v>0.68891527777781025</v>
      </c>
      <c r="P45" s="56">
        <f>SUM($O$13:O45)</f>
        <v>4.8054069444443597</v>
      </c>
      <c r="Q45" s="56">
        <f t="shared" si="9"/>
        <v>0.14300000000000068</v>
      </c>
      <c r="T45" s="7"/>
      <c r="U45" s="8"/>
      <c r="V45" s="8"/>
    </row>
    <row r="46" spans="1:22" s="3" customFormat="1" x14ac:dyDescent="0.35">
      <c r="A46" s="63">
        <v>0.39011574074074074</v>
      </c>
      <c r="B46" s="76">
        <f t="shared" si="3"/>
        <v>208.9999999999975</v>
      </c>
      <c r="C46" s="54">
        <f t="shared" si="0"/>
        <v>3.4833333333332916</v>
      </c>
      <c r="D46" s="54">
        <f t="shared" si="4"/>
        <v>0.10000000000001563</v>
      </c>
      <c r="E46">
        <v>8</v>
      </c>
      <c r="F46" s="31">
        <f>SUM($E$13:E46)</f>
        <v>79.5</v>
      </c>
      <c r="G46" s="52">
        <f t="shared" si="1"/>
        <v>7.9500000000000001E-2</v>
      </c>
      <c r="H46" s="54">
        <f t="shared" si="2"/>
        <v>1.4625833333333333</v>
      </c>
      <c r="I46" s="83">
        <f t="shared" si="5"/>
        <v>-2.6666666666662501E-6</v>
      </c>
      <c r="J46" s="54">
        <f t="shared" si="6"/>
        <v>0.159999999999975</v>
      </c>
      <c r="K46" s="54">
        <f t="shared" si="10"/>
        <v>1.3025833333333583</v>
      </c>
      <c r="L46" s="38"/>
      <c r="M46" s="38"/>
      <c r="N46" s="56">
        <f t="shared" si="7"/>
        <v>5.0946652777777173</v>
      </c>
      <c r="O46" s="56">
        <f t="shared" si="8"/>
        <v>0.13025833333335618</v>
      </c>
      <c r="P46" s="56">
        <f>SUM($O$13:O46)</f>
        <v>4.9356652777777157</v>
      </c>
      <c r="Q46" s="56">
        <f t="shared" si="9"/>
        <v>0.15900000000000158</v>
      </c>
      <c r="T46" s="7"/>
      <c r="U46" s="8"/>
      <c r="V46" s="8"/>
    </row>
    <row r="47" spans="1:22" s="3" customFormat="1" x14ac:dyDescent="0.35">
      <c r="A47" s="63">
        <v>0.39018518518518519</v>
      </c>
      <c r="B47" s="76">
        <f t="shared" si="3"/>
        <v>214.99999999999844</v>
      </c>
      <c r="C47" s="54">
        <f t="shared" si="0"/>
        <v>3.5833333333333073</v>
      </c>
      <c r="D47" s="54">
        <f t="shared" si="4"/>
        <v>0.10000000000001563</v>
      </c>
      <c r="E47">
        <v>8</v>
      </c>
      <c r="F47" s="31">
        <f>SUM($E$13:E47)</f>
        <v>87.5</v>
      </c>
      <c r="G47" s="52">
        <f t="shared" si="1"/>
        <v>8.7499999999999994E-2</v>
      </c>
      <c r="H47" s="52">
        <f t="shared" si="2"/>
        <v>1.4625833333333333</v>
      </c>
      <c r="I47" s="83">
        <f t="shared" si="5"/>
        <v>-2.6666666666662501E-6</v>
      </c>
      <c r="J47" s="54">
        <f t="shared" si="6"/>
        <v>0.159999999999975</v>
      </c>
      <c r="K47" s="54">
        <f t="shared" si="10"/>
        <v>1.3025833333333583</v>
      </c>
      <c r="L47" s="38"/>
      <c r="M47" s="38"/>
      <c r="N47" s="56">
        <f t="shared" si="7"/>
        <v>5.2409236111110733</v>
      </c>
      <c r="O47" s="56">
        <f t="shared" si="8"/>
        <v>0.13025833333335618</v>
      </c>
      <c r="P47" s="56">
        <f>SUM($O$13:O47)</f>
        <v>5.0659236111110717</v>
      </c>
      <c r="Q47" s="56">
        <f t="shared" si="9"/>
        <v>0.1750000000000016</v>
      </c>
      <c r="R47" s="3" t="s">
        <v>33</v>
      </c>
      <c r="T47" s="7"/>
      <c r="U47" s="8"/>
      <c r="V47" s="8"/>
    </row>
    <row r="48" spans="1:22" s="3" customFormat="1" x14ac:dyDescent="0.35">
      <c r="A48" s="63">
        <v>0.39027777777777778</v>
      </c>
      <c r="B48" s="76">
        <f t="shared" si="3"/>
        <v>222.99999999999969</v>
      </c>
      <c r="C48" s="54">
        <f t="shared" si="0"/>
        <v>3.7166666666666615</v>
      </c>
      <c r="D48" s="54">
        <f t="shared" si="4"/>
        <v>0.13333333333335418</v>
      </c>
      <c r="E48">
        <v>7</v>
      </c>
      <c r="F48" s="31">
        <f>SUM($E$13:E48)</f>
        <v>94.5</v>
      </c>
      <c r="G48" s="52">
        <f t="shared" si="1"/>
        <v>9.4500000000000001E-2</v>
      </c>
      <c r="H48" s="54">
        <f t="shared" si="2"/>
        <v>1.4625833333333333</v>
      </c>
      <c r="I48" s="83">
        <f t="shared" si="5"/>
        <v>-1.7499999999997266E-6</v>
      </c>
      <c r="J48" s="54">
        <f t="shared" si="6"/>
        <v>0.10499999999998359</v>
      </c>
      <c r="K48" s="54">
        <f t="shared" si="10"/>
        <v>1.3575833333333498</v>
      </c>
      <c r="L48" s="38"/>
      <c r="M48" s="38"/>
      <c r="N48" s="56">
        <f t="shared" si="7"/>
        <v>5.435934722222215</v>
      </c>
      <c r="O48" s="56">
        <f t="shared" si="8"/>
        <v>0.1810111111111416</v>
      </c>
      <c r="P48" s="56">
        <f>SUM($O$13:O48)</f>
        <v>5.2469347222222131</v>
      </c>
      <c r="Q48" s="56">
        <f t="shared" si="9"/>
        <v>0.18900000000000183</v>
      </c>
      <c r="T48" s="7"/>
      <c r="U48" s="8"/>
      <c r="V48" s="8"/>
    </row>
    <row r="49" spans="1:22" s="3" customFormat="1" x14ac:dyDescent="0.35">
      <c r="A49" s="63">
        <v>0.39033564814814814</v>
      </c>
      <c r="B49" s="76">
        <f t="shared" si="3"/>
        <v>227.99999999999727</v>
      </c>
      <c r="C49" s="54">
        <f t="shared" si="0"/>
        <v>3.7999999999999545</v>
      </c>
      <c r="D49" s="54">
        <f t="shared" si="4"/>
        <v>8.3333333333293069E-2</v>
      </c>
      <c r="E49">
        <v>10.5</v>
      </c>
      <c r="F49" s="31">
        <f>SUM($E$13:E49)</f>
        <v>105</v>
      </c>
      <c r="G49" s="52">
        <f t="shared" si="1"/>
        <v>0.105</v>
      </c>
      <c r="H49" s="52">
        <f t="shared" si="2"/>
        <v>1.4625833333333333</v>
      </c>
      <c r="I49" s="83">
        <f t="shared" si="5"/>
        <v>-4.2000000000020291E-6</v>
      </c>
      <c r="J49" s="54">
        <f t="shared" si="6"/>
        <v>0.25200000000012174</v>
      </c>
      <c r="K49" s="54">
        <f t="shared" si="10"/>
        <v>1.2105833333332117</v>
      </c>
      <c r="L49" s="38"/>
      <c r="M49" s="38"/>
      <c r="N49" s="56">
        <f t="shared" si="7"/>
        <v>5.5578166666666</v>
      </c>
      <c r="O49" s="56">
        <f t="shared" si="8"/>
        <v>0.10088194444438556</v>
      </c>
      <c r="P49" s="56">
        <f>SUM($O$13:O49)</f>
        <v>5.3478166666665983</v>
      </c>
      <c r="Q49" s="56">
        <f t="shared" si="9"/>
        <v>0.21000000000000174</v>
      </c>
      <c r="T49" s="7"/>
      <c r="U49" s="8"/>
      <c r="V49" s="8"/>
    </row>
    <row r="50" spans="1:22" s="3" customFormat="1" x14ac:dyDescent="0.35">
      <c r="A50" s="63">
        <v>0.3903935185185185</v>
      </c>
      <c r="B50" s="76">
        <f t="shared" si="3"/>
        <v>232.99999999999486</v>
      </c>
      <c r="C50" s="54">
        <f t="shared" si="0"/>
        <v>3.8833333333332476</v>
      </c>
      <c r="D50" s="54">
        <f t="shared" si="4"/>
        <v>8.3333333333293069E-2</v>
      </c>
      <c r="E50">
        <v>7</v>
      </c>
      <c r="F50" s="31">
        <f>SUM($E$13:E50)</f>
        <v>112</v>
      </c>
      <c r="G50" s="52">
        <f t="shared" si="1"/>
        <v>0.112</v>
      </c>
      <c r="H50" s="54">
        <f t="shared" si="2"/>
        <v>1.4625833333333333</v>
      </c>
      <c r="I50" s="83">
        <f t="shared" si="5"/>
        <v>-2.800000000001353E-6</v>
      </c>
      <c r="J50" s="54">
        <f t="shared" si="6"/>
        <v>0.16800000000008117</v>
      </c>
      <c r="K50" s="54">
        <f t="shared" si="10"/>
        <v>1.2945833333332522</v>
      </c>
      <c r="L50" s="38"/>
      <c r="M50" s="38"/>
      <c r="N50" s="56">
        <f t="shared" si="7"/>
        <v>5.679698611110986</v>
      </c>
      <c r="O50" s="56">
        <f t="shared" si="8"/>
        <v>0.10788194444438555</v>
      </c>
      <c r="P50" s="56">
        <f>SUM($O$13:O50)</f>
        <v>5.455698611110984</v>
      </c>
      <c r="Q50" s="56">
        <f t="shared" si="9"/>
        <v>0.22400000000000198</v>
      </c>
      <c r="T50" s="7"/>
      <c r="U50" s="8"/>
      <c r="V50" s="8"/>
    </row>
    <row r="51" spans="1:22" s="3" customFormat="1" x14ac:dyDescent="0.35">
      <c r="A51" s="63">
        <v>0.39045138888888892</v>
      </c>
      <c r="B51" s="76">
        <f t="shared" si="3"/>
        <v>237.99999999999883</v>
      </c>
      <c r="C51" s="54">
        <f t="shared" si="0"/>
        <v>3.9666666666666472</v>
      </c>
      <c r="D51" s="54">
        <f t="shared" si="4"/>
        <v>8.3333333333399651E-2</v>
      </c>
      <c r="E51">
        <v>7</v>
      </c>
      <c r="F51" s="31">
        <f>SUM($E$13:E51)</f>
        <v>119</v>
      </c>
      <c r="G51" s="52">
        <f t="shared" si="1"/>
        <v>0.11899999999999999</v>
      </c>
      <c r="H51" s="52">
        <f t="shared" si="2"/>
        <v>1.4625833333333333</v>
      </c>
      <c r="I51" s="83">
        <f t="shared" si="5"/>
        <v>-2.7999999999977718E-6</v>
      </c>
      <c r="J51" s="54">
        <f t="shared" si="6"/>
        <v>0.16799999999986631</v>
      </c>
      <c r="K51" s="54">
        <f t="shared" si="10"/>
        <v>1.2945833333334671</v>
      </c>
      <c r="L51" s="38"/>
      <c r="M51" s="38"/>
      <c r="N51" s="56">
        <f t="shared" si="7"/>
        <v>5.8015805555555273</v>
      </c>
      <c r="O51" s="56">
        <f t="shared" si="8"/>
        <v>0.10788194444454144</v>
      </c>
      <c r="P51" s="56">
        <f>SUM($O$13:O51)</f>
        <v>5.5635805555555251</v>
      </c>
      <c r="Q51" s="56">
        <f t="shared" si="9"/>
        <v>0.23800000000000221</v>
      </c>
      <c r="T51" s="7"/>
      <c r="U51" s="8"/>
      <c r="V51" s="8"/>
    </row>
    <row r="52" spans="1:22" s="3" customFormat="1" x14ac:dyDescent="0.35">
      <c r="A52" s="63">
        <v>0.39055555555555554</v>
      </c>
      <c r="B52" s="76">
        <f t="shared" si="3"/>
        <v>246.99999999999704</v>
      </c>
      <c r="C52" s="54">
        <f t="shared" si="0"/>
        <v>4.1166666666666174</v>
      </c>
      <c r="D52" s="54">
        <f t="shared" si="4"/>
        <v>0.14999999999997016</v>
      </c>
      <c r="E52">
        <v>7.5</v>
      </c>
      <c r="F52" s="31">
        <f>SUM($E$13:E52)</f>
        <v>126.5</v>
      </c>
      <c r="G52" s="52">
        <f t="shared" si="1"/>
        <v>0.1265</v>
      </c>
      <c r="H52" s="54">
        <f t="shared" si="2"/>
        <v>1.4625833333333333</v>
      </c>
      <c r="I52" s="83">
        <f t="shared" si="5"/>
        <v>-1.6666666666669981E-6</v>
      </c>
      <c r="J52" s="54">
        <f t="shared" si="6"/>
        <v>0.10000000000001989</v>
      </c>
      <c r="K52" s="54">
        <f t="shared" si="10"/>
        <v>1.3625833333333135</v>
      </c>
      <c r="L52" s="38"/>
      <c r="M52" s="38"/>
      <c r="N52" s="56">
        <f t="shared" si="7"/>
        <v>6.0209680555554836</v>
      </c>
      <c r="O52" s="56">
        <f t="shared" si="8"/>
        <v>0.20438749999995637</v>
      </c>
      <c r="P52" s="56">
        <f>SUM($O$13:O52)</f>
        <v>5.7679680555554818</v>
      </c>
      <c r="Q52" s="56">
        <f t="shared" si="9"/>
        <v>0.25300000000000189</v>
      </c>
      <c r="T52" s="7"/>
      <c r="U52" s="8"/>
      <c r="V52" s="8"/>
    </row>
    <row r="53" spans="1:22" s="3" customFormat="1" x14ac:dyDescent="0.35">
      <c r="A53" s="63">
        <v>0.39061342592592596</v>
      </c>
      <c r="B53" s="76">
        <f t="shared" si="3"/>
        <v>252.00000000000102</v>
      </c>
      <c r="C53" s="54">
        <f t="shared" si="0"/>
        <v>4.2000000000000171</v>
      </c>
      <c r="D53" s="54">
        <f t="shared" si="4"/>
        <v>8.3333333333399651E-2</v>
      </c>
      <c r="E53">
        <v>11</v>
      </c>
      <c r="F53" s="31">
        <f>SUM($E$13:E53)</f>
        <v>137.5</v>
      </c>
      <c r="G53" s="52">
        <f t="shared" si="1"/>
        <v>0.13750000000000001</v>
      </c>
      <c r="H53" s="52">
        <f t="shared" si="2"/>
        <v>1.4625833333333333</v>
      </c>
      <c r="I53" s="83">
        <f t="shared" si="5"/>
        <v>-4.3999999999964986E-6</v>
      </c>
      <c r="J53" s="54">
        <f t="shared" si="6"/>
        <v>0.2639999999997899</v>
      </c>
      <c r="K53" s="54">
        <f t="shared" si="10"/>
        <v>1.1985833333335434</v>
      </c>
      <c r="L53" s="38"/>
      <c r="M53" s="38"/>
      <c r="N53" s="56">
        <f t="shared" si="7"/>
        <v>6.142850000000025</v>
      </c>
      <c r="O53" s="56">
        <f t="shared" si="8"/>
        <v>9.9881944444541432E-2</v>
      </c>
      <c r="P53" s="56">
        <f>SUM($O$13:O53)</f>
        <v>5.8678500000000229</v>
      </c>
      <c r="Q53" s="56">
        <f t="shared" si="9"/>
        <v>0.27500000000000213</v>
      </c>
      <c r="T53" s="7"/>
      <c r="U53" s="8"/>
      <c r="V53" s="8"/>
    </row>
    <row r="54" spans="1:22" s="3" customFormat="1" x14ac:dyDescent="0.35">
      <c r="A54" s="63">
        <v>0.39068287037037036</v>
      </c>
      <c r="B54" s="76">
        <f t="shared" si="3"/>
        <v>257.99999999999557</v>
      </c>
      <c r="C54" s="54">
        <f t="shared" si="0"/>
        <v>4.2999999999999261</v>
      </c>
      <c r="D54" s="54">
        <f t="shared" si="4"/>
        <v>9.9999999999909051E-2</v>
      </c>
      <c r="E54">
        <v>7</v>
      </c>
      <c r="F54" s="31">
        <f>SUM($E$13:E54)</f>
        <v>144.5</v>
      </c>
      <c r="G54" s="52">
        <f t="shared" si="1"/>
        <v>0.14449999999999999</v>
      </c>
      <c r="H54" s="54">
        <f t="shared" si="2"/>
        <v>1.4625833333333333</v>
      </c>
      <c r="I54" s="83">
        <f t="shared" si="5"/>
        <v>-2.3333333333354554E-6</v>
      </c>
      <c r="J54" s="54">
        <f t="shared" si="6"/>
        <v>0.14000000000012733</v>
      </c>
      <c r="K54" s="54">
        <f t="shared" si="10"/>
        <v>1.322583333333206</v>
      </c>
      <c r="L54" s="38"/>
      <c r="M54" s="38"/>
      <c r="N54" s="56">
        <f t="shared" si="7"/>
        <v>6.2891083333332256</v>
      </c>
      <c r="O54" s="56">
        <f t="shared" si="8"/>
        <v>0.13225833333320031</v>
      </c>
      <c r="P54" s="56">
        <f>SUM($O$13:O54)</f>
        <v>6.0001083333332232</v>
      </c>
      <c r="Q54" s="56">
        <f t="shared" si="9"/>
        <v>0.28900000000000237</v>
      </c>
      <c r="T54" s="7"/>
      <c r="U54" s="8"/>
      <c r="V54" s="8"/>
    </row>
    <row r="55" spans="1:22" s="3" customFormat="1" x14ac:dyDescent="0.35">
      <c r="A55" s="63">
        <v>0.39077546296296295</v>
      </c>
      <c r="B55" s="76">
        <f t="shared" si="3"/>
        <v>265.99999999999682</v>
      </c>
      <c r="C55" s="54">
        <f t="shared" si="0"/>
        <v>4.4333333333332803</v>
      </c>
      <c r="D55" s="54">
        <f t="shared" si="4"/>
        <v>0.13333333333335418</v>
      </c>
      <c r="E55">
        <v>9.5</v>
      </c>
      <c r="F55" s="31">
        <f>SUM($E$13:E55)</f>
        <v>154</v>
      </c>
      <c r="G55" s="52">
        <f t="shared" si="1"/>
        <v>0.154</v>
      </c>
      <c r="H55" s="52">
        <f t="shared" si="2"/>
        <v>1.4625833333333333</v>
      </c>
      <c r="I55" s="83">
        <f t="shared" si="5"/>
        <v>-2.3749999999996291E-6</v>
      </c>
      <c r="J55" s="54">
        <f t="shared" si="6"/>
        <v>0.14249999999997773</v>
      </c>
      <c r="K55" s="54">
        <f t="shared" si="10"/>
        <v>1.3200833333333557</v>
      </c>
      <c r="L55" s="38"/>
      <c r="M55" s="38"/>
      <c r="N55" s="56">
        <f t="shared" si="7"/>
        <v>6.4841194444443673</v>
      </c>
      <c r="O55" s="56">
        <f t="shared" si="8"/>
        <v>0.17601111111114159</v>
      </c>
      <c r="P55" s="56">
        <f>SUM($O$13:O55)</f>
        <v>6.1761194444443648</v>
      </c>
      <c r="Q55" s="56">
        <f t="shared" si="9"/>
        <v>0.30800000000000249</v>
      </c>
      <c r="T55" s="7"/>
      <c r="U55" s="8"/>
      <c r="V55" s="8"/>
    </row>
    <row r="56" spans="1:22" s="3" customFormat="1" x14ac:dyDescent="0.35">
      <c r="A56" s="63">
        <v>0.3908449074074074</v>
      </c>
      <c r="B56" s="76">
        <f t="shared" si="3"/>
        <v>271.99999999999773</v>
      </c>
      <c r="C56" s="54">
        <f t="shared" si="0"/>
        <v>4.5333333333332959</v>
      </c>
      <c r="D56" s="54">
        <f t="shared" si="4"/>
        <v>0.10000000000001563</v>
      </c>
      <c r="E56">
        <v>12.5</v>
      </c>
      <c r="F56" s="31">
        <f>SUM($E$13:E56)</f>
        <v>166.5</v>
      </c>
      <c r="G56" s="52">
        <f t="shared" si="1"/>
        <v>0.16650000000000001</v>
      </c>
      <c r="H56" s="54">
        <f t="shared" si="2"/>
        <v>1.4625833333333333</v>
      </c>
      <c r="I56" s="83">
        <f t="shared" si="5"/>
        <v>-4.1666666666660155E-6</v>
      </c>
      <c r="J56" s="54">
        <f t="shared" si="6"/>
        <v>0.24999999999996092</v>
      </c>
      <c r="K56" s="54">
        <f t="shared" si="10"/>
        <v>1.2125833333333724</v>
      </c>
      <c r="L56" s="38"/>
      <c r="M56" s="38"/>
      <c r="N56" s="56">
        <f t="shared" si="7"/>
        <v>6.6303777777777233</v>
      </c>
      <c r="O56" s="56">
        <f t="shared" si="8"/>
        <v>0.1212583333333562</v>
      </c>
      <c r="P56" s="56">
        <f>SUM($O$13:O56)</f>
        <v>6.2973777777777213</v>
      </c>
      <c r="Q56" s="56">
        <f t="shared" si="9"/>
        <v>0.33300000000000196</v>
      </c>
      <c r="T56" s="7"/>
      <c r="U56" s="8"/>
      <c r="V56" s="8"/>
    </row>
    <row r="57" spans="1:22" s="3" customFormat="1" x14ac:dyDescent="0.35">
      <c r="A57" s="63">
        <v>0.39091435185185186</v>
      </c>
      <c r="B57" s="76">
        <f t="shared" si="3"/>
        <v>277.99999999999869</v>
      </c>
      <c r="C57" s="54">
        <f t="shared" si="0"/>
        <v>4.6333333333333115</v>
      </c>
      <c r="D57" s="54">
        <f t="shared" si="4"/>
        <v>0.10000000000001563</v>
      </c>
      <c r="E57">
        <v>9.5</v>
      </c>
      <c r="F57" s="31">
        <f>SUM($E$13:E57)</f>
        <v>176</v>
      </c>
      <c r="G57" s="52">
        <f t="shared" si="1"/>
        <v>0.17599999999999999</v>
      </c>
      <c r="H57" s="52">
        <f t="shared" si="2"/>
        <v>1.4625833333333333</v>
      </c>
      <c r="I57" s="83">
        <f t="shared" si="5"/>
        <v>-3.1666666666661716E-6</v>
      </c>
      <c r="J57" s="54">
        <f t="shared" si="6"/>
        <v>0.1899999999999703</v>
      </c>
      <c r="K57" s="54">
        <f t="shared" si="10"/>
        <v>1.2725833333333632</v>
      </c>
      <c r="L57" s="38"/>
      <c r="M57" s="38"/>
      <c r="N57" s="56">
        <f t="shared" si="7"/>
        <v>6.7766361111110793</v>
      </c>
      <c r="O57" s="56">
        <f t="shared" si="8"/>
        <v>0.12725833333335621</v>
      </c>
      <c r="P57" s="56">
        <f>SUM($O$13:O57)</f>
        <v>6.4246361111110772</v>
      </c>
      <c r="Q57" s="56">
        <f t="shared" si="9"/>
        <v>0.35200000000000209</v>
      </c>
      <c r="T57" s="7"/>
      <c r="U57" s="8"/>
      <c r="V57" s="8"/>
    </row>
    <row r="58" spans="1:22" s="3" customFormat="1" x14ac:dyDescent="0.35">
      <c r="A58" s="63">
        <v>0.39116898148148144</v>
      </c>
      <c r="B58" s="76">
        <f t="shared" si="3"/>
        <v>299.99999999999574</v>
      </c>
      <c r="C58" s="54">
        <f t="shared" si="0"/>
        <v>4.9999999999999289</v>
      </c>
      <c r="D58" s="54">
        <f t="shared" si="4"/>
        <v>0.3666666666666174</v>
      </c>
      <c r="E58">
        <v>7</v>
      </c>
      <c r="F58" s="31">
        <f>SUM($E$13:E58)</f>
        <v>183</v>
      </c>
      <c r="G58" s="52">
        <f t="shared" si="1"/>
        <v>0.183</v>
      </c>
      <c r="H58" s="54">
        <f t="shared" si="2"/>
        <v>1.4625833333333333</v>
      </c>
      <c r="I58" s="83">
        <f t="shared" si="5"/>
        <v>-6.3636363636372185E-7</v>
      </c>
      <c r="J58" s="54">
        <f t="shared" si="6"/>
        <v>3.8181818181823313E-2</v>
      </c>
      <c r="K58" s="54">
        <f t="shared" si="10"/>
        <v>1.4244015151515099</v>
      </c>
      <c r="L58" s="38"/>
      <c r="M58" s="38"/>
      <c r="N58" s="56">
        <f t="shared" si="7"/>
        <v>7.3129166666665624</v>
      </c>
      <c r="O58" s="56">
        <f t="shared" si="8"/>
        <v>0.52228055555548347</v>
      </c>
      <c r="P58" s="56">
        <f>SUM($O$13:O58)</f>
        <v>6.9469166666665609</v>
      </c>
      <c r="Q58" s="56">
        <f t="shared" si="9"/>
        <v>0.36600000000000144</v>
      </c>
      <c r="T58" s="7"/>
      <c r="U58" s="8"/>
      <c r="V58" s="8"/>
    </row>
    <row r="59" spans="1:22" s="3" customFormat="1" x14ac:dyDescent="0.35">
      <c r="A59" s="63">
        <v>0.39122685185185185</v>
      </c>
      <c r="B59" s="76">
        <f t="shared" si="3"/>
        <v>304.99999999999972</v>
      </c>
      <c r="C59" s="54">
        <f t="shared" si="0"/>
        <v>5.0833333333333286</v>
      </c>
      <c r="D59" s="54">
        <f t="shared" si="4"/>
        <v>8.3333333333399651E-2</v>
      </c>
      <c r="E59">
        <v>8</v>
      </c>
      <c r="F59" s="31">
        <f>SUM($E$13:E59)</f>
        <v>191</v>
      </c>
      <c r="G59" s="52">
        <f t="shared" si="1"/>
        <v>0.191</v>
      </c>
      <c r="H59" s="52">
        <f t="shared" si="2"/>
        <v>1.4625833333333333</v>
      </c>
      <c r="I59" s="83">
        <f t="shared" si="5"/>
        <v>-3.1999999999974537E-6</v>
      </c>
      <c r="J59" s="54">
        <f t="shared" si="6"/>
        <v>0.19199999999984721</v>
      </c>
      <c r="K59" s="54">
        <f t="shared" si="10"/>
        <v>1.2705833333334862</v>
      </c>
      <c r="L59" s="38"/>
      <c r="M59" s="38"/>
      <c r="N59" s="56">
        <f t="shared" si="7"/>
        <v>7.4347986111111046</v>
      </c>
      <c r="O59" s="56">
        <f t="shared" si="8"/>
        <v>0.10588194444454144</v>
      </c>
      <c r="P59" s="56">
        <f>SUM($O$13:O59)</f>
        <v>7.0527986111111023</v>
      </c>
      <c r="Q59" s="56">
        <f t="shared" si="9"/>
        <v>0.38200000000000234</v>
      </c>
      <c r="T59" s="7"/>
      <c r="U59" s="8"/>
      <c r="V59" s="8"/>
    </row>
    <row r="60" spans="1:22" s="3" customFormat="1" x14ac:dyDescent="0.35">
      <c r="A60" s="63">
        <v>0.39128472222222221</v>
      </c>
      <c r="B60" s="76">
        <f t="shared" si="3"/>
        <v>309.99999999999727</v>
      </c>
      <c r="C60" s="54">
        <f t="shared" si="0"/>
        <v>5.1666666666666217</v>
      </c>
      <c r="D60" s="54">
        <f t="shared" si="4"/>
        <v>8.3333333333293069E-2</v>
      </c>
      <c r="E60">
        <v>7</v>
      </c>
      <c r="F60" s="31">
        <f>SUM($E$13:E60)</f>
        <v>198</v>
      </c>
      <c r="G60" s="52">
        <f t="shared" si="1"/>
        <v>0.19800000000000001</v>
      </c>
      <c r="H60" s="54">
        <f t="shared" si="2"/>
        <v>1.4625833333333333</v>
      </c>
      <c r="I60" s="83">
        <f t="shared" si="5"/>
        <v>-2.800000000001353E-6</v>
      </c>
      <c r="J60" s="54">
        <f t="shared" si="6"/>
        <v>0.16800000000008117</v>
      </c>
      <c r="K60" s="54">
        <f t="shared" si="10"/>
        <v>1.2945833333332522</v>
      </c>
      <c r="L60" s="38"/>
      <c r="M60" s="38"/>
      <c r="N60" s="56">
        <f t="shared" si="7"/>
        <v>7.5566805555554897</v>
      </c>
      <c r="O60" s="56">
        <f t="shared" si="8"/>
        <v>0.10788194444438555</v>
      </c>
      <c r="P60" s="56">
        <f>SUM($O$13:O60)</f>
        <v>7.160680555555488</v>
      </c>
      <c r="Q60" s="56">
        <f t="shared" si="9"/>
        <v>0.39600000000000168</v>
      </c>
      <c r="T60" s="7"/>
      <c r="U60" s="8"/>
      <c r="V60" s="8"/>
    </row>
    <row r="61" spans="1:22" s="3" customFormat="1" x14ac:dyDescent="0.35">
      <c r="A61" s="63">
        <v>0.39135416666666667</v>
      </c>
      <c r="B61" s="76">
        <f t="shared" si="3"/>
        <v>315.99999999999824</v>
      </c>
      <c r="C61" s="54">
        <f t="shared" si="0"/>
        <v>5.2666666666666373</v>
      </c>
      <c r="D61" s="54">
        <f t="shared" si="4"/>
        <v>0.10000000000001563</v>
      </c>
      <c r="E61">
        <v>7</v>
      </c>
      <c r="F61" s="31">
        <f>SUM($E$13:E61)</f>
        <v>205</v>
      </c>
      <c r="G61" s="52">
        <f t="shared" si="1"/>
        <v>0.20499999999999999</v>
      </c>
      <c r="H61" s="52">
        <f t="shared" si="2"/>
        <v>1.4625833333333333</v>
      </c>
      <c r="I61" s="83">
        <f t="shared" si="5"/>
        <v>-2.3333333333329685E-6</v>
      </c>
      <c r="J61" s="54">
        <f t="shared" si="6"/>
        <v>0.13999999999997811</v>
      </c>
      <c r="K61" s="54">
        <f t="shared" si="10"/>
        <v>1.3225833333333552</v>
      </c>
      <c r="L61" s="38"/>
      <c r="M61" s="38"/>
      <c r="N61" s="56">
        <f t="shared" si="7"/>
        <v>7.7029388888888457</v>
      </c>
      <c r="O61" s="56">
        <f t="shared" si="8"/>
        <v>0.13225833333335618</v>
      </c>
      <c r="P61" s="56">
        <f>SUM($O$13:O61)</f>
        <v>7.2929388888888438</v>
      </c>
      <c r="Q61" s="56">
        <f t="shared" si="9"/>
        <v>0.41000000000000192</v>
      </c>
      <c r="T61" s="7"/>
      <c r="U61" s="8"/>
      <c r="V61" s="8"/>
    </row>
    <row r="62" spans="1:22" s="3" customFormat="1" x14ac:dyDescent="0.35">
      <c r="A62" s="63">
        <v>0.39141203703703703</v>
      </c>
      <c r="B62" s="76">
        <f t="shared" si="3"/>
        <v>320.99999999999579</v>
      </c>
      <c r="C62" s="54">
        <f t="shared" si="0"/>
        <v>5.3499999999999304</v>
      </c>
      <c r="D62" s="54">
        <f t="shared" si="4"/>
        <v>8.3333333333293069E-2</v>
      </c>
      <c r="E62">
        <v>7.5</v>
      </c>
      <c r="F62" s="31">
        <f>SUM($E$13:E62)</f>
        <v>212.5</v>
      </c>
      <c r="G62" s="52">
        <f t="shared" si="1"/>
        <v>0.21249999999999999</v>
      </c>
      <c r="H62" s="54">
        <f t="shared" si="2"/>
        <v>1.4625833333333333</v>
      </c>
      <c r="I62" s="83">
        <f t="shared" si="5"/>
        <v>-3.0000000000014498E-6</v>
      </c>
      <c r="J62" s="54">
        <f t="shared" si="6"/>
        <v>0.18000000000008698</v>
      </c>
      <c r="K62" s="54">
        <f t="shared" si="10"/>
        <v>1.2825833333332464</v>
      </c>
      <c r="L62" s="38"/>
      <c r="M62" s="38"/>
      <c r="N62" s="56">
        <f t="shared" si="7"/>
        <v>7.8248208333332316</v>
      </c>
      <c r="O62" s="56">
        <f t="shared" si="8"/>
        <v>0.10688194444438555</v>
      </c>
      <c r="P62" s="56">
        <f>SUM($O$13:O62)</f>
        <v>7.3998208333332292</v>
      </c>
      <c r="Q62" s="56">
        <f t="shared" si="9"/>
        <v>0.42500000000000249</v>
      </c>
      <c r="T62" s="7"/>
      <c r="U62" s="8"/>
      <c r="V62" s="8"/>
    </row>
    <row r="63" spans="1:22" s="3" customFormat="1" x14ac:dyDescent="0.35">
      <c r="A63" s="63">
        <v>0.39146990740740745</v>
      </c>
      <c r="B63" s="76">
        <f t="shared" si="3"/>
        <v>325.99999999999977</v>
      </c>
      <c r="C63" s="54">
        <f t="shared" si="0"/>
        <v>5.43333333333333</v>
      </c>
      <c r="D63" s="54">
        <f t="shared" si="4"/>
        <v>8.3333333333399651E-2</v>
      </c>
      <c r="E63">
        <v>6</v>
      </c>
      <c r="F63" s="31">
        <f>SUM($E$13:E63)</f>
        <v>218.5</v>
      </c>
      <c r="G63" s="52">
        <f t="shared" si="1"/>
        <v>0.2185</v>
      </c>
      <c r="H63" s="52">
        <f t="shared" si="2"/>
        <v>1.4625833333333333</v>
      </c>
      <c r="I63" s="83">
        <f t="shared" si="5"/>
        <v>-2.3999999999980903E-6</v>
      </c>
      <c r="J63" s="54">
        <f t="shared" si="6"/>
        <v>0.14399999999988541</v>
      </c>
      <c r="K63" s="54">
        <f t="shared" si="10"/>
        <v>1.318583333333448</v>
      </c>
      <c r="L63" s="38"/>
      <c r="M63" s="38"/>
      <c r="N63" s="56">
        <f t="shared" si="7"/>
        <v>7.946702777777773</v>
      </c>
      <c r="O63" s="56">
        <f t="shared" si="8"/>
        <v>0.10988194444454144</v>
      </c>
      <c r="P63" s="56">
        <f>SUM($O$13:O63)</f>
        <v>7.509702777777771</v>
      </c>
      <c r="Q63" s="56">
        <f t="shared" si="9"/>
        <v>0.43700000000000205</v>
      </c>
      <c r="T63" s="7"/>
      <c r="U63" s="8"/>
      <c r="V63" s="8"/>
    </row>
    <row r="64" spans="1:22" s="3" customFormat="1" x14ac:dyDescent="0.35">
      <c r="A64" s="63">
        <v>0.39152777777777775</v>
      </c>
      <c r="B64" s="76">
        <f t="shared" si="3"/>
        <v>330.99999999999739</v>
      </c>
      <c r="C64" s="54">
        <f t="shared" si="0"/>
        <v>5.5166666666666231</v>
      </c>
      <c r="D64" s="54">
        <f t="shared" si="4"/>
        <v>8.3333333333293069E-2</v>
      </c>
      <c r="E64">
        <v>6.5</v>
      </c>
      <c r="F64" s="31">
        <f>SUM($E$13:E64)</f>
        <v>225</v>
      </c>
      <c r="G64" s="52">
        <f t="shared" si="1"/>
        <v>0.22500000000000001</v>
      </c>
      <c r="H64" s="54">
        <f t="shared" si="2"/>
        <v>1.4625833333333333</v>
      </c>
      <c r="I64" s="83">
        <f t="shared" si="5"/>
        <v>-2.6000000000012562E-6</v>
      </c>
      <c r="J64" s="54">
        <f t="shared" si="6"/>
        <v>0.15600000000007538</v>
      </c>
      <c r="K64" s="54">
        <f t="shared" si="10"/>
        <v>1.3065833333332579</v>
      </c>
      <c r="L64" s="38"/>
      <c r="M64" s="38"/>
      <c r="N64" s="56">
        <f t="shared" si="7"/>
        <v>8.0685847222221589</v>
      </c>
      <c r="O64" s="56">
        <f t="shared" si="8"/>
        <v>0.10888194444438555</v>
      </c>
      <c r="P64" s="56">
        <f>SUM($O$13:O64)</f>
        <v>7.6185847222221561</v>
      </c>
      <c r="Q64" s="56">
        <f t="shared" si="9"/>
        <v>0.45000000000000284</v>
      </c>
      <c r="T64" s="7"/>
      <c r="U64" s="8"/>
      <c r="V64" s="8"/>
    </row>
    <row r="65" spans="1:22" s="3" customFormat="1" x14ac:dyDescent="0.35">
      <c r="A65" s="63">
        <v>0.39159722222222221</v>
      </c>
      <c r="B65" s="76">
        <f t="shared" si="3"/>
        <v>336.99999999999829</v>
      </c>
      <c r="C65" s="54">
        <f t="shared" si="0"/>
        <v>5.6166666666666387</v>
      </c>
      <c r="D65" s="54">
        <f t="shared" si="4"/>
        <v>0.10000000000001563</v>
      </c>
      <c r="E65">
        <v>7.5</v>
      </c>
      <c r="F65" s="31">
        <f>SUM($E$13:E65)</f>
        <v>232.5</v>
      </c>
      <c r="G65" s="52">
        <f t="shared" si="1"/>
        <v>0.23250000000000001</v>
      </c>
      <c r="H65" s="52">
        <f t="shared" si="2"/>
        <v>1.4625833333333333</v>
      </c>
      <c r="I65" s="83">
        <f t="shared" si="5"/>
        <v>-2.4999999999996089E-6</v>
      </c>
      <c r="J65" s="54">
        <f t="shared" si="6"/>
        <v>0.14999999999997654</v>
      </c>
      <c r="K65" s="54">
        <f t="shared" si="10"/>
        <v>1.3125833333333567</v>
      </c>
      <c r="L65" s="38"/>
      <c r="M65" s="38"/>
      <c r="N65" s="56">
        <f t="shared" si="7"/>
        <v>8.2148430555555141</v>
      </c>
      <c r="O65" s="56">
        <f t="shared" si="8"/>
        <v>0.13125833333335618</v>
      </c>
      <c r="P65" s="56">
        <f>SUM($O$13:O65)</f>
        <v>7.7498430555555124</v>
      </c>
      <c r="Q65" s="56">
        <f t="shared" si="9"/>
        <v>0.46500000000000163</v>
      </c>
      <c r="T65" s="7"/>
      <c r="U65" s="8"/>
      <c r="V65" s="8"/>
    </row>
    <row r="66" spans="1:22" s="3" customFormat="1" x14ac:dyDescent="0.35">
      <c r="A66" s="63">
        <v>0.39165509259259257</v>
      </c>
      <c r="B66" s="76">
        <f t="shared" si="3"/>
        <v>341.99999999999591</v>
      </c>
      <c r="C66" s="54">
        <f t="shared" si="0"/>
        <v>5.6999999999999318</v>
      </c>
      <c r="D66" s="54">
        <f t="shared" si="4"/>
        <v>8.3333333333293069E-2</v>
      </c>
      <c r="E66">
        <v>6.5</v>
      </c>
      <c r="F66" s="31">
        <f>SUM($E$13:E66)</f>
        <v>239</v>
      </c>
      <c r="G66" s="52">
        <f t="shared" si="1"/>
        <v>0.23899999999999999</v>
      </c>
      <c r="H66" s="54">
        <f t="shared" si="2"/>
        <v>1.4625833333333333</v>
      </c>
      <c r="I66" s="83">
        <f t="shared" si="5"/>
        <v>-2.6000000000012562E-6</v>
      </c>
      <c r="J66" s="54">
        <f t="shared" si="6"/>
        <v>0.15600000000007538</v>
      </c>
      <c r="K66" s="54">
        <f t="shared" si="10"/>
        <v>1.3065833333332579</v>
      </c>
      <c r="L66" s="38"/>
      <c r="M66" s="38"/>
      <c r="N66" s="56">
        <f t="shared" si="7"/>
        <v>8.3367249999999</v>
      </c>
      <c r="O66" s="56">
        <f t="shared" si="8"/>
        <v>0.10888194444438555</v>
      </c>
      <c r="P66" s="56">
        <f>SUM($O$13:O66)</f>
        <v>7.8587249999998976</v>
      </c>
      <c r="Q66" s="56">
        <f t="shared" si="9"/>
        <v>0.47800000000000242</v>
      </c>
      <c r="T66" s="7"/>
      <c r="U66" s="8"/>
      <c r="V66" s="8"/>
    </row>
    <row r="67" spans="1:22" s="3" customFormat="1" x14ac:dyDescent="0.35">
      <c r="A67" s="63">
        <v>0.39171296296296299</v>
      </c>
      <c r="B67" s="76">
        <f t="shared" si="3"/>
        <v>346.99999999999989</v>
      </c>
      <c r="C67" s="54">
        <f t="shared" si="0"/>
        <v>5.7833333333333314</v>
      </c>
      <c r="D67" s="54">
        <f t="shared" si="4"/>
        <v>8.3333333333399651E-2</v>
      </c>
      <c r="E67">
        <v>7</v>
      </c>
      <c r="F67" s="31">
        <f>SUM($E$13:E67)</f>
        <v>246</v>
      </c>
      <c r="G67" s="52">
        <f t="shared" si="1"/>
        <v>0.246</v>
      </c>
      <c r="H67" s="52">
        <f t="shared" si="2"/>
        <v>1.4625833333333333</v>
      </c>
      <c r="I67" s="83">
        <f t="shared" si="5"/>
        <v>-2.7999999999977718E-6</v>
      </c>
      <c r="J67" s="54">
        <f t="shared" si="6"/>
        <v>0.16799999999986631</v>
      </c>
      <c r="K67" s="54">
        <f t="shared" si="10"/>
        <v>1.2945833333334671</v>
      </c>
      <c r="L67" s="38"/>
      <c r="M67" s="38"/>
      <c r="N67" s="56">
        <f t="shared" si="7"/>
        <v>8.4586069444444423</v>
      </c>
      <c r="O67" s="56">
        <f t="shared" si="8"/>
        <v>0.10788194444454144</v>
      </c>
      <c r="P67" s="56">
        <f>SUM($O$13:O67)</f>
        <v>7.9666069444444387</v>
      </c>
      <c r="Q67" s="56">
        <f t="shared" si="9"/>
        <v>0.49200000000000355</v>
      </c>
      <c r="T67" s="7"/>
      <c r="U67" s="8"/>
      <c r="V67" s="8"/>
    </row>
    <row r="68" spans="1:22" s="3" customFormat="1" x14ac:dyDescent="0.35">
      <c r="A68" s="63">
        <v>0.39177083333333335</v>
      </c>
      <c r="B68" s="76">
        <f t="shared" si="3"/>
        <v>351.9999999999975</v>
      </c>
      <c r="C68" s="54">
        <f t="shared" si="0"/>
        <v>5.8666666666666245</v>
      </c>
      <c r="D68" s="54">
        <f t="shared" si="4"/>
        <v>8.3333333333293069E-2</v>
      </c>
      <c r="E68">
        <v>7</v>
      </c>
      <c r="F68" s="31">
        <f>SUM($E$13:E68)</f>
        <v>253</v>
      </c>
      <c r="G68" s="52">
        <f t="shared" si="1"/>
        <v>0.253</v>
      </c>
      <c r="H68" s="54">
        <f t="shared" si="2"/>
        <v>1.4625833333333333</v>
      </c>
      <c r="I68" s="83">
        <f t="shared" si="5"/>
        <v>-2.800000000001353E-6</v>
      </c>
      <c r="J68" s="54">
        <f t="shared" si="6"/>
        <v>0.16800000000008117</v>
      </c>
      <c r="K68" s="54">
        <f t="shared" si="10"/>
        <v>1.2945833333332522</v>
      </c>
      <c r="L68" s="38"/>
      <c r="M68" s="38"/>
      <c r="N68" s="56">
        <f t="shared" si="7"/>
        <v>8.5804888888888264</v>
      </c>
      <c r="O68" s="56">
        <f t="shared" si="8"/>
        <v>0.10788194444438555</v>
      </c>
      <c r="P68" s="56">
        <f>SUM($O$13:O68)</f>
        <v>8.0744888888888244</v>
      </c>
      <c r="Q68" s="56">
        <f t="shared" si="9"/>
        <v>0.506000000000002</v>
      </c>
      <c r="T68" s="7"/>
      <c r="U68" s="8"/>
      <c r="V68" s="8"/>
    </row>
    <row r="69" spans="1:22" s="3" customFormat="1" x14ac:dyDescent="0.35">
      <c r="A69" s="63">
        <v>0.3918402777777778</v>
      </c>
      <c r="B69" s="76">
        <f t="shared" si="3"/>
        <v>357.99999999999841</v>
      </c>
      <c r="C69" s="54">
        <f t="shared" si="0"/>
        <v>5.9666666666666401</v>
      </c>
      <c r="D69" s="54">
        <f t="shared" si="4"/>
        <v>0.10000000000001563</v>
      </c>
      <c r="E69">
        <v>6.5</v>
      </c>
      <c r="F69" s="31">
        <f>SUM($E$13:E69)</f>
        <v>259.5</v>
      </c>
      <c r="G69" s="52">
        <f t="shared" si="1"/>
        <v>0.25950000000000001</v>
      </c>
      <c r="H69" s="52">
        <f t="shared" si="2"/>
        <v>1.4625833333333333</v>
      </c>
      <c r="I69" s="83">
        <f t="shared" si="5"/>
        <v>-2.1666666666663281E-6</v>
      </c>
      <c r="J69" s="54">
        <f t="shared" si="6"/>
        <v>0.12999999999997969</v>
      </c>
      <c r="K69" s="54">
        <f t="shared" si="10"/>
        <v>1.3325833333333537</v>
      </c>
      <c r="L69" s="38"/>
      <c r="M69" s="38"/>
      <c r="N69" s="56">
        <f t="shared" si="7"/>
        <v>8.7267472222221834</v>
      </c>
      <c r="O69" s="56">
        <f t="shared" si="8"/>
        <v>0.13325833333335621</v>
      </c>
      <c r="P69" s="56">
        <f>SUM($O$13:O69)</f>
        <v>8.2077472222221814</v>
      </c>
      <c r="Q69" s="56">
        <f t="shared" si="9"/>
        <v>0.5190000000000019</v>
      </c>
      <c r="T69" s="7"/>
      <c r="U69" s="8"/>
      <c r="V69" s="8"/>
    </row>
    <row r="70" spans="1:22" s="3" customFormat="1" x14ac:dyDescent="0.35">
      <c r="A70" s="63">
        <v>0.39189814814814811</v>
      </c>
      <c r="B70" s="76">
        <f t="shared" si="3"/>
        <v>362.99999999999602</v>
      </c>
      <c r="C70" s="54">
        <f t="shared" si="0"/>
        <v>6.0499999999999332</v>
      </c>
      <c r="D70" s="54">
        <f t="shared" si="4"/>
        <v>8.3333333333293069E-2</v>
      </c>
      <c r="E70">
        <v>7.5</v>
      </c>
      <c r="F70" s="31">
        <f>SUM($E$13:E70)</f>
        <v>267</v>
      </c>
      <c r="G70" s="52">
        <f t="shared" si="1"/>
        <v>0.26700000000000002</v>
      </c>
      <c r="H70" s="54">
        <f t="shared" si="2"/>
        <v>1.4625833333333333</v>
      </c>
      <c r="I70" s="83">
        <f t="shared" si="5"/>
        <v>-3.0000000000014498E-6</v>
      </c>
      <c r="J70" s="54">
        <f t="shared" si="6"/>
        <v>0.18000000000008698</v>
      </c>
      <c r="K70" s="54">
        <f t="shared" si="10"/>
        <v>1.2825833333332464</v>
      </c>
      <c r="L70" s="38"/>
      <c r="M70" s="38"/>
      <c r="N70" s="56">
        <f t="shared" si="7"/>
        <v>8.8486291666665693</v>
      </c>
      <c r="O70" s="56">
        <f t="shared" si="8"/>
        <v>0.10688194444438555</v>
      </c>
      <c r="P70" s="56">
        <f>SUM($O$13:O70)</f>
        <v>8.3146291666665668</v>
      </c>
      <c r="Q70" s="56">
        <f t="shared" si="9"/>
        <v>0.53400000000000247</v>
      </c>
      <c r="T70" s="7"/>
      <c r="U70" s="8"/>
      <c r="V70" s="8"/>
    </row>
    <row r="71" spans="1:22" s="3" customFormat="1" x14ac:dyDescent="0.35">
      <c r="A71" s="63">
        <v>0.39195601851851852</v>
      </c>
      <c r="B71" s="76">
        <f t="shared" si="3"/>
        <v>368</v>
      </c>
      <c r="C71" s="54">
        <f t="shared" si="0"/>
        <v>6.1333333333333329</v>
      </c>
      <c r="D71" s="54">
        <f t="shared" si="4"/>
        <v>8.3333333333399651E-2</v>
      </c>
      <c r="E71">
        <v>8</v>
      </c>
      <c r="F71" s="31">
        <f>SUM($E$13:E71)</f>
        <v>275</v>
      </c>
      <c r="G71" s="52">
        <f t="shared" si="1"/>
        <v>0.27500000000000002</v>
      </c>
      <c r="H71" s="52">
        <f t="shared" si="2"/>
        <v>1.4625833333333333</v>
      </c>
      <c r="I71" s="83">
        <f t="shared" si="5"/>
        <v>-3.1999999999974537E-6</v>
      </c>
      <c r="J71" s="54">
        <f t="shared" si="6"/>
        <v>0.19199999999984721</v>
      </c>
      <c r="K71" s="54">
        <f t="shared" si="10"/>
        <v>1.2705833333334862</v>
      </c>
      <c r="L71" s="38"/>
      <c r="M71" s="38"/>
      <c r="N71" s="56">
        <f t="shared" si="7"/>
        <v>8.9705111111111098</v>
      </c>
      <c r="O71" s="56">
        <f t="shared" si="8"/>
        <v>0.10588194444454144</v>
      </c>
      <c r="P71" s="56">
        <f>SUM($O$13:O71)</f>
        <v>8.4205111111111091</v>
      </c>
      <c r="Q71" s="56">
        <f t="shared" si="9"/>
        <v>0.55000000000000071</v>
      </c>
      <c r="T71" s="7"/>
      <c r="U71" s="8"/>
      <c r="V71" s="8"/>
    </row>
    <row r="72" spans="1:22" s="3" customFormat="1" x14ac:dyDescent="0.35">
      <c r="A72" s="63">
        <v>0.39202546296296298</v>
      </c>
      <c r="B72" s="76">
        <f t="shared" si="3"/>
        <v>374.00000000000091</v>
      </c>
      <c r="C72" s="54">
        <f t="shared" si="0"/>
        <v>6.2333333333333485</v>
      </c>
      <c r="D72" s="54">
        <f t="shared" si="4"/>
        <v>0.10000000000001563</v>
      </c>
      <c r="E72">
        <v>7.5</v>
      </c>
      <c r="F72" s="31">
        <f>SUM($E$13:E72)</f>
        <v>282.5</v>
      </c>
      <c r="G72" s="52">
        <f t="shared" si="1"/>
        <v>0.28249999999999997</v>
      </c>
      <c r="H72" s="54">
        <f t="shared" si="2"/>
        <v>1.4625833333333333</v>
      </c>
      <c r="I72" s="83">
        <f t="shared" si="5"/>
        <v>-2.4999999999996089E-6</v>
      </c>
      <c r="J72" s="54">
        <f t="shared" si="6"/>
        <v>0.14999999999997654</v>
      </c>
      <c r="K72" s="54">
        <f t="shared" si="10"/>
        <v>1.3125833333333567</v>
      </c>
      <c r="L72" s="38"/>
      <c r="M72" s="38"/>
      <c r="N72" s="56">
        <f t="shared" si="7"/>
        <v>9.1167694444444667</v>
      </c>
      <c r="O72" s="56">
        <f t="shared" si="8"/>
        <v>0.13125833333335618</v>
      </c>
      <c r="P72" s="56">
        <f>SUM($O$13:O72)</f>
        <v>8.5517694444444654</v>
      </c>
      <c r="Q72" s="56">
        <f t="shared" si="9"/>
        <v>0.56500000000000128</v>
      </c>
      <c r="T72" s="7"/>
      <c r="U72" s="8"/>
      <c r="V72" s="8"/>
    </row>
    <row r="73" spans="1:22" s="3" customFormat="1" x14ac:dyDescent="0.35">
      <c r="A73" s="63">
        <v>0.39209490740740738</v>
      </c>
      <c r="B73" s="76">
        <f t="shared" si="3"/>
        <v>379.99999999999545</v>
      </c>
      <c r="C73" s="54">
        <f t="shared" si="0"/>
        <v>6.3333333333332575</v>
      </c>
      <c r="D73" s="54">
        <f t="shared" si="4"/>
        <v>9.9999999999909051E-2</v>
      </c>
      <c r="E73">
        <v>8</v>
      </c>
      <c r="F73" s="31">
        <f>SUM($E$13:E73)</f>
        <v>290.5</v>
      </c>
      <c r="G73" s="52">
        <f t="shared" si="1"/>
        <v>0.29049999999999998</v>
      </c>
      <c r="H73" s="52">
        <f t="shared" si="2"/>
        <v>1.4625833333333333</v>
      </c>
      <c r="I73" s="83">
        <f t="shared" si="5"/>
        <v>-2.6666666666690919E-6</v>
      </c>
      <c r="J73" s="54">
        <f t="shared" si="6"/>
        <v>0.16000000000014553</v>
      </c>
      <c r="K73" s="54">
        <f t="shared" si="10"/>
        <v>1.3025833333331878</v>
      </c>
      <c r="L73" s="38"/>
      <c r="M73" s="38"/>
      <c r="N73" s="56">
        <f t="shared" si="7"/>
        <v>9.2630277777776673</v>
      </c>
      <c r="O73" s="56">
        <f t="shared" si="8"/>
        <v>0.1302583333332003</v>
      </c>
      <c r="P73" s="56">
        <f>SUM($O$13:O73)</f>
        <v>8.682027777777666</v>
      </c>
      <c r="Q73" s="56">
        <f t="shared" si="9"/>
        <v>0.58100000000000129</v>
      </c>
      <c r="T73" s="7"/>
      <c r="U73" s="8"/>
      <c r="V73" s="8"/>
    </row>
    <row r="74" spans="1:22" s="3" customFormat="1" x14ac:dyDescent="0.35">
      <c r="A74" s="63">
        <v>0.39215277777777779</v>
      </c>
      <c r="B74" s="76">
        <f t="shared" si="3"/>
        <v>384.99999999999943</v>
      </c>
      <c r="C74" s="54">
        <f t="shared" si="0"/>
        <v>6.4166666666666572</v>
      </c>
      <c r="D74" s="54">
        <f t="shared" si="4"/>
        <v>8.3333333333399651E-2</v>
      </c>
      <c r="E74">
        <v>7</v>
      </c>
      <c r="F74" s="31">
        <f>SUM($E$13:E74)</f>
        <v>297.5</v>
      </c>
      <c r="G74" s="52">
        <f t="shared" si="1"/>
        <v>0.29749999999999999</v>
      </c>
      <c r="H74" s="54">
        <f t="shared" si="2"/>
        <v>1.4625833333333333</v>
      </c>
      <c r="I74" s="83">
        <f t="shared" si="5"/>
        <v>-2.7999999999977718E-6</v>
      </c>
      <c r="J74" s="54">
        <f t="shared" si="6"/>
        <v>0.16799999999986631</v>
      </c>
      <c r="K74" s="54">
        <f t="shared" si="10"/>
        <v>1.2945833333334671</v>
      </c>
      <c r="L74" s="38"/>
      <c r="M74" s="38"/>
      <c r="N74" s="56">
        <f t="shared" si="7"/>
        <v>9.3849097222222078</v>
      </c>
      <c r="O74" s="56">
        <f t="shared" si="8"/>
        <v>0.10788194444454144</v>
      </c>
      <c r="P74" s="56">
        <f>SUM($O$13:O74)</f>
        <v>8.7899097222222071</v>
      </c>
      <c r="Q74" s="56">
        <f t="shared" si="9"/>
        <v>0.59500000000000064</v>
      </c>
      <c r="T74" s="7"/>
      <c r="U74" s="8"/>
      <c r="V74" s="8"/>
    </row>
    <row r="75" spans="1:22" s="3" customFormat="1" x14ac:dyDescent="0.35">
      <c r="A75" s="63">
        <v>0.39221064814814816</v>
      </c>
      <c r="B75" s="76">
        <f t="shared" si="3"/>
        <v>389.99999999999704</v>
      </c>
      <c r="C75" s="54">
        <f t="shared" si="0"/>
        <v>6.4999999999999503</v>
      </c>
      <c r="D75" s="54">
        <f t="shared" si="4"/>
        <v>8.3333333333293069E-2</v>
      </c>
      <c r="E75">
        <v>7.5</v>
      </c>
      <c r="F75" s="31">
        <f>SUM($E$13:E75)</f>
        <v>305</v>
      </c>
      <c r="G75" s="52">
        <f t="shared" si="1"/>
        <v>0.30499999999999999</v>
      </c>
      <c r="H75" s="52">
        <f t="shared" si="2"/>
        <v>1.4625833333333333</v>
      </c>
      <c r="I75" s="83">
        <f t="shared" si="5"/>
        <v>-3.0000000000014498E-6</v>
      </c>
      <c r="J75" s="54">
        <f t="shared" si="6"/>
        <v>0.18000000000008698</v>
      </c>
      <c r="K75" s="54">
        <f t="shared" si="10"/>
        <v>1.2825833333332464</v>
      </c>
      <c r="L75" s="38"/>
      <c r="M75" s="38"/>
      <c r="N75" s="56">
        <f t="shared" si="7"/>
        <v>9.5067916666665937</v>
      </c>
      <c r="O75" s="56">
        <f t="shared" si="8"/>
        <v>0.10688194444438555</v>
      </c>
      <c r="P75" s="56">
        <f>SUM($O$13:O75)</f>
        <v>8.8967916666665925</v>
      </c>
      <c r="Q75" s="56">
        <f t="shared" si="9"/>
        <v>0.61000000000000121</v>
      </c>
      <c r="T75" s="7"/>
      <c r="U75" s="8"/>
      <c r="V75" s="8"/>
    </row>
    <row r="76" spans="1:22" s="3" customFormat="1" x14ac:dyDescent="0.35">
      <c r="A76" s="63">
        <v>0.39228009259259261</v>
      </c>
      <c r="B76" s="76">
        <f t="shared" si="3"/>
        <v>395.99999999999795</v>
      </c>
      <c r="C76" s="54">
        <f t="shared" si="0"/>
        <v>6.5999999999999659</v>
      </c>
      <c r="D76" s="54">
        <f t="shared" si="4"/>
        <v>0.10000000000001563</v>
      </c>
      <c r="E76">
        <v>7.5</v>
      </c>
      <c r="F76" s="31">
        <f>SUM($E$13:E76)</f>
        <v>312.5</v>
      </c>
      <c r="G76" s="52">
        <f t="shared" si="1"/>
        <v>0.3125</v>
      </c>
      <c r="H76" s="54">
        <f t="shared" si="2"/>
        <v>1.4625833333333333</v>
      </c>
      <c r="I76" s="83">
        <f t="shared" si="5"/>
        <v>-2.4999999999996089E-6</v>
      </c>
      <c r="J76" s="54">
        <f t="shared" si="6"/>
        <v>0.14999999999997654</v>
      </c>
      <c r="K76" s="54">
        <f t="shared" si="10"/>
        <v>1.3125833333333567</v>
      </c>
      <c r="L76" s="38"/>
      <c r="M76" s="38"/>
      <c r="N76" s="56">
        <f t="shared" si="7"/>
        <v>9.6530499999999506</v>
      </c>
      <c r="O76" s="56">
        <f t="shared" si="8"/>
        <v>0.13125833333335618</v>
      </c>
      <c r="P76" s="56">
        <f>SUM($O$13:O76)</f>
        <v>9.0280499999999488</v>
      </c>
      <c r="Q76" s="56">
        <f t="shared" si="9"/>
        <v>0.62500000000000178</v>
      </c>
      <c r="T76" s="7"/>
      <c r="U76" s="8"/>
      <c r="V76" s="8"/>
    </row>
    <row r="77" spans="1:22" s="3" customFormat="1" x14ac:dyDescent="0.35">
      <c r="A77" s="63">
        <v>0.39233796296296292</v>
      </c>
      <c r="B77" s="76">
        <f t="shared" si="3"/>
        <v>400.99999999999557</v>
      </c>
      <c r="C77" s="54">
        <f t="shared" ref="C77:C140" si="11">(A77*24-$A$13*24)*60</f>
        <v>6.683333333333259</v>
      </c>
      <c r="D77" s="54">
        <f t="shared" ref="D77:D140" si="12">(A77*24-A76*24)*60</f>
        <v>8.3333333333293069E-2</v>
      </c>
      <c r="E77">
        <v>8.5</v>
      </c>
      <c r="F77" s="31">
        <f>SUM($E$13:E77)</f>
        <v>321</v>
      </c>
      <c r="G77" s="52">
        <f t="shared" si="1"/>
        <v>0.32100000000000001</v>
      </c>
      <c r="H77" s="52">
        <f t="shared" si="2"/>
        <v>1.4625833333333333</v>
      </c>
      <c r="I77" s="83">
        <f t="shared" si="5"/>
        <v>-3.4000000000016429E-6</v>
      </c>
      <c r="J77" s="54">
        <f t="shared" si="6"/>
        <v>0.20400000000009857</v>
      </c>
      <c r="K77" s="54">
        <f t="shared" si="10"/>
        <v>1.2585833333332348</v>
      </c>
      <c r="L77" s="38"/>
      <c r="M77" s="38"/>
      <c r="N77" s="56">
        <f t="shared" si="7"/>
        <v>9.7749319444443366</v>
      </c>
      <c r="O77" s="56">
        <f t="shared" si="8"/>
        <v>0.10488194444438556</v>
      </c>
      <c r="P77" s="56">
        <f>SUM($O$13:O77)</f>
        <v>9.1329319444443335</v>
      </c>
      <c r="Q77" s="56">
        <f t="shared" si="9"/>
        <v>0.64200000000000301</v>
      </c>
      <c r="T77" s="7"/>
      <c r="U77" s="8"/>
      <c r="V77" s="8"/>
    </row>
    <row r="78" spans="1:22" s="3" customFormat="1" x14ac:dyDescent="0.35">
      <c r="A78" s="63">
        <v>0.39240740740740737</v>
      </c>
      <c r="B78" s="76">
        <f t="shared" ref="B78:B141" si="13">C78*60</f>
        <v>406.99999999999648</v>
      </c>
      <c r="C78" s="54">
        <f t="shared" si="11"/>
        <v>6.7833333333332746</v>
      </c>
      <c r="D78" s="54">
        <f t="shared" si="12"/>
        <v>0.10000000000001563</v>
      </c>
      <c r="E78">
        <v>7</v>
      </c>
      <c r="F78" s="31">
        <f>SUM($E$13:E78)</f>
        <v>328</v>
      </c>
      <c r="G78" s="52">
        <f t="shared" si="1"/>
        <v>0.32800000000000001</v>
      </c>
      <c r="H78" s="54">
        <f t="shared" si="2"/>
        <v>1.4625833333333333</v>
      </c>
      <c r="I78" s="83">
        <f t="shared" ref="I78:I141" si="14">-J78/1000/60</f>
        <v>-2.3333333333329685E-6</v>
      </c>
      <c r="J78" s="54">
        <f t="shared" ref="J78:J141" si="15">2*E78/(1000*D78*1)</f>
        <v>0.13999999999997811</v>
      </c>
      <c r="K78" s="54">
        <f t="shared" si="10"/>
        <v>1.3225833333333552</v>
      </c>
      <c r="L78" s="38"/>
      <c r="M78" s="38"/>
      <c r="N78" s="56">
        <f t="shared" ref="N78:N141" si="16">C78*H78</f>
        <v>9.9211902777776917</v>
      </c>
      <c r="O78" s="56">
        <f t="shared" ref="O78:O141" si="17">K78*(D78)</f>
        <v>0.13225833333335618</v>
      </c>
      <c r="P78" s="56">
        <f>SUM($O$13:O78)</f>
        <v>9.2651902777776893</v>
      </c>
      <c r="Q78" s="56">
        <f t="shared" ref="Q78:Q141" si="18">N78-P78</f>
        <v>0.65600000000000236</v>
      </c>
      <c r="T78" s="7"/>
      <c r="U78" s="8"/>
      <c r="V78" s="8"/>
    </row>
    <row r="79" spans="1:22" s="3" customFormat="1" x14ac:dyDescent="0.35">
      <c r="A79" s="63">
        <v>0.39247685185185183</v>
      </c>
      <c r="B79" s="76">
        <f t="shared" si="13"/>
        <v>412.99999999999739</v>
      </c>
      <c r="C79" s="54">
        <f t="shared" si="11"/>
        <v>6.8833333333332902</v>
      </c>
      <c r="D79" s="54">
        <f t="shared" si="12"/>
        <v>0.10000000000001563</v>
      </c>
      <c r="E79">
        <v>8.5</v>
      </c>
      <c r="F79" s="31">
        <f>SUM($E$13:E79)</f>
        <v>336.5</v>
      </c>
      <c r="G79" s="52">
        <f t="shared" ref="G79:G142" si="19">F79/1000</f>
        <v>0.33650000000000002</v>
      </c>
      <c r="H79" s="52">
        <f t="shared" ref="H79:H142" si="20">IF($C$4=$C$5,$D$5,IF($C$4=$C$6,$D$6,IF($C$4=$C$7,$D$7,$D$8)))</f>
        <v>1.4625833333333333</v>
      </c>
      <c r="I79" s="83">
        <f t="shared" si="14"/>
        <v>-2.8333333333328905E-6</v>
      </c>
      <c r="J79" s="54">
        <f t="shared" si="15"/>
        <v>0.16999999999997342</v>
      </c>
      <c r="K79" s="54">
        <f t="shared" ref="K79:K142" si="21">H79-J79</f>
        <v>1.2925833333333598</v>
      </c>
      <c r="L79" s="38"/>
      <c r="M79" s="38"/>
      <c r="N79" s="56">
        <f t="shared" si="16"/>
        <v>10.067448611111049</v>
      </c>
      <c r="O79" s="56">
        <f t="shared" si="17"/>
        <v>0.12925833333335618</v>
      </c>
      <c r="P79" s="56">
        <f>SUM($O$13:O79)</f>
        <v>9.394448611111045</v>
      </c>
      <c r="Q79" s="56">
        <f t="shared" si="18"/>
        <v>0.6730000000000036</v>
      </c>
      <c r="T79" s="7"/>
      <c r="U79" s="8"/>
      <c r="V79" s="8"/>
    </row>
    <row r="80" spans="1:22" s="3" customFormat="1" x14ac:dyDescent="0.35">
      <c r="A80" s="63">
        <v>0.39253472222222219</v>
      </c>
      <c r="B80" s="76">
        <f t="shared" si="13"/>
        <v>417.999999999995</v>
      </c>
      <c r="C80" s="54">
        <f t="shared" si="11"/>
        <v>6.9666666666665833</v>
      </c>
      <c r="D80" s="54">
        <f t="shared" si="12"/>
        <v>8.3333333333293069E-2</v>
      </c>
      <c r="E80">
        <v>7.5</v>
      </c>
      <c r="F80" s="31">
        <f>SUM($E$13:E80)</f>
        <v>344</v>
      </c>
      <c r="G80" s="52">
        <f t="shared" si="19"/>
        <v>0.34399999999999997</v>
      </c>
      <c r="H80" s="54">
        <f t="shared" si="20"/>
        <v>1.4625833333333333</v>
      </c>
      <c r="I80" s="83">
        <f t="shared" si="14"/>
        <v>-3.0000000000014498E-6</v>
      </c>
      <c r="J80" s="54">
        <f t="shared" si="15"/>
        <v>0.18000000000008698</v>
      </c>
      <c r="K80" s="54">
        <f t="shared" si="21"/>
        <v>1.2825833333332464</v>
      </c>
      <c r="L80" s="38"/>
      <c r="M80" s="38"/>
      <c r="N80" s="56">
        <f t="shared" si="16"/>
        <v>10.189330555555435</v>
      </c>
      <c r="O80" s="56">
        <f t="shared" si="17"/>
        <v>0.10688194444438555</v>
      </c>
      <c r="P80" s="56">
        <f>SUM($O$13:O80)</f>
        <v>9.5013305555554304</v>
      </c>
      <c r="Q80" s="56">
        <f t="shared" si="18"/>
        <v>0.68800000000000416</v>
      </c>
      <c r="T80" s="7"/>
      <c r="U80" s="8"/>
      <c r="V80" s="8"/>
    </row>
    <row r="81" spans="1:22" s="3" customFormat="1" x14ac:dyDescent="0.35">
      <c r="A81" s="63">
        <v>0.39260416666666664</v>
      </c>
      <c r="B81" s="76">
        <f t="shared" si="13"/>
        <v>423.99999999999591</v>
      </c>
      <c r="C81" s="54">
        <f t="shared" si="11"/>
        <v>7.0666666666665989</v>
      </c>
      <c r="D81" s="54">
        <f t="shared" si="12"/>
        <v>0.10000000000001563</v>
      </c>
      <c r="E81">
        <v>7.5</v>
      </c>
      <c r="F81" s="31">
        <f>SUM($E$13:E81)</f>
        <v>351.5</v>
      </c>
      <c r="G81" s="52">
        <f t="shared" si="19"/>
        <v>0.35149999999999998</v>
      </c>
      <c r="H81" s="52">
        <f t="shared" si="20"/>
        <v>1.4625833333333333</v>
      </c>
      <c r="I81" s="83">
        <f t="shared" si="14"/>
        <v>-2.4999999999996089E-6</v>
      </c>
      <c r="J81" s="54">
        <f t="shared" si="15"/>
        <v>0.14999999999997654</v>
      </c>
      <c r="K81" s="54">
        <f t="shared" si="21"/>
        <v>1.3125833333333567</v>
      </c>
      <c r="L81" s="38"/>
      <c r="M81" s="38"/>
      <c r="N81" s="56">
        <f t="shared" si="16"/>
        <v>10.33558888888879</v>
      </c>
      <c r="O81" s="56">
        <f t="shared" si="17"/>
        <v>0.13125833333335618</v>
      </c>
      <c r="P81" s="56">
        <f>SUM($O$13:O81)</f>
        <v>9.6325888888887867</v>
      </c>
      <c r="Q81" s="56">
        <f t="shared" si="18"/>
        <v>0.70300000000000296</v>
      </c>
      <c r="T81" s="7"/>
      <c r="U81" s="8"/>
      <c r="V81" s="8"/>
    </row>
    <row r="82" spans="1:22" s="3" customFormat="1" x14ac:dyDescent="0.35">
      <c r="A82" s="63">
        <v>0.39266203703703706</v>
      </c>
      <c r="B82" s="76">
        <f t="shared" si="13"/>
        <v>428.99999999999989</v>
      </c>
      <c r="C82" s="54">
        <f t="shared" si="11"/>
        <v>7.1499999999999986</v>
      </c>
      <c r="D82" s="54">
        <f t="shared" si="12"/>
        <v>8.3333333333399651E-2</v>
      </c>
      <c r="E82">
        <v>7</v>
      </c>
      <c r="F82" s="31">
        <f>SUM($E$13:E82)</f>
        <v>358.5</v>
      </c>
      <c r="G82" s="52">
        <f t="shared" si="19"/>
        <v>0.35849999999999999</v>
      </c>
      <c r="H82" s="54">
        <f t="shared" si="20"/>
        <v>1.4625833333333333</v>
      </c>
      <c r="I82" s="83">
        <f t="shared" si="14"/>
        <v>-2.7999999999977718E-6</v>
      </c>
      <c r="J82" s="54">
        <f t="shared" si="15"/>
        <v>0.16799999999986631</v>
      </c>
      <c r="K82" s="54">
        <f t="shared" si="21"/>
        <v>1.2945833333334671</v>
      </c>
      <c r="L82" s="38"/>
      <c r="M82" s="38"/>
      <c r="N82" s="56">
        <f t="shared" si="16"/>
        <v>10.457470833333332</v>
      </c>
      <c r="O82" s="56">
        <f t="shared" si="17"/>
        <v>0.10788194444454144</v>
      </c>
      <c r="P82" s="56">
        <f>SUM($O$13:O82)</f>
        <v>9.7404708333333279</v>
      </c>
      <c r="Q82" s="56">
        <f t="shared" si="18"/>
        <v>0.71700000000000408</v>
      </c>
      <c r="T82" s="7"/>
      <c r="U82" s="8"/>
      <c r="V82" s="8"/>
    </row>
    <row r="83" spans="1:22" s="3" customFormat="1" x14ac:dyDescent="0.35">
      <c r="A83" s="63">
        <v>0.39271990740740742</v>
      </c>
      <c r="B83" s="76">
        <f t="shared" si="13"/>
        <v>433.9999999999975</v>
      </c>
      <c r="C83" s="54">
        <f t="shared" si="11"/>
        <v>7.2333333333332916</v>
      </c>
      <c r="D83" s="54">
        <f t="shared" si="12"/>
        <v>8.3333333333293069E-2</v>
      </c>
      <c r="E83">
        <v>7</v>
      </c>
      <c r="F83" s="31">
        <f>SUM($E$13:E83)</f>
        <v>365.5</v>
      </c>
      <c r="G83" s="52">
        <f t="shared" si="19"/>
        <v>0.36549999999999999</v>
      </c>
      <c r="H83" s="52">
        <f t="shared" si="20"/>
        <v>1.4625833333333333</v>
      </c>
      <c r="I83" s="83">
        <f t="shared" si="14"/>
        <v>-2.800000000001353E-6</v>
      </c>
      <c r="J83" s="54">
        <f t="shared" si="15"/>
        <v>0.16800000000008117</v>
      </c>
      <c r="K83" s="54">
        <f t="shared" si="21"/>
        <v>1.2945833333332522</v>
      </c>
      <c r="L83" s="38"/>
      <c r="M83" s="38"/>
      <c r="N83" s="56">
        <f t="shared" si="16"/>
        <v>10.579352777777716</v>
      </c>
      <c r="O83" s="56">
        <f t="shared" si="17"/>
        <v>0.10788194444438555</v>
      </c>
      <c r="P83" s="56">
        <f>SUM($O$13:O83)</f>
        <v>9.8483527777777127</v>
      </c>
      <c r="Q83" s="56">
        <f t="shared" si="18"/>
        <v>0.73100000000000342</v>
      </c>
      <c r="T83" s="7"/>
      <c r="U83" s="8"/>
      <c r="V83" s="8"/>
    </row>
    <row r="84" spans="1:22" s="3" customFormat="1" x14ac:dyDescent="0.35">
      <c r="A84" s="63">
        <v>0.39278935185185188</v>
      </c>
      <c r="B84" s="76">
        <f t="shared" si="13"/>
        <v>439.99999999999841</v>
      </c>
      <c r="C84" s="54">
        <f t="shared" si="11"/>
        <v>7.3333333333333073</v>
      </c>
      <c r="D84" s="54">
        <f t="shared" si="12"/>
        <v>0.10000000000001563</v>
      </c>
      <c r="E84">
        <v>9.5</v>
      </c>
      <c r="F84" s="31">
        <f>SUM($E$13:E84)</f>
        <v>375</v>
      </c>
      <c r="G84" s="52">
        <f t="shared" si="19"/>
        <v>0.375</v>
      </c>
      <c r="H84" s="54">
        <f t="shared" si="20"/>
        <v>1.4625833333333333</v>
      </c>
      <c r="I84" s="83">
        <f t="shared" si="14"/>
        <v>-3.1666666666661716E-6</v>
      </c>
      <c r="J84" s="54">
        <f t="shared" si="15"/>
        <v>0.1899999999999703</v>
      </c>
      <c r="K84" s="54">
        <f t="shared" si="21"/>
        <v>1.2725833333333632</v>
      </c>
      <c r="L84" s="38"/>
      <c r="M84" s="38"/>
      <c r="N84" s="56">
        <f t="shared" si="16"/>
        <v>10.725611111111073</v>
      </c>
      <c r="O84" s="56">
        <f t="shared" si="17"/>
        <v>0.12725833333335621</v>
      </c>
      <c r="P84" s="56">
        <f>SUM($O$13:O84)</f>
        <v>9.9756111111110695</v>
      </c>
      <c r="Q84" s="56">
        <f t="shared" si="18"/>
        <v>0.75000000000000355</v>
      </c>
      <c r="T84" s="7"/>
      <c r="U84" s="8"/>
      <c r="V84" s="8"/>
    </row>
    <row r="85" spans="1:22" s="3" customFormat="1" x14ac:dyDescent="0.35">
      <c r="A85" s="63">
        <v>0.39284722222222218</v>
      </c>
      <c r="B85" s="76">
        <f t="shared" si="13"/>
        <v>444.99999999999602</v>
      </c>
      <c r="C85" s="54">
        <f t="shared" si="11"/>
        <v>7.4166666666666003</v>
      </c>
      <c r="D85" s="54">
        <f t="shared" si="12"/>
        <v>8.3333333333293069E-2</v>
      </c>
      <c r="E85">
        <v>7.5</v>
      </c>
      <c r="F85" s="31">
        <f>SUM($E$13:E85)</f>
        <v>382.5</v>
      </c>
      <c r="G85" s="52">
        <f t="shared" si="19"/>
        <v>0.38250000000000001</v>
      </c>
      <c r="H85" s="52">
        <f t="shared" si="20"/>
        <v>1.4625833333333333</v>
      </c>
      <c r="I85" s="83">
        <f t="shared" si="14"/>
        <v>-3.0000000000014498E-6</v>
      </c>
      <c r="J85" s="54">
        <f t="shared" si="15"/>
        <v>0.18000000000008698</v>
      </c>
      <c r="K85" s="54">
        <f t="shared" si="21"/>
        <v>1.2825833333332464</v>
      </c>
      <c r="L85" s="38"/>
      <c r="M85" s="38"/>
      <c r="N85" s="56">
        <f t="shared" si="16"/>
        <v>10.847493055555459</v>
      </c>
      <c r="O85" s="56">
        <f t="shared" si="17"/>
        <v>0.10688194444438555</v>
      </c>
      <c r="P85" s="56">
        <f>SUM($O$13:O85)</f>
        <v>10.082493055555455</v>
      </c>
      <c r="Q85" s="56">
        <f t="shared" si="18"/>
        <v>0.76500000000000412</v>
      </c>
      <c r="T85" s="7"/>
      <c r="U85" s="8"/>
      <c r="V85" s="8"/>
    </row>
    <row r="86" spans="1:22" s="3" customFormat="1" x14ac:dyDescent="0.35">
      <c r="A86" s="63">
        <v>0.39291666666666664</v>
      </c>
      <c r="B86" s="76">
        <f t="shared" si="13"/>
        <v>450.99999999999693</v>
      </c>
      <c r="C86" s="54">
        <f t="shared" si="11"/>
        <v>7.516666666666616</v>
      </c>
      <c r="D86" s="54">
        <f t="shared" si="12"/>
        <v>0.10000000000001563</v>
      </c>
      <c r="E86">
        <v>6.5</v>
      </c>
      <c r="F86" s="31">
        <f>SUM($E$13:E86)</f>
        <v>389</v>
      </c>
      <c r="G86" s="52">
        <f t="shared" si="19"/>
        <v>0.38900000000000001</v>
      </c>
      <c r="H86" s="54">
        <f t="shared" si="20"/>
        <v>1.4625833333333333</v>
      </c>
      <c r="I86" s="83">
        <f t="shared" si="14"/>
        <v>-2.1666666666663281E-6</v>
      </c>
      <c r="J86" s="54">
        <f t="shared" si="15"/>
        <v>0.12999999999997969</v>
      </c>
      <c r="K86" s="54">
        <f t="shared" si="21"/>
        <v>1.3325833333333537</v>
      </c>
      <c r="L86" s="38"/>
      <c r="M86" s="38"/>
      <c r="N86" s="56">
        <f t="shared" si="16"/>
        <v>10.993751388888814</v>
      </c>
      <c r="O86" s="56">
        <f t="shared" si="17"/>
        <v>0.13325833333335621</v>
      </c>
      <c r="P86" s="56">
        <f>SUM($O$13:O86)</f>
        <v>10.215751388888812</v>
      </c>
      <c r="Q86" s="56">
        <f t="shared" si="18"/>
        <v>0.77800000000000225</v>
      </c>
      <c r="T86" s="7"/>
      <c r="U86" s="8"/>
      <c r="V86" s="8"/>
    </row>
    <row r="87" spans="1:22" s="3" customFormat="1" x14ac:dyDescent="0.35">
      <c r="A87" s="63">
        <v>0.39297453703703705</v>
      </c>
      <c r="B87" s="76">
        <f t="shared" si="13"/>
        <v>456.00000000000091</v>
      </c>
      <c r="C87" s="54">
        <f t="shared" si="11"/>
        <v>7.6000000000000156</v>
      </c>
      <c r="D87" s="54">
        <f t="shared" si="12"/>
        <v>8.3333333333399651E-2</v>
      </c>
      <c r="E87">
        <v>10.5</v>
      </c>
      <c r="F87" s="31">
        <f>SUM($E$13:E87)</f>
        <v>399.5</v>
      </c>
      <c r="G87" s="52">
        <f t="shared" si="19"/>
        <v>0.39950000000000002</v>
      </c>
      <c r="H87" s="52">
        <f t="shared" si="20"/>
        <v>1.4625833333333333</v>
      </c>
      <c r="I87" s="83">
        <f t="shared" si="14"/>
        <v>-4.1999999999966572E-6</v>
      </c>
      <c r="J87" s="54">
        <f t="shared" si="15"/>
        <v>0.25199999999979944</v>
      </c>
      <c r="K87" s="54">
        <f t="shared" si="21"/>
        <v>1.2105833333335339</v>
      </c>
      <c r="L87" s="38"/>
      <c r="M87" s="38"/>
      <c r="N87" s="56">
        <f t="shared" si="16"/>
        <v>11.115633333333356</v>
      </c>
      <c r="O87" s="56">
        <f t="shared" si="17"/>
        <v>0.10088194444454143</v>
      </c>
      <c r="P87" s="56">
        <f>SUM($O$13:O87)</f>
        <v>10.316633333333353</v>
      </c>
      <c r="Q87" s="56">
        <f t="shared" si="18"/>
        <v>0.79900000000000304</v>
      </c>
      <c r="T87" s="7"/>
      <c r="U87" s="8"/>
      <c r="V87" s="8"/>
    </row>
    <row r="88" spans="1:22" s="3" customFormat="1" x14ac:dyDescent="0.35">
      <c r="A88" s="63">
        <v>0.39303240740740741</v>
      </c>
      <c r="B88" s="76">
        <f t="shared" si="13"/>
        <v>460.99999999999852</v>
      </c>
      <c r="C88" s="54">
        <f t="shared" si="11"/>
        <v>7.6833333333333087</v>
      </c>
      <c r="D88" s="54">
        <f t="shared" si="12"/>
        <v>8.3333333333293069E-2</v>
      </c>
      <c r="E88">
        <v>7.5</v>
      </c>
      <c r="F88" s="31">
        <f>SUM($E$13:E88)</f>
        <v>407</v>
      </c>
      <c r="G88" s="52">
        <f t="shared" si="19"/>
        <v>0.40699999999999997</v>
      </c>
      <c r="H88" s="54">
        <f t="shared" si="20"/>
        <v>1.4625833333333333</v>
      </c>
      <c r="I88" s="83">
        <f t="shared" si="14"/>
        <v>-3.0000000000014498E-6</v>
      </c>
      <c r="J88" s="54">
        <f t="shared" si="15"/>
        <v>0.18000000000008698</v>
      </c>
      <c r="K88" s="54">
        <f t="shared" si="21"/>
        <v>1.2825833333332464</v>
      </c>
      <c r="L88" s="38"/>
      <c r="M88" s="38"/>
      <c r="N88" s="56">
        <f t="shared" si="16"/>
        <v>11.237515277777742</v>
      </c>
      <c r="O88" s="56">
        <f t="shared" si="17"/>
        <v>0.10688194444438555</v>
      </c>
      <c r="P88" s="56">
        <f>SUM($O$13:O88)</f>
        <v>10.423515277777739</v>
      </c>
      <c r="Q88" s="56">
        <f t="shared" si="18"/>
        <v>0.81400000000000361</v>
      </c>
      <c r="T88" s="7"/>
      <c r="U88" s="8"/>
      <c r="V88" s="8"/>
    </row>
    <row r="89" spans="1:22" s="3" customFormat="1" x14ac:dyDescent="0.35">
      <c r="A89" s="63">
        <v>0.39310185185185187</v>
      </c>
      <c r="B89" s="76">
        <f t="shared" si="13"/>
        <v>466.99999999999943</v>
      </c>
      <c r="C89" s="54">
        <f t="shared" si="11"/>
        <v>7.7833333333333243</v>
      </c>
      <c r="D89" s="54">
        <f t="shared" si="12"/>
        <v>0.10000000000001563</v>
      </c>
      <c r="E89">
        <v>8</v>
      </c>
      <c r="F89" s="31">
        <f>SUM($E$13:E89)</f>
        <v>415</v>
      </c>
      <c r="G89" s="52">
        <f t="shared" si="19"/>
        <v>0.41499999999999998</v>
      </c>
      <c r="H89" s="52">
        <f t="shared" si="20"/>
        <v>1.4625833333333333</v>
      </c>
      <c r="I89" s="83">
        <f t="shared" si="14"/>
        <v>-2.6666666666662501E-6</v>
      </c>
      <c r="J89" s="54">
        <f t="shared" si="15"/>
        <v>0.159999999999975</v>
      </c>
      <c r="K89" s="54">
        <f t="shared" si="21"/>
        <v>1.3025833333333583</v>
      </c>
      <c r="L89" s="38"/>
      <c r="M89" s="38"/>
      <c r="N89" s="56">
        <f t="shared" si="16"/>
        <v>11.383773611111097</v>
      </c>
      <c r="O89" s="56">
        <f t="shared" si="17"/>
        <v>0.13025833333335618</v>
      </c>
      <c r="P89" s="56">
        <f>SUM($O$13:O89)</f>
        <v>10.553773611111096</v>
      </c>
      <c r="Q89" s="56">
        <f t="shared" si="18"/>
        <v>0.83000000000000185</v>
      </c>
      <c r="T89" s="7"/>
      <c r="U89" s="8"/>
      <c r="V89" s="8"/>
    </row>
    <row r="90" spans="1:22" s="3" customFormat="1" x14ac:dyDescent="0.35">
      <c r="A90" s="63">
        <v>0.39315972222222223</v>
      </c>
      <c r="B90" s="76">
        <f t="shared" si="13"/>
        <v>471.99999999999704</v>
      </c>
      <c r="C90" s="54">
        <f t="shared" si="11"/>
        <v>7.8666666666666174</v>
      </c>
      <c r="D90" s="54">
        <f t="shared" si="12"/>
        <v>8.3333333333293069E-2</v>
      </c>
      <c r="E90">
        <v>8.5</v>
      </c>
      <c r="F90" s="31">
        <f>SUM($E$13:E90)</f>
        <v>423.5</v>
      </c>
      <c r="G90" s="52">
        <f t="shared" si="19"/>
        <v>0.42349999999999999</v>
      </c>
      <c r="H90" s="54">
        <f t="shared" si="20"/>
        <v>1.4625833333333333</v>
      </c>
      <c r="I90" s="83">
        <f t="shared" si="14"/>
        <v>-3.4000000000016429E-6</v>
      </c>
      <c r="J90" s="54">
        <f t="shared" si="15"/>
        <v>0.20400000000009857</v>
      </c>
      <c r="K90" s="54">
        <f t="shared" si="21"/>
        <v>1.2585833333332348</v>
      </c>
      <c r="L90" s="38"/>
      <c r="M90" s="38"/>
      <c r="N90" s="56">
        <f t="shared" si="16"/>
        <v>11.505655555555483</v>
      </c>
      <c r="O90" s="56">
        <f t="shared" si="17"/>
        <v>0.10488194444438556</v>
      </c>
      <c r="P90" s="56">
        <f>SUM($O$13:O90)</f>
        <v>10.65865555555548</v>
      </c>
      <c r="Q90" s="56">
        <f t="shared" si="18"/>
        <v>0.84700000000000308</v>
      </c>
      <c r="T90" s="7"/>
      <c r="U90" s="8"/>
      <c r="V90" s="8"/>
    </row>
    <row r="91" spans="1:22" s="3" customFormat="1" x14ac:dyDescent="0.35">
      <c r="A91" s="63">
        <v>0.39321759259259265</v>
      </c>
      <c r="B91" s="76">
        <f t="shared" si="13"/>
        <v>477.00000000000102</v>
      </c>
      <c r="C91" s="54">
        <f t="shared" si="11"/>
        <v>7.9500000000000171</v>
      </c>
      <c r="D91" s="54">
        <f t="shared" si="12"/>
        <v>8.3333333333399651E-2</v>
      </c>
      <c r="E91">
        <v>9.5</v>
      </c>
      <c r="F91" s="31">
        <f>SUM($E$13:E91)</f>
        <v>433</v>
      </c>
      <c r="G91" s="52">
        <f t="shared" si="19"/>
        <v>0.433</v>
      </c>
      <c r="H91" s="52">
        <f t="shared" si="20"/>
        <v>1.4625833333333333</v>
      </c>
      <c r="I91" s="83">
        <f t="shared" si="14"/>
        <v>-3.7999999999969757E-6</v>
      </c>
      <c r="J91" s="54">
        <f t="shared" si="15"/>
        <v>0.22799999999981854</v>
      </c>
      <c r="K91" s="54">
        <f t="shared" si="21"/>
        <v>1.2345833333335148</v>
      </c>
      <c r="L91" s="38"/>
      <c r="M91" s="38"/>
      <c r="N91" s="56">
        <f t="shared" si="16"/>
        <v>11.627537500000026</v>
      </c>
      <c r="O91" s="56">
        <f t="shared" si="17"/>
        <v>0.10288194444454143</v>
      </c>
      <c r="P91" s="56">
        <f>SUM($O$13:O91)</f>
        <v>10.761537500000022</v>
      </c>
      <c r="Q91" s="56">
        <f t="shared" si="18"/>
        <v>0.86600000000000321</v>
      </c>
      <c r="T91" s="7"/>
      <c r="U91" s="8"/>
      <c r="V91" s="8"/>
    </row>
    <row r="92" spans="1:22" s="3" customFormat="1" x14ac:dyDescent="0.35">
      <c r="A92" s="63">
        <v>0.39327546296296295</v>
      </c>
      <c r="B92" s="76">
        <f t="shared" si="13"/>
        <v>481.99999999999864</v>
      </c>
      <c r="C92" s="54">
        <f t="shared" si="11"/>
        <v>8.0333333333333101</v>
      </c>
      <c r="D92" s="54">
        <f t="shared" si="12"/>
        <v>8.3333333333293069E-2</v>
      </c>
      <c r="E92">
        <v>8</v>
      </c>
      <c r="F92" s="31">
        <f>SUM($E$13:E92)</f>
        <v>441</v>
      </c>
      <c r="G92" s="52">
        <f t="shared" si="19"/>
        <v>0.441</v>
      </c>
      <c r="H92" s="54">
        <f t="shared" si="20"/>
        <v>1.4625833333333333</v>
      </c>
      <c r="I92" s="83">
        <f t="shared" si="14"/>
        <v>-3.2000000000015461E-6</v>
      </c>
      <c r="J92" s="54">
        <f t="shared" si="15"/>
        <v>0.19200000000009276</v>
      </c>
      <c r="K92" s="54">
        <f t="shared" si="21"/>
        <v>1.2705833333332406</v>
      </c>
      <c r="L92" s="38"/>
      <c r="M92" s="38"/>
      <c r="N92" s="56">
        <f t="shared" si="16"/>
        <v>11.74941944444441</v>
      </c>
      <c r="O92" s="56">
        <f t="shared" si="17"/>
        <v>0.10588194444438556</v>
      </c>
      <c r="P92" s="56">
        <f>SUM($O$13:O92)</f>
        <v>10.867419444444408</v>
      </c>
      <c r="Q92" s="56">
        <f t="shared" si="18"/>
        <v>0.88200000000000145</v>
      </c>
      <c r="T92" s="7"/>
      <c r="U92" s="8"/>
      <c r="V92" s="8"/>
    </row>
    <row r="93" spans="1:22" s="3" customFormat="1" x14ac:dyDescent="0.35">
      <c r="A93" s="63">
        <v>0.39334490740740741</v>
      </c>
      <c r="B93" s="76">
        <f t="shared" si="13"/>
        <v>487.99999999999955</v>
      </c>
      <c r="C93" s="54">
        <f t="shared" si="11"/>
        <v>8.1333333333333258</v>
      </c>
      <c r="D93" s="54">
        <f t="shared" si="12"/>
        <v>0.10000000000001563</v>
      </c>
      <c r="E93">
        <v>8</v>
      </c>
      <c r="F93" s="31">
        <f>SUM($E$13:E93)</f>
        <v>449</v>
      </c>
      <c r="G93" s="52">
        <f t="shared" si="19"/>
        <v>0.44900000000000001</v>
      </c>
      <c r="H93" s="52">
        <f t="shared" si="20"/>
        <v>1.4625833333333333</v>
      </c>
      <c r="I93" s="83">
        <f t="shared" si="14"/>
        <v>-2.6666666666662501E-6</v>
      </c>
      <c r="J93" s="54">
        <f t="shared" si="15"/>
        <v>0.159999999999975</v>
      </c>
      <c r="K93" s="54">
        <f t="shared" si="21"/>
        <v>1.3025833333333583</v>
      </c>
      <c r="L93" s="38"/>
      <c r="M93" s="38"/>
      <c r="N93" s="56">
        <f t="shared" si="16"/>
        <v>11.895677777777767</v>
      </c>
      <c r="O93" s="56">
        <f t="shared" si="17"/>
        <v>0.13025833333335618</v>
      </c>
      <c r="P93" s="56">
        <f>SUM($O$13:O93)</f>
        <v>10.997677777777765</v>
      </c>
      <c r="Q93" s="56">
        <f t="shared" si="18"/>
        <v>0.89800000000000146</v>
      </c>
      <c r="T93" s="7"/>
      <c r="U93" s="8"/>
      <c r="V93" s="8"/>
    </row>
    <row r="94" spans="1:22" s="3" customFormat="1" x14ac:dyDescent="0.35">
      <c r="A94" s="63">
        <v>0.39340277777777777</v>
      </c>
      <c r="B94" s="76">
        <f t="shared" si="13"/>
        <v>492.99999999999716</v>
      </c>
      <c r="C94" s="54">
        <f t="shared" si="11"/>
        <v>8.2166666666666188</v>
      </c>
      <c r="D94" s="54">
        <f t="shared" si="12"/>
        <v>8.3333333333293069E-2</v>
      </c>
      <c r="E94">
        <v>8</v>
      </c>
      <c r="F94" s="31">
        <f>SUM($E$13:E94)</f>
        <v>457</v>
      </c>
      <c r="G94" s="52">
        <f t="shared" si="19"/>
        <v>0.45700000000000002</v>
      </c>
      <c r="H94" s="54">
        <f t="shared" si="20"/>
        <v>1.4625833333333333</v>
      </c>
      <c r="I94" s="83">
        <f t="shared" si="14"/>
        <v>-3.2000000000015461E-6</v>
      </c>
      <c r="J94" s="54">
        <f t="shared" si="15"/>
        <v>0.19200000000009276</v>
      </c>
      <c r="K94" s="54">
        <f t="shared" si="21"/>
        <v>1.2705833333332406</v>
      </c>
      <c r="L94" s="38"/>
      <c r="M94" s="38"/>
      <c r="N94" s="56">
        <f t="shared" si="16"/>
        <v>12.017559722222153</v>
      </c>
      <c r="O94" s="56">
        <f t="shared" si="17"/>
        <v>0.10588194444438556</v>
      </c>
      <c r="P94" s="56">
        <f>SUM($O$13:O94)</f>
        <v>11.103559722222151</v>
      </c>
      <c r="Q94" s="56">
        <f t="shared" si="18"/>
        <v>0.91400000000000148</v>
      </c>
      <c r="T94" s="7"/>
      <c r="U94" s="8"/>
      <c r="V94" s="8"/>
    </row>
    <row r="95" spans="1:22" s="3" customFormat="1" x14ac:dyDescent="0.35">
      <c r="A95" s="63">
        <v>0.39346064814814818</v>
      </c>
      <c r="B95" s="76">
        <f t="shared" si="13"/>
        <v>498.00000000000114</v>
      </c>
      <c r="C95" s="54">
        <f t="shared" si="11"/>
        <v>8.3000000000000185</v>
      </c>
      <c r="D95" s="54">
        <f t="shared" si="12"/>
        <v>8.3333333333399651E-2</v>
      </c>
      <c r="E95">
        <v>10</v>
      </c>
      <c r="F95" s="31">
        <f>SUM($E$13:E95)</f>
        <v>467</v>
      </c>
      <c r="G95" s="52">
        <f t="shared" si="19"/>
        <v>0.46700000000000003</v>
      </c>
      <c r="H95" s="52">
        <f t="shared" si="20"/>
        <v>1.4625833333333333</v>
      </c>
      <c r="I95" s="83">
        <f t="shared" si="14"/>
        <v>-3.9999999999968167E-6</v>
      </c>
      <c r="J95" s="54">
        <f t="shared" si="15"/>
        <v>0.23999999999980901</v>
      </c>
      <c r="K95" s="54">
        <f t="shared" si="21"/>
        <v>1.2225833333335243</v>
      </c>
      <c r="L95" s="38"/>
      <c r="M95" s="38"/>
      <c r="N95" s="56">
        <f t="shared" si="16"/>
        <v>12.139441666666693</v>
      </c>
      <c r="O95" s="56">
        <f t="shared" si="17"/>
        <v>0.10188194444454143</v>
      </c>
      <c r="P95" s="56">
        <f>SUM($O$13:O95)</f>
        <v>11.205441666666692</v>
      </c>
      <c r="Q95" s="56">
        <f t="shared" si="18"/>
        <v>0.93400000000000105</v>
      </c>
      <c r="T95" s="7"/>
      <c r="U95" s="8"/>
      <c r="V95" s="8"/>
    </row>
    <row r="96" spans="1:22" s="3" customFormat="1" x14ac:dyDescent="0.35">
      <c r="A96" s="63">
        <v>0.39353009259259258</v>
      </c>
      <c r="B96" s="76">
        <f t="shared" si="13"/>
        <v>503.99999999999568</v>
      </c>
      <c r="C96" s="54">
        <f t="shared" si="11"/>
        <v>8.3999999999999275</v>
      </c>
      <c r="D96" s="54">
        <f t="shared" si="12"/>
        <v>9.9999999999909051E-2</v>
      </c>
      <c r="E96">
        <v>7.5</v>
      </c>
      <c r="F96" s="31">
        <f>SUM($E$13:E96)</f>
        <v>474.5</v>
      </c>
      <c r="G96" s="52">
        <f t="shared" si="19"/>
        <v>0.47449999999999998</v>
      </c>
      <c r="H96" s="54">
        <f t="shared" si="20"/>
        <v>1.4625833333333333</v>
      </c>
      <c r="I96" s="83">
        <f t="shared" si="14"/>
        <v>-2.5000000000022736E-6</v>
      </c>
      <c r="J96" s="54">
        <f t="shared" si="15"/>
        <v>0.15000000000013641</v>
      </c>
      <c r="K96" s="54">
        <f t="shared" si="21"/>
        <v>1.3125833333331969</v>
      </c>
      <c r="L96" s="38"/>
      <c r="M96" s="38"/>
      <c r="N96" s="56">
        <f t="shared" si="16"/>
        <v>12.285699999999894</v>
      </c>
      <c r="O96" s="56">
        <f t="shared" si="17"/>
        <v>0.13125833333320031</v>
      </c>
      <c r="P96" s="56">
        <f>SUM($O$13:O96)</f>
        <v>11.336699999999892</v>
      </c>
      <c r="Q96" s="56">
        <f t="shared" si="18"/>
        <v>0.94900000000000162</v>
      </c>
      <c r="T96" s="7"/>
      <c r="U96" s="8"/>
      <c r="V96" s="8"/>
    </row>
    <row r="97" spans="1:22" s="3" customFormat="1" x14ac:dyDescent="0.35">
      <c r="A97" s="63">
        <v>0.393587962962963</v>
      </c>
      <c r="B97" s="76">
        <f t="shared" si="13"/>
        <v>508.99999999999966</v>
      </c>
      <c r="C97" s="54">
        <f t="shared" si="11"/>
        <v>8.4833333333333272</v>
      </c>
      <c r="D97" s="54">
        <f t="shared" si="12"/>
        <v>8.3333333333399651E-2</v>
      </c>
      <c r="E97">
        <v>10.5</v>
      </c>
      <c r="F97" s="31">
        <f>SUM($E$13:E97)</f>
        <v>485</v>
      </c>
      <c r="G97" s="52">
        <f t="shared" si="19"/>
        <v>0.48499999999999999</v>
      </c>
      <c r="H97" s="52">
        <f t="shared" si="20"/>
        <v>1.4625833333333333</v>
      </c>
      <c r="I97" s="83">
        <f t="shared" si="14"/>
        <v>-4.1999999999966572E-6</v>
      </c>
      <c r="J97" s="54">
        <f t="shared" si="15"/>
        <v>0.25199999999979944</v>
      </c>
      <c r="K97" s="54">
        <f t="shared" si="21"/>
        <v>1.2105833333335339</v>
      </c>
      <c r="L97" s="38"/>
      <c r="M97" s="38"/>
      <c r="N97" s="56">
        <f t="shared" si="16"/>
        <v>12.407581944444436</v>
      </c>
      <c r="O97" s="56">
        <f t="shared" si="17"/>
        <v>0.10088194444454143</v>
      </c>
      <c r="P97" s="56">
        <f>SUM($O$13:O97)</f>
        <v>11.437581944444434</v>
      </c>
      <c r="Q97" s="56">
        <f t="shared" si="18"/>
        <v>0.97000000000000242</v>
      </c>
      <c r="T97" s="7"/>
      <c r="U97" s="8"/>
      <c r="V97" s="8"/>
    </row>
    <row r="98" spans="1:22" s="3" customFormat="1" x14ac:dyDescent="0.35">
      <c r="A98" s="63">
        <v>0.39365740740740746</v>
      </c>
      <c r="B98" s="76">
        <f t="shared" si="13"/>
        <v>515.00000000000057</v>
      </c>
      <c r="C98" s="54">
        <f t="shared" si="11"/>
        <v>8.5833333333333428</v>
      </c>
      <c r="D98" s="54">
        <f t="shared" si="12"/>
        <v>0.10000000000001563</v>
      </c>
      <c r="E98">
        <v>7.5</v>
      </c>
      <c r="F98" s="31">
        <f>SUM($E$13:E98)</f>
        <v>492.5</v>
      </c>
      <c r="G98" s="52">
        <f t="shared" si="19"/>
        <v>0.49249999999999999</v>
      </c>
      <c r="H98" s="54">
        <f t="shared" si="20"/>
        <v>1.4625833333333333</v>
      </c>
      <c r="I98" s="83">
        <f t="shared" si="14"/>
        <v>-2.4999999999996089E-6</v>
      </c>
      <c r="J98" s="54">
        <f t="shared" si="15"/>
        <v>0.14999999999997654</v>
      </c>
      <c r="K98" s="54">
        <f t="shared" si="21"/>
        <v>1.3125833333333567</v>
      </c>
      <c r="L98" s="38"/>
      <c r="M98" s="38"/>
      <c r="N98" s="56">
        <f t="shared" si="16"/>
        <v>12.553840277777791</v>
      </c>
      <c r="O98" s="56">
        <f t="shared" si="17"/>
        <v>0.13125833333335618</v>
      </c>
      <c r="P98" s="56">
        <f>SUM($O$13:O98)</f>
        <v>11.56884027777779</v>
      </c>
      <c r="Q98" s="56">
        <f t="shared" si="18"/>
        <v>0.98500000000000121</v>
      </c>
      <c r="T98" s="7"/>
      <c r="U98" s="8"/>
      <c r="V98" s="8"/>
    </row>
    <row r="99" spans="1:22" s="3" customFormat="1" x14ac:dyDescent="0.35">
      <c r="A99" s="63">
        <v>0.39371527777777776</v>
      </c>
      <c r="B99" s="76">
        <f t="shared" si="13"/>
        <v>519.99999999999818</v>
      </c>
      <c r="C99" s="54">
        <f t="shared" si="11"/>
        <v>8.6666666666666359</v>
      </c>
      <c r="D99" s="54">
        <f t="shared" si="12"/>
        <v>8.3333333333293069E-2</v>
      </c>
      <c r="E99">
        <v>7.5</v>
      </c>
      <c r="F99" s="31">
        <f>SUM($E$13:E99)</f>
        <v>500</v>
      </c>
      <c r="G99" s="52">
        <f t="shared" si="19"/>
        <v>0.5</v>
      </c>
      <c r="H99" s="52">
        <f t="shared" si="20"/>
        <v>1.4625833333333333</v>
      </c>
      <c r="I99" s="83">
        <f t="shared" si="14"/>
        <v>-3.0000000000014498E-6</v>
      </c>
      <c r="J99" s="54">
        <f t="shared" si="15"/>
        <v>0.18000000000008698</v>
      </c>
      <c r="K99" s="54">
        <f t="shared" si="21"/>
        <v>1.2825833333332464</v>
      </c>
      <c r="L99" s="38"/>
      <c r="M99" s="38"/>
      <c r="N99" s="56">
        <f t="shared" si="16"/>
        <v>12.675722222222177</v>
      </c>
      <c r="O99" s="56">
        <f t="shared" si="17"/>
        <v>0.10688194444438555</v>
      </c>
      <c r="P99" s="56">
        <f>SUM($O$13:O99)</f>
        <v>11.675722222222175</v>
      </c>
      <c r="Q99" s="56">
        <f t="shared" si="18"/>
        <v>1.0000000000000018</v>
      </c>
      <c r="T99" s="7"/>
      <c r="U99" s="8"/>
      <c r="V99" s="8"/>
    </row>
    <row r="100" spans="1:22" s="3" customFormat="1" x14ac:dyDescent="0.35">
      <c r="A100" s="63">
        <v>0.39378472222222222</v>
      </c>
      <c r="B100" s="76">
        <f t="shared" si="13"/>
        <v>525.99999999999909</v>
      </c>
      <c r="C100" s="54">
        <f t="shared" si="11"/>
        <v>8.7666666666666515</v>
      </c>
      <c r="D100" s="54">
        <f t="shared" si="12"/>
        <v>0.10000000000001563</v>
      </c>
      <c r="E100">
        <v>10</v>
      </c>
      <c r="F100" s="31">
        <f>SUM($E$13:E100)</f>
        <v>510</v>
      </c>
      <c r="G100" s="52">
        <f t="shared" si="19"/>
        <v>0.51</v>
      </c>
      <c r="H100" s="54">
        <f t="shared" si="20"/>
        <v>1.4625833333333333</v>
      </c>
      <c r="I100" s="83">
        <f t="shared" si="14"/>
        <v>-3.333333333332812E-6</v>
      </c>
      <c r="J100" s="54">
        <f t="shared" si="15"/>
        <v>0.19999999999996873</v>
      </c>
      <c r="K100" s="54">
        <f t="shared" si="21"/>
        <v>1.2625833333333647</v>
      </c>
      <c r="L100" s="38"/>
      <c r="M100" s="38"/>
      <c r="N100" s="56">
        <f t="shared" si="16"/>
        <v>12.821980555555534</v>
      </c>
      <c r="O100" s="56">
        <f t="shared" si="17"/>
        <v>0.1262583333333562</v>
      </c>
      <c r="P100" s="56">
        <f>SUM($O$13:O100)</f>
        <v>11.801980555555531</v>
      </c>
      <c r="Q100" s="56">
        <f t="shared" si="18"/>
        <v>1.0200000000000031</v>
      </c>
      <c r="T100" s="7"/>
      <c r="U100" s="8"/>
      <c r="V100" s="8"/>
    </row>
    <row r="101" spans="1:22" s="3" customFormat="1" x14ac:dyDescent="0.35">
      <c r="A101" s="63">
        <v>0.39384259259259258</v>
      </c>
      <c r="B101" s="76">
        <f t="shared" si="13"/>
        <v>530.9999999999967</v>
      </c>
      <c r="C101" s="54">
        <f t="shared" si="11"/>
        <v>8.8499999999999446</v>
      </c>
      <c r="D101" s="54">
        <f t="shared" si="12"/>
        <v>8.3333333333293069E-2</v>
      </c>
      <c r="E101">
        <v>7.5</v>
      </c>
      <c r="F101" s="31">
        <f>SUM($E$13:E101)</f>
        <v>517.5</v>
      </c>
      <c r="G101" s="52">
        <f t="shared" si="19"/>
        <v>0.51749999999999996</v>
      </c>
      <c r="H101" s="52">
        <f t="shared" si="20"/>
        <v>1.4625833333333333</v>
      </c>
      <c r="I101" s="83">
        <f t="shared" si="14"/>
        <v>-3.0000000000014498E-6</v>
      </c>
      <c r="J101" s="54">
        <f t="shared" si="15"/>
        <v>0.18000000000008698</v>
      </c>
      <c r="K101" s="54">
        <f t="shared" si="21"/>
        <v>1.2825833333332464</v>
      </c>
      <c r="L101" s="38"/>
      <c r="M101" s="38"/>
      <c r="N101" s="56">
        <f t="shared" si="16"/>
        <v>12.94386249999992</v>
      </c>
      <c r="O101" s="56">
        <f t="shared" si="17"/>
        <v>0.10688194444438555</v>
      </c>
      <c r="P101" s="56">
        <f>SUM($O$13:O101)</f>
        <v>11.908862499999916</v>
      </c>
      <c r="Q101" s="56">
        <f t="shared" si="18"/>
        <v>1.0350000000000037</v>
      </c>
      <c r="T101" s="7"/>
      <c r="U101" s="8"/>
      <c r="V101" s="8"/>
    </row>
    <row r="102" spans="1:22" s="3" customFormat="1" x14ac:dyDescent="0.35">
      <c r="A102" s="63">
        <v>0.39400462962962962</v>
      </c>
      <c r="B102" s="76">
        <f t="shared" si="13"/>
        <v>544.99999999999886</v>
      </c>
      <c r="C102" s="54">
        <f t="shared" si="11"/>
        <v>9.0833333333333144</v>
      </c>
      <c r="D102" s="54">
        <f t="shared" si="12"/>
        <v>0.23333333333336981</v>
      </c>
      <c r="E102">
        <v>7.5</v>
      </c>
      <c r="F102" s="31">
        <f>SUM($E$13:E102)</f>
        <v>525</v>
      </c>
      <c r="G102" s="52">
        <f t="shared" si="19"/>
        <v>0.52500000000000002</v>
      </c>
      <c r="H102" s="54">
        <f t="shared" si="20"/>
        <v>1.4625833333333333</v>
      </c>
      <c r="I102" s="83">
        <f t="shared" si="14"/>
        <v>-1.0714285714284039E-6</v>
      </c>
      <c r="J102" s="54">
        <f t="shared" si="15"/>
        <v>6.4285714285704232E-2</v>
      </c>
      <c r="K102" s="54">
        <f t="shared" si="21"/>
        <v>1.3982976190476291</v>
      </c>
      <c r="L102" s="38"/>
      <c r="M102" s="38"/>
      <c r="N102" s="56">
        <f t="shared" si="16"/>
        <v>13.285131944444418</v>
      </c>
      <c r="O102" s="56">
        <f t="shared" si="17"/>
        <v>0.32626944444449779</v>
      </c>
      <c r="P102" s="56">
        <f>SUM($O$13:O102)</f>
        <v>12.235131944444413</v>
      </c>
      <c r="Q102" s="56">
        <f t="shared" si="18"/>
        <v>1.0500000000000043</v>
      </c>
      <c r="T102" s="7"/>
      <c r="U102" s="8"/>
      <c r="V102" s="8"/>
    </row>
    <row r="103" spans="1:22" s="3" customFormat="1" x14ac:dyDescent="0.35">
      <c r="A103" s="63">
        <v>0.39408564814814812</v>
      </c>
      <c r="B103" s="76">
        <f t="shared" si="13"/>
        <v>551.99999999999682</v>
      </c>
      <c r="C103" s="54">
        <f t="shared" si="11"/>
        <v>9.199999999999946</v>
      </c>
      <c r="D103" s="54">
        <f t="shared" si="12"/>
        <v>0.11666666666663161</v>
      </c>
      <c r="E103">
        <v>23.5</v>
      </c>
      <c r="F103" s="31">
        <f>SUM($E$13:E103)</f>
        <v>548.5</v>
      </c>
      <c r="G103" s="52">
        <f t="shared" si="19"/>
        <v>0.54849999999999999</v>
      </c>
      <c r="H103" s="52">
        <f t="shared" si="20"/>
        <v>1.4625833333333333</v>
      </c>
      <c r="I103" s="83">
        <f t="shared" si="14"/>
        <v>-6.7142857142877319E-6</v>
      </c>
      <c r="J103" s="54">
        <f t="shared" si="15"/>
        <v>0.40285714285726387</v>
      </c>
      <c r="K103" s="54">
        <f t="shared" si="21"/>
        <v>1.0597261904760695</v>
      </c>
      <c r="L103" s="38"/>
      <c r="M103" s="38"/>
      <c r="N103" s="56">
        <f t="shared" si="16"/>
        <v>13.455766666666587</v>
      </c>
      <c r="O103" s="56">
        <f t="shared" si="17"/>
        <v>0.12363472222217096</v>
      </c>
      <c r="P103" s="56">
        <f>SUM($O$13:O103)</f>
        <v>12.358766666666584</v>
      </c>
      <c r="Q103" s="56">
        <f t="shared" si="18"/>
        <v>1.0970000000000031</v>
      </c>
      <c r="T103" s="7"/>
      <c r="U103" s="8"/>
      <c r="V103" s="8"/>
    </row>
    <row r="104" spans="1:22" s="3" customFormat="1" x14ac:dyDescent="0.35">
      <c r="A104" s="63">
        <v>0.39415509259259257</v>
      </c>
      <c r="B104" s="76">
        <f t="shared" si="13"/>
        <v>557.99999999999773</v>
      </c>
      <c r="C104" s="54">
        <f t="shared" si="11"/>
        <v>9.2999999999999616</v>
      </c>
      <c r="D104" s="54">
        <f t="shared" si="12"/>
        <v>0.10000000000001563</v>
      </c>
      <c r="E104">
        <v>10.5</v>
      </c>
      <c r="F104" s="31">
        <f>SUM($E$13:E104)</f>
        <v>559</v>
      </c>
      <c r="G104" s="52">
        <f t="shared" si="19"/>
        <v>0.55900000000000005</v>
      </c>
      <c r="H104" s="54">
        <f t="shared" si="20"/>
        <v>1.4625833333333333</v>
      </c>
      <c r="I104" s="83">
        <f t="shared" si="14"/>
        <v>-3.4999999999994532E-6</v>
      </c>
      <c r="J104" s="54">
        <f t="shared" si="15"/>
        <v>0.20999999999996719</v>
      </c>
      <c r="K104" s="54">
        <f t="shared" si="21"/>
        <v>1.2525833333333662</v>
      </c>
      <c r="L104" s="38"/>
      <c r="M104" s="38"/>
      <c r="N104" s="56">
        <f t="shared" si="16"/>
        <v>13.602024999999944</v>
      </c>
      <c r="O104" s="56">
        <f t="shared" si="17"/>
        <v>0.1252583333333562</v>
      </c>
      <c r="P104" s="56">
        <f>SUM($O$13:O104)</f>
        <v>12.48402499999994</v>
      </c>
      <c r="Q104" s="56">
        <f t="shared" si="18"/>
        <v>1.1180000000000039</v>
      </c>
      <c r="T104" s="7"/>
      <c r="U104" s="8"/>
      <c r="V104" s="8"/>
    </row>
    <row r="105" spans="1:22" s="3" customFormat="1" x14ac:dyDescent="0.35">
      <c r="A105" s="63">
        <v>0.39421296296296293</v>
      </c>
      <c r="B105" s="76">
        <f t="shared" si="13"/>
        <v>562.99999999999523</v>
      </c>
      <c r="C105" s="54">
        <f t="shared" si="11"/>
        <v>9.3833333333332547</v>
      </c>
      <c r="D105" s="54">
        <f t="shared" si="12"/>
        <v>8.3333333333293069E-2</v>
      </c>
      <c r="E105">
        <v>11</v>
      </c>
      <c r="F105" s="31">
        <f>SUM($E$13:E105)</f>
        <v>570</v>
      </c>
      <c r="G105" s="52">
        <f t="shared" si="19"/>
        <v>0.56999999999999995</v>
      </c>
      <c r="H105" s="52">
        <f t="shared" si="20"/>
        <v>1.4625833333333333</v>
      </c>
      <c r="I105" s="83">
        <f t="shared" si="14"/>
        <v>-4.4000000000021263E-6</v>
      </c>
      <c r="J105" s="54">
        <f t="shared" si="15"/>
        <v>0.26400000000012758</v>
      </c>
      <c r="K105" s="54">
        <f t="shared" si="21"/>
        <v>1.1985833333332057</v>
      </c>
      <c r="L105" s="38"/>
      <c r="M105" s="38"/>
      <c r="N105" s="56">
        <f t="shared" si="16"/>
        <v>13.72390694444433</v>
      </c>
      <c r="O105" s="56">
        <f t="shared" si="17"/>
        <v>9.9881944444385543E-2</v>
      </c>
      <c r="P105" s="56">
        <f>SUM($O$13:O105)</f>
        <v>12.583906944444326</v>
      </c>
      <c r="Q105" s="56">
        <f t="shared" si="18"/>
        <v>1.1400000000000041</v>
      </c>
      <c r="T105" s="7"/>
      <c r="U105" s="8"/>
      <c r="V105" s="8"/>
    </row>
    <row r="106" spans="1:22" s="3" customFormat="1" x14ac:dyDescent="0.35">
      <c r="A106" s="63">
        <v>0.39428240740740739</v>
      </c>
      <c r="B106" s="76">
        <f t="shared" si="13"/>
        <v>568.99999999999625</v>
      </c>
      <c r="C106" s="54">
        <f t="shared" si="11"/>
        <v>9.4833333333332703</v>
      </c>
      <c r="D106" s="54">
        <f t="shared" si="12"/>
        <v>0.10000000000001563</v>
      </c>
      <c r="E106">
        <v>9</v>
      </c>
      <c r="F106" s="31">
        <f>SUM($E$13:E106)</f>
        <v>579</v>
      </c>
      <c r="G106" s="52">
        <f t="shared" si="19"/>
        <v>0.57899999999999996</v>
      </c>
      <c r="H106" s="54">
        <f t="shared" si="20"/>
        <v>1.4625833333333333</v>
      </c>
      <c r="I106" s="83">
        <f t="shared" si="14"/>
        <v>-2.9999999999995308E-6</v>
      </c>
      <c r="J106" s="54">
        <f t="shared" si="15"/>
        <v>0.17999999999997185</v>
      </c>
      <c r="K106" s="54">
        <f t="shared" si="21"/>
        <v>1.2825833333333616</v>
      </c>
      <c r="L106" s="38"/>
      <c r="M106" s="38"/>
      <c r="N106" s="56">
        <f t="shared" si="16"/>
        <v>13.870165277777685</v>
      </c>
      <c r="O106" s="56">
        <f t="shared" si="17"/>
        <v>0.12825833333335621</v>
      </c>
      <c r="P106" s="56">
        <f>SUM($O$13:O106)</f>
        <v>12.712165277777682</v>
      </c>
      <c r="Q106" s="56">
        <f t="shared" si="18"/>
        <v>1.158000000000003</v>
      </c>
      <c r="T106" s="7"/>
      <c r="U106" s="8"/>
      <c r="V106" s="8"/>
    </row>
    <row r="107" spans="1:22" s="3" customFormat="1" x14ac:dyDescent="0.35">
      <c r="A107" s="63">
        <v>0.3943402777777778</v>
      </c>
      <c r="B107" s="76">
        <f t="shared" si="13"/>
        <v>574.00000000000023</v>
      </c>
      <c r="C107" s="54">
        <f t="shared" si="11"/>
        <v>9.56666666666667</v>
      </c>
      <c r="D107" s="54">
        <f t="shared" si="12"/>
        <v>8.3333333333399651E-2</v>
      </c>
      <c r="E107">
        <v>10.5</v>
      </c>
      <c r="F107" s="31">
        <f>SUM($E$13:E107)</f>
        <v>589.5</v>
      </c>
      <c r="G107" s="52">
        <f t="shared" si="19"/>
        <v>0.58950000000000002</v>
      </c>
      <c r="H107" s="52">
        <f t="shared" si="20"/>
        <v>1.4625833333333333</v>
      </c>
      <c r="I107" s="83">
        <f t="shared" si="14"/>
        <v>-4.1999999999966572E-6</v>
      </c>
      <c r="J107" s="54">
        <f t="shared" si="15"/>
        <v>0.25199999999979944</v>
      </c>
      <c r="K107" s="54">
        <f t="shared" si="21"/>
        <v>1.2105833333335339</v>
      </c>
      <c r="L107" s="38"/>
      <c r="M107" s="38"/>
      <c r="N107" s="56">
        <f t="shared" si="16"/>
        <v>13.992047222222228</v>
      </c>
      <c r="O107" s="56">
        <f t="shared" si="17"/>
        <v>0.10088194444454143</v>
      </c>
      <c r="P107" s="56">
        <f>SUM($O$13:O107)</f>
        <v>12.813047222222224</v>
      </c>
      <c r="Q107" s="56">
        <f t="shared" si="18"/>
        <v>1.1790000000000038</v>
      </c>
      <c r="T107" s="7"/>
      <c r="U107" s="8"/>
      <c r="V107" s="8"/>
    </row>
    <row r="108" spans="1:22" s="3" customFormat="1" x14ac:dyDescent="0.35">
      <c r="A108" s="63">
        <v>0.39439814814814816</v>
      </c>
      <c r="B108" s="76">
        <f t="shared" si="13"/>
        <v>578.99999999999773</v>
      </c>
      <c r="C108" s="54">
        <f t="shared" si="11"/>
        <v>9.6499999999999631</v>
      </c>
      <c r="D108" s="54">
        <f t="shared" si="12"/>
        <v>8.3333333333293069E-2</v>
      </c>
      <c r="E108">
        <v>8</v>
      </c>
      <c r="F108" s="31">
        <f>SUM($E$13:E108)</f>
        <v>597.5</v>
      </c>
      <c r="G108" s="52">
        <f t="shared" si="19"/>
        <v>0.59750000000000003</v>
      </c>
      <c r="H108" s="54">
        <f t="shared" si="20"/>
        <v>1.4625833333333333</v>
      </c>
      <c r="I108" s="83">
        <f t="shared" si="14"/>
        <v>-3.2000000000015461E-6</v>
      </c>
      <c r="J108" s="54">
        <f t="shared" si="15"/>
        <v>0.19200000000009276</v>
      </c>
      <c r="K108" s="54">
        <f t="shared" si="21"/>
        <v>1.2705833333332406</v>
      </c>
      <c r="L108" s="38"/>
      <c r="M108" s="38"/>
      <c r="N108" s="56">
        <f t="shared" si="16"/>
        <v>14.113929166666614</v>
      </c>
      <c r="O108" s="56">
        <f t="shared" si="17"/>
        <v>0.10588194444438556</v>
      </c>
      <c r="P108" s="56">
        <f>SUM($O$13:O108)</f>
        <v>12.91892916666661</v>
      </c>
      <c r="Q108" s="56">
        <f t="shared" si="18"/>
        <v>1.1950000000000038</v>
      </c>
      <c r="T108" s="7"/>
      <c r="U108" s="8"/>
      <c r="V108" s="8"/>
    </row>
    <row r="109" spans="1:22" s="3" customFormat="1" x14ac:dyDescent="0.35">
      <c r="A109" s="63">
        <v>0.39445601851851847</v>
      </c>
      <c r="B109" s="76">
        <f t="shared" si="13"/>
        <v>583.99999999999534</v>
      </c>
      <c r="C109" s="54">
        <f t="shared" si="11"/>
        <v>9.7333333333332561</v>
      </c>
      <c r="D109" s="54">
        <f t="shared" si="12"/>
        <v>8.3333333333293069E-2</v>
      </c>
      <c r="E109">
        <v>7.5</v>
      </c>
      <c r="F109" s="31">
        <f>SUM($E$13:E109)</f>
        <v>605</v>
      </c>
      <c r="G109" s="52">
        <f t="shared" si="19"/>
        <v>0.60499999999999998</v>
      </c>
      <c r="H109" s="52">
        <f t="shared" si="20"/>
        <v>1.4625833333333333</v>
      </c>
      <c r="I109" s="83">
        <f t="shared" si="14"/>
        <v>-3.0000000000014498E-6</v>
      </c>
      <c r="J109" s="54">
        <f t="shared" si="15"/>
        <v>0.18000000000008698</v>
      </c>
      <c r="K109" s="54">
        <f t="shared" si="21"/>
        <v>1.2825833333332464</v>
      </c>
      <c r="L109" s="38"/>
      <c r="M109" s="38"/>
      <c r="N109" s="56">
        <f t="shared" si="16"/>
        <v>14.235811111110998</v>
      </c>
      <c r="O109" s="56">
        <f t="shared" si="17"/>
        <v>0.10688194444438555</v>
      </c>
      <c r="P109" s="56">
        <f>SUM($O$13:O109)</f>
        <v>13.025811111110995</v>
      </c>
      <c r="Q109" s="56">
        <f t="shared" si="18"/>
        <v>1.2100000000000026</v>
      </c>
      <c r="T109" s="7"/>
      <c r="U109" s="8"/>
      <c r="V109" s="8"/>
    </row>
    <row r="110" spans="1:22" s="3" customFormat="1" x14ac:dyDescent="0.35">
      <c r="A110" s="63">
        <v>0.39451388888888889</v>
      </c>
      <c r="B110" s="76">
        <f t="shared" si="13"/>
        <v>588.99999999999932</v>
      </c>
      <c r="C110" s="54">
        <f t="shared" si="11"/>
        <v>9.8166666666666558</v>
      </c>
      <c r="D110" s="54">
        <f t="shared" si="12"/>
        <v>8.3333333333399651E-2</v>
      </c>
      <c r="E110">
        <v>10</v>
      </c>
      <c r="F110" s="31">
        <f>SUM($E$13:E110)</f>
        <v>615</v>
      </c>
      <c r="G110" s="52">
        <f t="shared" si="19"/>
        <v>0.61499999999999999</v>
      </c>
      <c r="H110" s="54">
        <f t="shared" si="20"/>
        <v>1.4625833333333333</v>
      </c>
      <c r="I110" s="83">
        <f t="shared" si="14"/>
        <v>-3.9999999999968167E-6</v>
      </c>
      <c r="J110" s="54">
        <f t="shared" si="15"/>
        <v>0.23999999999980901</v>
      </c>
      <c r="K110" s="54">
        <f t="shared" si="21"/>
        <v>1.2225833333335243</v>
      </c>
      <c r="L110" s="38"/>
      <c r="M110" s="38"/>
      <c r="N110" s="56">
        <f t="shared" si="16"/>
        <v>14.35769305555554</v>
      </c>
      <c r="O110" s="56">
        <f t="shared" si="17"/>
        <v>0.10188194444454143</v>
      </c>
      <c r="P110" s="56">
        <f>SUM($O$13:O110)</f>
        <v>13.127693055555536</v>
      </c>
      <c r="Q110" s="56">
        <f t="shared" si="18"/>
        <v>1.230000000000004</v>
      </c>
      <c r="T110" s="7"/>
      <c r="U110" s="8"/>
      <c r="V110" s="8"/>
    </row>
    <row r="111" spans="1:22" s="3" customFormat="1" x14ac:dyDescent="0.35">
      <c r="A111" s="63">
        <v>0.39458333333333334</v>
      </c>
      <c r="B111" s="76">
        <f t="shared" si="13"/>
        <v>595.00000000000023</v>
      </c>
      <c r="C111" s="54">
        <f t="shared" si="11"/>
        <v>9.9166666666666714</v>
      </c>
      <c r="D111" s="54">
        <f t="shared" si="12"/>
        <v>0.10000000000001563</v>
      </c>
      <c r="E111">
        <v>7.5</v>
      </c>
      <c r="F111" s="31">
        <f>SUM($E$13:E111)</f>
        <v>622.5</v>
      </c>
      <c r="G111" s="52">
        <f t="shared" si="19"/>
        <v>0.62250000000000005</v>
      </c>
      <c r="H111" s="52">
        <f t="shared" si="20"/>
        <v>1.4625833333333333</v>
      </c>
      <c r="I111" s="83">
        <f t="shared" si="14"/>
        <v>-2.4999999999996089E-6</v>
      </c>
      <c r="J111" s="54">
        <f t="shared" si="15"/>
        <v>0.14999999999997654</v>
      </c>
      <c r="K111" s="54">
        <f t="shared" si="21"/>
        <v>1.3125833333333567</v>
      </c>
      <c r="L111" s="38"/>
      <c r="M111" s="38"/>
      <c r="N111" s="56">
        <f t="shared" si="16"/>
        <v>14.503951388888895</v>
      </c>
      <c r="O111" s="56">
        <f t="shared" si="17"/>
        <v>0.13125833333335618</v>
      </c>
      <c r="P111" s="56">
        <f>SUM($O$13:O111)</f>
        <v>13.258951388888892</v>
      </c>
      <c r="Q111" s="56">
        <f t="shared" si="18"/>
        <v>1.2450000000000028</v>
      </c>
      <c r="T111" s="7"/>
      <c r="U111" s="8"/>
      <c r="V111" s="8"/>
    </row>
    <row r="112" spans="1:22" s="3" customFormat="1" x14ac:dyDescent="0.35">
      <c r="A112" s="63">
        <v>0.39466435185185184</v>
      </c>
      <c r="B112" s="76">
        <f t="shared" si="13"/>
        <v>601.99999999999818</v>
      </c>
      <c r="C112" s="54">
        <f t="shared" si="11"/>
        <v>10.033333333333303</v>
      </c>
      <c r="D112" s="54">
        <f t="shared" si="12"/>
        <v>0.11666666666663161</v>
      </c>
      <c r="E112">
        <v>11</v>
      </c>
      <c r="F112" s="31">
        <f>SUM($E$13:E112)</f>
        <v>633.5</v>
      </c>
      <c r="G112" s="52">
        <f t="shared" si="19"/>
        <v>0.63349999999999995</v>
      </c>
      <c r="H112" s="54">
        <f t="shared" si="20"/>
        <v>1.4625833333333333</v>
      </c>
      <c r="I112" s="83">
        <f t="shared" si="14"/>
        <v>-3.1428571428580869E-6</v>
      </c>
      <c r="J112" s="54">
        <f t="shared" si="15"/>
        <v>0.18857142857148523</v>
      </c>
      <c r="K112" s="54">
        <f t="shared" si="21"/>
        <v>1.2740119047618481</v>
      </c>
      <c r="L112" s="38"/>
      <c r="M112" s="38"/>
      <c r="N112" s="56">
        <f t="shared" si="16"/>
        <v>14.674586111111067</v>
      </c>
      <c r="O112" s="56">
        <f t="shared" si="17"/>
        <v>0.14863472222217095</v>
      </c>
      <c r="P112" s="56">
        <f>SUM($O$13:O112)</f>
        <v>13.407586111111064</v>
      </c>
      <c r="Q112" s="56">
        <f t="shared" si="18"/>
        <v>1.267000000000003</v>
      </c>
      <c r="T112" s="7"/>
      <c r="U112" s="8"/>
      <c r="V112" s="8"/>
    </row>
    <row r="113" spans="1:22" s="3" customFormat="1" x14ac:dyDescent="0.35">
      <c r="A113" s="63">
        <v>0.39475694444444448</v>
      </c>
      <c r="B113" s="76">
        <f t="shared" si="13"/>
        <v>609.99999999999943</v>
      </c>
      <c r="C113" s="54">
        <f t="shared" si="11"/>
        <v>10.166666666666657</v>
      </c>
      <c r="D113" s="54">
        <f t="shared" si="12"/>
        <v>0.13333333333335418</v>
      </c>
      <c r="E113">
        <v>8</v>
      </c>
      <c r="F113" s="31">
        <f>SUM($E$13:E113)</f>
        <v>641.5</v>
      </c>
      <c r="G113" s="52">
        <f t="shared" si="19"/>
        <v>0.64149999999999996</v>
      </c>
      <c r="H113" s="52">
        <f t="shared" si="20"/>
        <v>1.4625833333333333</v>
      </c>
      <c r="I113" s="83">
        <f t="shared" si="14"/>
        <v>-1.9999999999996874E-6</v>
      </c>
      <c r="J113" s="54">
        <f t="shared" si="15"/>
        <v>0.11999999999998125</v>
      </c>
      <c r="K113" s="54">
        <f t="shared" si="21"/>
        <v>1.3425833333333521</v>
      </c>
      <c r="L113" s="38"/>
      <c r="M113" s="38"/>
      <c r="N113" s="56">
        <f t="shared" si="16"/>
        <v>14.869597222222209</v>
      </c>
      <c r="O113" s="56">
        <f t="shared" si="17"/>
        <v>0.1790111111111416</v>
      </c>
      <c r="P113" s="56">
        <f>SUM($O$13:O113)</f>
        <v>13.586597222222204</v>
      </c>
      <c r="Q113" s="56">
        <f t="shared" si="18"/>
        <v>1.2830000000000048</v>
      </c>
      <c r="T113" s="7"/>
      <c r="U113" s="8"/>
      <c r="V113" s="8"/>
    </row>
    <row r="114" spans="1:22" s="3" customFormat="1" x14ac:dyDescent="0.35">
      <c r="A114" s="63">
        <v>0.39481481481481479</v>
      </c>
      <c r="B114" s="76">
        <f t="shared" si="13"/>
        <v>614.99999999999704</v>
      </c>
      <c r="C114" s="54">
        <f t="shared" si="11"/>
        <v>10.24999999999995</v>
      </c>
      <c r="D114" s="54">
        <f t="shared" si="12"/>
        <v>8.3333333333293069E-2</v>
      </c>
      <c r="E114">
        <v>12.5</v>
      </c>
      <c r="F114" s="31">
        <f>SUM($E$13:E114)</f>
        <v>654</v>
      </c>
      <c r="G114" s="52">
        <f t="shared" si="19"/>
        <v>0.65400000000000003</v>
      </c>
      <c r="H114" s="54">
        <f t="shared" si="20"/>
        <v>1.4625833333333333</v>
      </c>
      <c r="I114" s="83">
        <f t="shared" si="14"/>
        <v>-5.0000000000024153E-6</v>
      </c>
      <c r="J114" s="54">
        <f t="shared" si="15"/>
        <v>0.30000000000014493</v>
      </c>
      <c r="K114" s="54">
        <f t="shared" si="21"/>
        <v>1.1625833333331883</v>
      </c>
      <c r="L114" s="38"/>
      <c r="M114" s="38"/>
      <c r="N114" s="56">
        <f t="shared" si="16"/>
        <v>14.991479166666593</v>
      </c>
      <c r="O114" s="56">
        <f t="shared" si="17"/>
        <v>9.6881944444385554E-2</v>
      </c>
      <c r="P114" s="56">
        <f>SUM($O$13:O114)</f>
        <v>13.68347916666659</v>
      </c>
      <c r="Q114" s="56">
        <f t="shared" si="18"/>
        <v>1.3080000000000034</v>
      </c>
      <c r="T114" s="7"/>
      <c r="U114" s="8"/>
      <c r="V114" s="8"/>
    </row>
    <row r="115" spans="1:22" s="3" customFormat="1" x14ac:dyDescent="0.35">
      <c r="A115" s="63">
        <v>0.3948726851851852</v>
      </c>
      <c r="B115" s="76">
        <f t="shared" si="13"/>
        <v>620.00000000000102</v>
      </c>
      <c r="C115" s="54">
        <f t="shared" si="11"/>
        <v>10.33333333333335</v>
      </c>
      <c r="D115" s="54">
        <f t="shared" si="12"/>
        <v>8.3333333333399651E-2</v>
      </c>
      <c r="E115">
        <v>7</v>
      </c>
      <c r="F115" s="31">
        <f>SUM($E$13:E115)</f>
        <v>661</v>
      </c>
      <c r="G115" s="52">
        <f t="shared" si="19"/>
        <v>0.66100000000000003</v>
      </c>
      <c r="H115" s="52">
        <f t="shared" si="20"/>
        <v>1.4625833333333333</v>
      </c>
      <c r="I115" s="83">
        <f t="shared" si="14"/>
        <v>-2.7999999999977718E-6</v>
      </c>
      <c r="J115" s="54">
        <f t="shared" si="15"/>
        <v>0.16799999999986631</v>
      </c>
      <c r="K115" s="54">
        <f t="shared" si="21"/>
        <v>1.2945833333334671</v>
      </c>
      <c r="L115" s="38"/>
      <c r="M115" s="38"/>
      <c r="N115" s="56">
        <f t="shared" si="16"/>
        <v>15.113361111111136</v>
      </c>
      <c r="O115" s="56">
        <f t="shared" si="17"/>
        <v>0.10788194444454144</v>
      </c>
      <c r="P115" s="56">
        <f>SUM($O$13:O115)</f>
        <v>13.791361111111131</v>
      </c>
      <c r="Q115" s="56">
        <f t="shared" si="18"/>
        <v>1.3220000000000045</v>
      </c>
      <c r="T115" s="7"/>
      <c r="U115" s="8"/>
      <c r="V115" s="8"/>
    </row>
    <row r="116" spans="1:22" s="3" customFormat="1" x14ac:dyDescent="0.35">
      <c r="A116" s="63">
        <v>0.39493055555555556</v>
      </c>
      <c r="B116" s="76">
        <f t="shared" si="13"/>
        <v>624.99999999999864</v>
      </c>
      <c r="C116" s="54">
        <f t="shared" si="11"/>
        <v>10.416666666666643</v>
      </c>
      <c r="D116" s="54">
        <f t="shared" si="12"/>
        <v>8.3333333333293069E-2</v>
      </c>
      <c r="E116">
        <v>8.5</v>
      </c>
      <c r="F116" s="31">
        <f>SUM($E$13:E116)</f>
        <v>669.5</v>
      </c>
      <c r="G116" s="52">
        <f t="shared" si="19"/>
        <v>0.66949999999999998</v>
      </c>
      <c r="H116" s="54">
        <f t="shared" si="20"/>
        <v>1.4625833333333333</v>
      </c>
      <c r="I116" s="83">
        <f t="shared" si="14"/>
        <v>-3.4000000000016429E-6</v>
      </c>
      <c r="J116" s="54">
        <f t="shared" si="15"/>
        <v>0.20400000000009857</v>
      </c>
      <c r="K116" s="54">
        <f t="shared" si="21"/>
        <v>1.2585833333332348</v>
      </c>
      <c r="L116" s="38"/>
      <c r="M116" s="38"/>
      <c r="N116" s="56">
        <f t="shared" si="16"/>
        <v>15.235243055555522</v>
      </c>
      <c r="O116" s="56">
        <f t="shared" si="17"/>
        <v>0.10488194444438556</v>
      </c>
      <c r="P116" s="56">
        <f>SUM($O$13:O116)</f>
        <v>13.896243055555516</v>
      </c>
      <c r="Q116" s="56">
        <f t="shared" si="18"/>
        <v>1.3390000000000057</v>
      </c>
      <c r="T116" s="7"/>
      <c r="U116" s="8"/>
      <c r="V116" s="8"/>
    </row>
    <row r="117" spans="1:22" s="3" customFormat="1" x14ac:dyDescent="0.35">
      <c r="A117" s="63">
        <v>0.39500000000000002</v>
      </c>
      <c r="B117" s="76">
        <f t="shared" si="13"/>
        <v>630.99999999999955</v>
      </c>
      <c r="C117" s="54">
        <f t="shared" si="11"/>
        <v>10.516666666666659</v>
      </c>
      <c r="D117" s="54">
        <f t="shared" si="12"/>
        <v>0.10000000000001563</v>
      </c>
      <c r="E117">
        <v>7.5</v>
      </c>
      <c r="F117" s="31">
        <f>SUM($E$13:E117)</f>
        <v>677</v>
      </c>
      <c r="G117" s="52">
        <f t="shared" si="19"/>
        <v>0.67700000000000005</v>
      </c>
      <c r="H117" s="52">
        <f t="shared" si="20"/>
        <v>1.4625833333333333</v>
      </c>
      <c r="I117" s="83">
        <f t="shared" si="14"/>
        <v>-2.4999999999996089E-6</v>
      </c>
      <c r="J117" s="54">
        <f t="shared" si="15"/>
        <v>0.14999999999997654</v>
      </c>
      <c r="K117" s="54">
        <f t="shared" si="21"/>
        <v>1.3125833333333567</v>
      </c>
      <c r="L117" s="38"/>
      <c r="M117" s="38"/>
      <c r="N117" s="56">
        <f t="shared" si="16"/>
        <v>15.381501388888877</v>
      </c>
      <c r="O117" s="56">
        <f t="shared" si="17"/>
        <v>0.13125833333335618</v>
      </c>
      <c r="P117" s="56">
        <f>SUM($O$13:O117)</f>
        <v>14.027501388888872</v>
      </c>
      <c r="Q117" s="56">
        <f t="shared" si="18"/>
        <v>1.3540000000000045</v>
      </c>
      <c r="T117" s="7"/>
      <c r="U117" s="8"/>
      <c r="V117" s="8"/>
    </row>
    <row r="118" spans="1:22" s="3" customFormat="1" x14ac:dyDescent="0.35">
      <c r="A118" s="63">
        <v>0.39506944444444447</v>
      </c>
      <c r="B118" s="76">
        <f t="shared" si="13"/>
        <v>637.00000000000045</v>
      </c>
      <c r="C118" s="54">
        <f t="shared" si="11"/>
        <v>10.616666666666674</v>
      </c>
      <c r="D118" s="54">
        <f t="shared" si="12"/>
        <v>0.10000000000001563</v>
      </c>
      <c r="E118">
        <v>9.5</v>
      </c>
      <c r="F118" s="31">
        <f>SUM($E$13:E118)</f>
        <v>686.5</v>
      </c>
      <c r="G118" s="52">
        <f t="shared" si="19"/>
        <v>0.6865</v>
      </c>
      <c r="H118" s="54">
        <f t="shared" si="20"/>
        <v>1.4625833333333333</v>
      </c>
      <c r="I118" s="83">
        <f t="shared" si="14"/>
        <v>-3.1666666666661716E-6</v>
      </c>
      <c r="J118" s="54">
        <f t="shared" si="15"/>
        <v>0.1899999999999703</v>
      </c>
      <c r="K118" s="54">
        <f t="shared" si="21"/>
        <v>1.2725833333333632</v>
      </c>
      <c r="L118" s="38"/>
      <c r="M118" s="38"/>
      <c r="N118" s="56">
        <f t="shared" si="16"/>
        <v>15.527759722222234</v>
      </c>
      <c r="O118" s="56">
        <f t="shared" si="17"/>
        <v>0.12725833333335621</v>
      </c>
      <c r="P118" s="56">
        <f>SUM($O$13:O118)</f>
        <v>14.154759722222229</v>
      </c>
      <c r="Q118" s="56">
        <f t="shared" si="18"/>
        <v>1.3730000000000047</v>
      </c>
      <c r="T118" s="7"/>
      <c r="U118" s="8"/>
      <c r="V118" s="8"/>
    </row>
    <row r="119" spans="1:22" s="3" customFormat="1" x14ac:dyDescent="0.35">
      <c r="A119" s="63">
        <v>0.39512731481481483</v>
      </c>
      <c r="B119" s="76">
        <f t="shared" si="13"/>
        <v>641.99999999999807</v>
      </c>
      <c r="C119" s="54">
        <f t="shared" si="11"/>
        <v>10.699999999999967</v>
      </c>
      <c r="D119" s="54">
        <f t="shared" si="12"/>
        <v>8.3333333333293069E-2</v>
      </c>
      <c r="E119">
        <v>10</v>
      </c>
      <c r="F119" s="31">
        <f>SUM($E$13:E119)</f>
        <v>696.5</v>
      </c>
      <c r="G119" s="52">
        <f t="shared" si="19"/>
        <v>0.69650000000000001</v>
      </c>
      <c r="H119" s="52">
        <f t="shared" si="20"/>
        <v>1.4625833333333333</v>
      </c>
      <c r="I119" s="83">
        <f t="shared" si="14"/>
        <v>-4.0000000000019327E-6</v>
      </c>
      <c r="J119" s="54">
        <f t="shared" si="15"/>
        <v>0.24000000000011595</v>
      </c>
      <c r="K119" s="54">
        <f t="shared" si="21"/>
        <v>1.2225833333332174</v>
      </c>
      <c r="L119" s="38"/>
      <c r="M119" s="38"/>
      <c r="N119" s="56">
        <f t="shared" si="16"/>
        <v>15.64964166666662</v>
      </c>
      <c r="O119" s="56">
        <f t="shared" si="17"/>
        <v>0.10188194444438556</v>
      </c>
      <c r="P119" s="56">
        <f>SUM($O$13:O119)</f>
        <v>14.256641666666615</v>
      </c>
      <c r="Q119" s="56">
        <f t="shared" si="18"/>
        <v>1.3930000000000042</v>
      </c>
      <c r="T119" s="7"/>
      <c r="U119" s="8"/>
      <c r="V119" s="8"/>
    </row>
    <row r="120" spans="1:22" s="3" customFormat="1" x14ac:dyDescent="0.35">
      <c r="A120" s="63">
        <v>0.39523148148148146</v>
      </c>
      <c r="B120" s="76">
        <f t="shared" si="13"/>
        <v>650.99999999999625</v>
      </c>
      <c r="C120" s="54">
        <f t="shared" si="11"/>
        <v>10.849999999999937</v>
      </c>
      <c r="D120" s="54">
        <f t="shared" si="12"/>
        <v>0.14999999999997016</v>
      </c>
      <c r="E120">
        <v>7.5</v>
      </c>
      <c r="F120" s="31">
        <f>SUM($E$13:E120)</f>
        <v>704</v>
      </c>
      <c r="G120" s="52">
        <f t="shared" si="19"/>
        <v>0.70399999999999996</v>
      </c>
      <c r="H120" s="54">
        <f t="shared" si="20"/>
        <v>1.4625833333333333</v>
      </c>
      <c r="I120" s="83">
        <f t="shared" si="14"/>
        <v>-1.6666666666669981E-6</v>
      </c>
      <c r="J120" s="54">
        <f t="shared" si="15"/>
        <v>0.10000000000001989</v>
      </c>
      <c r="K120" s="54">
        <f t="shared" si="21"/>
        <v>1.3625833333333135</v>
      </c>
      <c r="L120" s="38"/>
      <c r="M120" s="38"/>
      <c r="N120" s="56">
        <f t="shared" si="16"/>
        <v>15.869029166666575</v>
      </c>
      <c r="O120" s="56">
        <f t="shared" si="17"/>
        <v>0.20438749999995637</v>
      </c>
      <c r="P120" s="56">
        <f>SUM($O$13:O120)</f>
        <v>14.461029166666572</v>
      </c>
      <c r="Q120" s="56">
        <f t="shared" si="18"/>
        <v>1.408000000000003</v>
      </c>
      <c r="T120" s="7"/>
      <c r="U120" s="8"/>
      <c r="V120" s="8"/>
    </row>
    <row r="121" spans="1:22" s="3" customFormat="1" x14ac:dyDescent="0.35">
      <c r="A121" s="63">
        <v>0.39530092592592592</v>
      </c>
      <c r="B121" s="76">
        <f t="shared" si="13"/>
        <v>656.99999999999716</v>
      </c>
      <c r="C121" s="54">
        <f t="shared" si="11"/>
        <v>10.949999999999953</v>
      </c>
      <c r="D121" s="54">
        <f t="shared" si="12"/>
        <v>0.10000000000001563</v>
      </c>
      <c r="E121">
        <v>13</v>
      </c>
      <c r="F121" s="31">
        <f>SUM($E$13:E121)</f>
        <v>717</v>
      </c>
      <c r="G121" s="52">
        <f t="shared" si="19"/>
        <v>0.71699999999999997</v>
      </c>
      <c r="H121" s="52">
        <f t="shared" si="20"/>
        <v>1.4625833333333333</v>
      </c>
      <c r="I121" s="83">
        <f t="shared" si="14"/>
        <v>-4.3333333333326563E-6</v>
      </c>
      <c r="J121" s="54">
        <f t="shared" si="15"/>
        <v>0.25999999999995937</v>
      </c>
      <c r="K121" s="54">
        <f t="shared" si="21"/>
        <v>1.202583333333374</v>
      </c>
      <c r="L121" s="38"/>
      <c r="M121" s="38"/>
      <c r="N121" s="56">
        <f t="shared" si="16"/>
        <v>16.015287499999932</v>
      </c>
      <c r="O121" s="56">
        <f t="shared" si="17"/>
        <v>0.1202583333333562</v>
      </c>
      <c r="P121" s="56">
        <f>SUM($O$13:O121)</f>
        <v>14.581287499999927</v>
      </c>
      <c r="Q121" s="56">
        <f t="shared" si="18"/>
        <v>1.4340000000000046</v>
      </c>
      <c r="T121" s="7"/>
      <c r="U121" s="8"/>
      <c r="V121" s="8"/>
    </row>
    <row r="122" spans="1:22" s="3" customFormat="1" x14ac:dyDescent="0.35">
      <c r="A122" s="63">
        <v>0.39535879629629633</v>
      </c>
      <c r="B122" s="76">
        <f t="shared" si="13"/>
        <v>662.00000000000114</v>
      </c>
      <c r="C122" s="54">
        <f t="shared" si="11"/>
        <v>11.033333333333353</v>
      </c>
      <c r="D122" s="54">
        <f t="shared" si="12"/>
        <v>8.3333333333399651E-2</v>
      </c>
      <c r="E122">
        <v>8</v>
      </c>
      <c r="F122" s="31">
        <f>SUM($E$13:E122)</f>
        <v>725</v>
      </c>
      <c r="G122" s="52">
        <f t="shared" si="19"/>
        <v>0.72499999999999998</v>
      </c>
      <c r="H122" s="54">
        <f t="shared" si="20"/>
        <v>1.4625833333333333</v>
      </c>
      <c r="I122" s="83">
        <f t="shared" si="14"/>
        <v>-3.1999999999974537E-6</v>
      </c>
      <c r="J122" s="54">
        <f t="shared" si="15"/>
        <v>0.19199999999984721</v>
      </c>
      <c r="K122" s="54">
        <f t="shared" si="21"/>
        <v>1.2705833333334862</v>
      </c>
      <c r="L122" s="38"/>
      <c r="M122" s="38"/>
      <c r="N122" s="56">
        <f t="shared" si="16"/>
        <v>16.137169444444474</v>
      </c>
      <c r="O122" s="56">
        <f t="shared" si="17"/>
        <v>0.10588194444454144</v>
      </c>
      <c r="P122" s="56">
        <f>SUM($O$13:O122)</f>
        <v>14.68716944444447</v>
      </c>
      <c r="Q122" s="56">
        <f t="shared" si="18"/>
        <v>1.4500000000000046</v>
      </c>
      <c r="T122" s="7"/>
      <c r="U122" s="8"/>
      <c r="V122" s="8"/>
    </row>
    <row r="123" spans="1:22" s="3" customFormat="1" x14ac:dyDescent="0.35">
      <c r="A123" s="63">
        <v>0.39543981481481483</v>
      </c>
      <c r="B123" s="76">
        <f t="shared" si="13"/>
        <v>668.99999999999909</v>
      </c>
      <c r="C123" s="54">
        <f t="shared" si="11"/>
        <v>11.149999999999984</v>
      </c>
      <c r="D123" s="54">
        <f t="shared" si="12"/>
        <v>0.11666666666663161</v>
      </c>
      <c r="E123">
        <v>9</v>
      </c>
      <c r="F123" s="31">
        <f>SUM($E$13:E123)</f>
        <v>734</v>
      </c>
      <c r="G123" s="52">
        <f t="shared" si="19"/>
        <v>0.73399999999999999</v>
      </c>
      <c r="H123" s="52">
        <f t="shared" si="20"/>
        <v>1.4625833333333333</v>
      </c>
      <c r="I123" s="83">
        <f t="shared" si="14"/>
        <v>-2.5714285714293441E-6</v>
      </c>
      <c r="J123" s="54">
        <f t="shared" si="15"/>
        <v>0.15428571428576066</v>
      </c>
      <c r="K123" s="54">
        <f t="shared" si="21"/>
        <v>1.3082976190475728</v>
      </c>
      <c r="L123" s="38"/>
      <c r="M123" s="38"/>
      <c r="N123" s="56">
        <f t="shared" si="16"/>
        <v>16.307804166666642</v>
      </c>
      <c r="O123" s="56">
        <f t="shared" si="17"/>
        <v>0.15263472222217098</v>
      </c>
      <c r="P123" s="56">
        <f>SUM($O$13:O123)</f>
        <v>14.83980416666664</v>
      </c>
      <c r="Q123" s="56">
        <f t="shared" si="18"/>
        <v>1.4680000000000017</v>
      </c>
      <c r="T123" s="7"/>
      <c r="U123" s="8"/>
      <c r="V123" s="8"/>
    </row>
    <row r="124" spans="1:22" s="3" customFormat="1" x14ac:dyDescent="0.35">
      <c r="A124" s="63">
        <v>0.39550925925925928</v>
      </c>
      <c r="B124" s="76">
        <f t="shared" si="13"/>
        <v>675</v>
      </c>
      <c r="C124" s="54">
        <f t="shared" si="11"/>
        <v>11.25</v>
      </c>
      <c r="D124" s="54">
        <f t="shared" si="12"/>
        <v>0.10000000000001563</v>
      </c>
      <c r="E124">
        <v>11</v>
      </c>
      <c r="F124" s="31">
        <f>SUM($E$13:E124)</f>
        <v>745</v>
      </c>
      <c r="G124" s="52">
        <f t="shared" si="19"/>
        <v>0.745</v>
      </c>
      <c r="H124" s="54">
        <f t="shared" si="20"/>
        <v>1.4625833333333333</v>
      </c>
      <c r="I124" s="83">
        <f t="shared" si="14"/>
        <v>-3.6666666666660936E-6</v>
      </c>
      <c r="J124" s="54">
        <f t="shared" si="15"/>
        <v>0.21999999999996561</v>
      </c>
      <c r="K124" s="54">
        <f t="shared" si="21"/>
        <v>1.2425833333333678</v>
      </c>
      <c r="L124" s="38"/>
      <c r="M124" s="38"/>
      <c r="N124" s="56">
        <f t="shared" si="16"/>
        <v>16.454062499999999</v>
      </c>
      <c r="O124" s="56">
        <f t="shared" si="17"/>
        <v>0.1242583333333562</v>
      </c>
      <c r="P124" s="56">
        <f>SUM($O$13:O124)</f>
        <v>14.964062499999997</v>
      </c>
      <c r="Q124" s="56">
        <f t="shared" si="18"/>
        <v>1.490000000000002</v>
      </c>
      <c r="T124" s="7"/>
      <c r="U124" s="8"/>
      <c r="V124" s="8"/>
    </row>
    <row r="125" spans="1:22" s="3" customFormat="1" x14ac:dyDescent="0.35">
      <c r="A125" s="63">
        <v>0.39556712962962964</v>
      </c>
      <c r="B125" s="76">
        <f t="shared" si="13"/>
        <v>679.99999999999761</v>
      </c>
      <c r="C125" s="54">
        <f t="shared" si="11"/>
        <v>11.333333333333293</v>
      </c>
      <c r="D125" s="54">
        <f t="shared" si="12"/>
        <v>8.3333333333293069E-2</v>
      </c>
      <c r="E125">
        <v>9.5</v>
      </c>
      <c r="F125" s="31">
        <f>SUM($E$13:E125)</f>
        <v>754.5</v>
      </c>
      <c r="G125" s="52">
        <f t="shared" si="19"/>
        <v>0.75449999999999995</v>
      </c>
      <c r="H125" s="52">
        <f t="shared" si="20"/>
        <v>1.4625833333333333</v>
      </c>
      <c r="I125" s="83">
        <f t="shared" si="14"/>
        <v>-3.800000000001836E-6</v>
      </c>
      <c r="J125" s="54">
        <f t="shared" si="15"/>
        <v>0.22800000000011017</v>
      </c>
      <c r="K125" s="54">
        <f t="shared" si="21"/>
        <v>1.2345833333332232</v>
      </c>
      <c r="L125" s="38"/>
      <c r="M125" s="38"/>
      <c r="N125" s="56">
        <f t="shared" si="16"/>
        <v>16.575944444444385</v>
      </c>
      <c r="O125" s="56">
        <f t="shared" si="17"/>
        <v>0.10288194444438556</v>
      </c>
      <c r="P125" s="56">
        <f>SUM($O$13:O125)</f>
        <v>15.066944444444383</v>
      </c>
      <c r="Q125" s="56">
        <f t="shared" si="18"/>
        <v>1.5090000000000021</v>
      </c>
      <c r="T125" s="7"/>
      <c r="U125" s="8"/>
      <c r="V125" s="8"/>
    </row>
    <row r="126" spans="1:22" s="3" customFormat="1" x14ac:dyDescent="0.35">
      <c r="A126" s="63">
        <v>0.39562499999999995</v>
      </c>
      <c r="B126" s="76">
        <f t="shared" si="13"/>
        <v>684.99999999999523</v>
      </c>
      <c r="C126" s="54">
        <f t="shared" si="11"/>
        <v>11.416666666666586</v>
      </c>
      <c r="D126" s="54">
        <f t="shared" si="12"/>
        <v>8.3333333333293069E-2</v>
      </c>
      <c r="E126">
        <v>9</v>
      </c>
      <c r="F126" s="31">
        <f>SUM($E$13:E126)</f>
        <v>763.5</v>
      </c>
      <c r="G126" s="52">
        <f t="shared" si="19"/>
        <v>0.76349999999999996</v>
      </c>
      <c r="H126" s="54">
        <f t="shared" si="20"/>
        <v>1.4625833333333333</v>
      </c>
      <c r="I126" s="83">
        <f t="shared" si="14"/>
        <v>-3.6000000000017392E-6</v>
      </c>
      <c r="J126" s="54">
        <f t="shared" si="15"/>
        <v>0.21600000000010436</v>
      </c>
      <c r="K126" s="54">
        <f t="shared" si="21"/>
        <v>1.246583333333229</v>
      </c>
      <c r="L126" s="38"/>
      <c r="M126" s="38"/>
      <c r="N126" s="56">
        <f t="shared" si="16"/>
        <v>16.697826388888771</v>
      </c>
      <c r="O126" s="56">
        <f t="shared" si="17"/>
        <v>0.10388194444438556</v>
      </c>
      <c r="P126" s="56">
        <f>SUM($O$13:O126)</f>
        <v>15.170826388888768</v>
      </c>
      <c r="Q126" s="56">
        <f t="shared" si="18"/>
        <v>1.5270000000000028</v>
      </c>
      <c r="T126" s="7"/>
      <c r="U126" s="8"/>
      <c r="V126" s="8"/>
    </row>
    <row r="127" spans="1:22" s="3" customFormat="1" x14ac:dyDescent="0.35">
      <c r="A127" s="63">
        <v>0.39568287037037037</v>
      </c>
      <c r="B127" s="76">
        <f t="shared" si="13"/>
        <v>689.99999999999909</v>
      </c>
      <c r="C127" s="54">
        <f t="shared" si="11"/>
        <v>11.499999999999986</v>
      </c>
      <c r="D127" s="54">
        <f t="shared" si="12"/>
        <v>8.3333333333399651E-2</v>
      </c>
      <c r="E127">
        <v>7.5</v>
      </c>
      <c r="F127" s="31">
        <f>SUM($E$13:E127)</f>
        <v>771</v>
      </c>
      <c r="G127" s="52">
        <f t="shared" si="19"/>
        <v>0.77100000000000002</v>
      </c>
      <c r="H127" s="52">
        <f t="shared" si="20"/>
        <v>1.4625833333333333</v>
      </c>
      <c r="I127" s="83">
        <f t="shared" si="14"/>
        <v>-2.9999999999976123E-6</v>
      </c>
      <c r="J127" s="54">
        <f t="shared" si="15"/>
        <v>0.17999999999985675</v>
      </c>
      <c r="K127" s="54">
        <f t="shared" si="21"/>
        <v>1.2825833333334766</v>
      </c>
      <c r="L127" s="38"/>
      <c r="M127" s="38"/>
      <c r="N127" s="56">
        <f t="shared" si="16"/>
        <v>16.819708333333313</v>
      </c>
      <c r="O127" s="56">
        <f t="shared" si="17"/>
        <v>0.10688194444454144</v>
      </c>
      <c r="P127" s="56">
        <f>SUM($O$13:O127)</f>
        <v>15.27770833333331</v>
      </c>
      <c r="Q127" s="56">
        <f t="shared" si="18"/>
        <v>1.5420000000000034</v>
      </c>
      <c r="T127" s="7"/>
      <c r="U127" s="8"/>
      <c r="V127" s="8"/>
    </row>
    <row r="128" spans="1:22" s="3" customFormat="1" x14ac:dyDescent="0.35">
      <c r="A128" s="63">
        <v>0.39575231481481482</v>
      </c>
      <c r="B128" s="76">
        <f t="shared" si="13"/>
        <v>696.00000000000011</v>
      </c>
      <c r="C128" s="54">
        <f t="shared" si="11"/>
        <v>11.600000000000001</v>
      </c>
      <c r="D128" s="54">
        <f t="shared" si="12"/>
        <v>0.10000000000001563</v>
      </c>
      <c r="E128">
        <v>8</v>
      </c>
      <c r="F128" s="31">
        <f>SUM($E$13:E128)</f>
        <v>779</v>
      </c>
      <c r="G128" s="52">
        <f t="shared" si="19"/>
        <v>0.77900000000000003</v>
      </c>
      <c r="H128" s="54">
        <f t="shared" si="20"/>
        <v>1.4625833333333333</v>
      </c>
      <c r="I128" s="83">
        <f t="shared" si="14"/>
        <v>-2.6666666666662501E-6</v>
      </c>
      <c r="J128" s="54">
        <f t="shared" si="15"/>
        <v>0.159999999999975</v>
      </c>
      <c r="K128" s="54">
        <f t="shared" si="21"/>
        <v>1.3025833333333583</v>
      </c>
      <c r="L128" s="38"/>
      <c r="M128" s="38"/>
      <c r="N128" s="56">
        <f t="shared" si="16"/>
        <v>16.96596666666667</v>
      </c>
      <c r="O128" s="56">
        <f t="shared" si="17"/>
        <v>0.13025833333335618</v>
      </c>
      <c r="P128" s="56">
        <f>SUM($O$13:O128)</f>
        <v>15.407966666666667</v>
      </c>
      <c r="Q128" s="56">
        <f t="shared" si="18"/>
        <v>1.5580000000000034</v>
      </c>
      <c r="T128" s="7"/>
      <c r="U128" s="8"/>
      <c r="V128" s="8"/>
    </row>
    <row r="129" spans="1:22" s="3" customFormat="1" x14ac:dyDescent="0.35">
      <c r="A129" s="63">
        <v>0.39581018518518518</v>
      </c>
      <c r="B129" s="76">
        <f t="shared" si="13"/>
        <v>700.99999999999773</v>
      </c>
      <c r="C129" s="54">
        <f t="shared" si="11"/>
        <v>11.683333333333294</v>
      </c>
      <c r="D129" s="54">
        <f t="shared" si="12"/>
        <v>8.3333333333293069E-2</v>
      </c>
      <c r="E129">
        <v>10.5</v>
      </c>
      <c r="F129" s="31">
        <f>SUM($E$13:E129)</f>
        <v>789.5</v>
      </c>
      <c r="G129" s="52">
        <f t="shared" si="19"/>
        <v>0.78949999999999998</v>
      </c>
      <c r="H129" s="52">
        <f t="shared" si="20"/>
        <v>1.4625833333333333</v>
      </c>
      <c r="I129" s="83">
        <f t="shared" si="14"/>
        <v>-4.2000000000020291E-6</v>
      </c>
      <c r="J129" s="54">
        <f t="shared" si="15"/>
        <v>0.25200000000012174</v>
      </c>
      <c r="K129" s="54">
        <f t="shared" si="21"/>
        <v>1.2105833333332117</v>
      </c>
      <c r="L129" s="38"/>
      <c r="M129" s="38"/>
      <c r="N129" s="56">
        <f t="shared" si="16"/>
        <v>17.087848611111056</v>
      </c>
      <c r="O129" s="56">
        <f t="shared" si="17"/>
        <v>0.10088194444438556</v>
      </c>
      <c r="P129" s="56">
        <f>SUM($O$13:O129)</f>
        <v>15.508848611111052</v>
      </c>
      <c r="Q129" s="56">
        <f t="shared" si="18"/>
        <v>1.5790000000000042</v>
      </c>
      <c r="T129" s="7"/>
      <c r="U129" s="8"/>
      <c r="V129" s="8"/>
    </row>
    <row r="130" spans="1:22" s="3" customFormat="1" x14ac:dyDescent="0.35">
      <c r="A130" s="63">
        <v>0.39586805555555554</v>
      </c>
      <c r="B130" s="76">
        <f t="shared" si="13"/>
        <v>705.99999999999523</v>
      </c>
      <c r="C130" s="54">
        <f t="shared" si="11"/>
        <v>11.766666666666588</v>
      </c>
      <c r="D130" s="54">
        <f t="shared" si="12"/>
        <v>8.3333333333293069E-2</v>
      </c>
      <c r="E130">
        <v>9</v>
      </c>
      <c r="F130" s="31">
        <f>SUM($E$13:E130)</f>
        <v>798.5</v>
      </c>
      <c r="G130" s="52">
        <f t="shared" si="19"/>
        <v>0.79849999999999999</v>
      </c>
      <c r="H130" s="54">
        <f t="shared" si="20"/>
        <v>1.4625833333333333</v>
      </c>
      <c r="I130" s="83">
        <f t="shared" si="14"/>
        <v>-3.6000000000017392E-6</v>
      </c>
      <c r="J130" s="54">
        <f t="shared" si="15"/>
        <v>0.21600000000010436</v>
      </c>
      <c r="K130" s="54">
        <f t="shared" si="21"/>
        <v>1.246583333333229</v>
      </c>
      <c r="L130" s="38"/>
      <c r="M130" s="38"/>
      <c r="N130" s="56">
        <f t="shared" si="16"/>
        <v>17.209730555555439</v>
      </c>
      <c r="O130" s="56">
        <f t="shared" si="17"/>
        <v>0.10388194444438556</v>
      </c>
      <c r="P130" s="56">
        <f>SUM($O$13:O130)</f>
        <v>15.612730555555437</v>
      </c>
      <c r="Q130" s="56">
        <f t="shared" si="18"/>
        <v>1.5970000000000013</v>
      </c>
      <c r="T130" s="7"/>
      <c r="U130" s="8"/>
      <c r="V130" s="8"/>
    </row>
    <row r="131" spans="1:22" s="3" customFormat="1" x14ac:dyDescent="0.35">
      <c r="A131" s="63">
        <v>0.39592592592592596</v>
      </c>
      <c r="B131" s="76">
        <f t="shared" si="13"/>
        <v>710.9999999999992</v>
      </c>
      <c r="C131" s="54">
        <f t="shared" si="11"/>
        <v>11.849999999999987</v>
      </c>
      <c r="D131" s="54">
        <f t="shared" si="12"/>
        <v>8.3333333333399651E-2</v>
      </c>
      <c r="E131">
        <v>8</v>
      </c>
      <c r="F131" s="31">
        <f>SUM($E$13:E131)</f>
        <v>806.5</v>
      </c>
      <c r="G131" s="52">
        <f t="shared" si="19"/>
        <v>0.80649999999999999</v>
      </c>
      <c r="H131" s="52">
        <f t="shared" si="20"/>
        <v>1.4625833333333333</v>
      </c>
      <c r="I131" s="83">
        <f t="shared" si="14"/>
        <v>-3.1999999999974537E-6</v>
      </c>
      <c r="J131" s="54">
        <f t="shared" si="15"/>
        <v>0.19199999999984721</v>
      </c>
      <c r="K131" s="54">
        <f t="shared" si="21"/>
        <v>1.2705833333334862</v>
      </c>
      <c r="L131" s="38"/>
      <c r="M131" s="38"/>
      <c r="N131" s="56">
        <f t="shared" si="16"/>
        <v>17.331612499999981</v>
      </c>
      <c r="O131" s="56">
        <f t="shared" si="17"/>
        <v>0.10588194444454144</v>
      </c>
      <c r="P131" s="56">
        <f>SUM($O$13:O131)</f>
        <v>15.718612499999979</v>
      </c>
      <c r="Q131" s="56">
        <f t="shared" si="18"/>
        <v>1.6130000000000013</v>
      </c>
      <c r="T131" s="7"/>
      <c r="U131" s="8"/>
      <c r="V131" s="8"/>
    </row>
    <row r="132" spans="1:22" s="3" customFormat="1" x14ac:dyDescent="0.35">
      <c r="A132" s="63">
        <v>0.39599537037037041</v>
      </c>
      <c r="B132" s="76">
        <f t="shared" si="13"/>
        <v>717.00000000000023</v>
      </c>
      <c r="C132" s="54">
        <f t="shared" si="11"/>
        <v>11.950000000000003</v>
      </c>
      <c r="D132" s="54">
        <f t="shared" si="12"/>
        <v>0.10000000000001563</v>
      </c>
      <c r="E132">
        <v>8.5</v>
      </c>
      <c r="F132" s="31">
        <f>SUM($E$13:E132)</f>
        <v>815</v>
      </c>
      <c r="G132" s="52">
        <f t="shared" si="19"/>
        <v>0.81499999999999995</v>
      </c>
      <c r="H132" s="54">
        <f t="shared" si="20"/>
        <v>1.4625833333333333</v>
      </c>
      <c r="I132" s="83">
        <f t="shared" si="14"/>
        <v>-2.8333333333328905E-6</v>
      </c>
      <c r="J132" s="54">
        <f t="shared" si="15"/>
        <v>0.16999999999997342</v>
      </c>
      <c r="K132" s="54">
        <f t="shared" si="21"/>
        <v>1.2925833333333598</v>
      </c>
      <c r="L132" s="38"/>
      <c r="M132" s="38"/>
      <c r="N132" s="56">
        <f t="shared" si="16"/>
        <v>17.477870833333338</v>
      </c>
      <c r="O132" s="56">
        <f t="shared" si="17"/>
        <v>0.12925833333335618</v>
      </c>
      <c r="P132" s="56">
        <f>SUM($O$13:O132)</f>
        <v>15.847870833333335</v>
      </c>
      <c r="Q132" s="56">
        <f t="shared" si="18"/>
        <v>1.6300000000000026</v>
      </c>
      <c r="T132" s="7"/>
      <c r="U132" s="8"/>
      <c r="V132" s="8"/>
    </row>
    <row r="133" spans="1:22" s="3" customFormat="1" x14ac:dyDescent="0.35">
      <c r="A133" s="63">
        <v>0.39609953703703704</v>
      </c>
      <c r="B133" s="76">
        <f t="shared" si="13"/>
        <v>725.99999999999841</v>
      </c>
      <c r="C133" s="54">
        <f t="shared" si="11"/>
        <v>12.099999999999973</v>
      </c>
      <c r="D133" s="54">
        <f t="shared" si="12"/>
        <v>0.14999999999997016</v>
      </c>
      <c r="E133">
        <v>10.5</v>
      </c>
      <c r="F133" s="31">
        <f>SUM($E$13:E133)</f>
        <v>825.5</v>
      </c>
      <c r="G133" s="52">
        <f t="shared" si="19"/>
        <v>0.82550000000000001</v>
      </c>
      <c r="H133" s="52">
        <f t="shared" si="20"/>
        <v>1.4625833333333333</v>
      </c>
      <c r="I133" s="83">
        <f t="shared" si="14"/>
        <v>-2.3333333333337973E-6</v>
      </c>
      <c r="J133" s="54">
        <f t="shared" si="15"/>
        <v>0.14000000000002785</v>
      </c>
      <c r="K133" s="54">
        <f t="shared" si="21"/>
        <v>1.3225833333333055</v>
      </c>
      <c r="L133" s="38"/>
      <c r="M133" s="38"/>
      <c r="N133" s="56">
        <f t="shared" si="16"/>
        <v>17.697258333333295</v>
      </c>
      <c r="O133" s="56">
        <f t="shared" si="17"/>
        <v>0.19838749999995636</v>
      </c>
      <c r="P133" s="56">
        <f>SUM($O$13:O133)</f>
        <v>16.046258333333292</v>
      </c>
      <c r="Q133" s="56">
        <f t="shared" si="18"/>
        <v>1.6510000000000034</v>
      </c>
      <c r="T133" s="7"/>
      <c r="U133" s="8"/>
      <c r="V133" s="8"/>
    </row>
    <row r="134" spans="1:22" s="3" customFormat="1" x14ac:dyDescent="0.35">
      <c r="A134" s="63">
        <v>0.3961574074074074</v>
      </c>
      <c r="B134" s="76">
        <f t="shared" si="13"/>
        <v>730.99999999999591</v>
      </c>
      <c r="C134" s="54">
        <f t="shared" si="11"/>
        <v>12.183333333333266</v>
      </c>
      <c r="D134" s="54">
        <f t="shared" si="12"/>
        <v>8.3333333333293069E-2</v>
      </c>
      <c r="E134">
        <v>16</v>
      </c>
      <c r="F134" s="31">
        <f>SUM($E$13:E134)</f>
        <v>841.5</v>
      </c>
      <c r="G134" s="52">
        <f t="shared" si="19"/>
        <v>0.84150000000000003</v>
      </c>
      <c r="H134" s="54">
        <f t="shared" si="20"/>
        <v>1.4625833333333333</v>
      </c>
      <c r="I134" s="83">
        <f t="shared" si="14"/>
        <v>-6.4000000000030922E-6</v>
      </c>
      <c r="J134" s="54">
        <f t="shared" si="15"/>
        <v>0.38400000000018553</v>
      </c>
      <c r="K134" s="54">
        <f t="shared" si="21"/>
        <v>1.0785833333331478</v>
      </c>
      <c r="L134" s="38"/>
      <c r="M134" s="38"/>
      <c r="N134" s="56">
        <f t="shared" si="16"/>
        <v>17.819140277777681</v>
      </c>
      <c r="O134" s="56">
        <f t="shared" si="17"/>
        <v>8.9881944444385561E-2</v>
      </c>
      <c r="P134" s="56">
        <f>SUM($O$13:O134)</f>
        <v>16.136140277777677</v>
      </c>
      <c r="Q134" s="56">
        <f t="shared" si="18"/>
        <v>1.6830000000000034</v>
      </c>
      <c r="T134" s="7"/>
      <c r="U134" s="8"/>
      <c r="V134" s="8"/>
    </row>
    <row r="135" spans="1:22" s="3" customFormat="1" x14ac:dyDescent="0.35">
      <c r="A135" s="63">
        <v>0.39622685185185186</v>
      </c>
      <c r="B135" s="76">
        <f t="shared" si="13"/>
        <v>736.99999999999693</v>
      </c>
      <c r="C135" s="54">
        <f t="shared" si="11"/>
        <v>12.283333333333282</v>
      </c>
      <c r="D135" s="54">
        <f t="shared" si="12"/>
        <v>0.10000000000001563</v>
      </c>
      <c r="E135">
        <v>12</v>
      </c>
      <c r="F135" s="31">
        <f>SUM($E$13:E135)</f>
        <v>853.5</v>
      </c>
      <c r="G135" s="52">
        <f t="shared" si="19"/>
        <v>0.85350000000000004</v>
      </c>
      <c r="H135" s="52">
        <f t="shared" si="20"/>
        <v>1.4625833333333333</v>
      </c>
      <c r="I135" s="83">
        <f t="shared" si="14"/>
        <v>-3.9999999999993747E-6</v>
      </c>
      <c r="J135" s="54">
        <f t="shared" si="15"/>
        <v>0.23999999999996249</v>
      </c>
      <c r="K135" s="54">
        <f t="shared" si="21"/>
        <v>1.2225833333333709</v>
      </c>
      <c r="L135" s="38"/>
      <c r="M135" s="38"/>
      <c r="N135" s="56">
        <f t="shared" si="16"/>
        <v>17.965398611111034</v>
      </c>
      <c r="O135" s="56">
        <f t="shared" si="17"/>
        <v>0.1222583333333562</v>
      </c>
      <c r="P135" s="56">
        <f>SUM($O$13:O135)</f>
        <v>16.258398611111033</v>
      </c>
      <c r="Q135" s="56">
        <f t="shared" si="18"/>
        <v>1.7070000000000007</v>
      </c>
      <c r="T135" s="7"/>
      <c r="U135" s="8"/>
      <c r="V135" s="8"/>
    </row>
    <row r="136" spans="1:22" s="3" customFormat="1" x14ac:dyDescent="0.35">
      <c r="A136" s="63">
        <v>0.39628472222222227</v>
      </c>
      <c r="B136" s="76">
        <f t="shared" si="13"/>
        <v>742.00000000000091</v>
      </c>
      <c r="C136" s="54">
        <f t="shared" si="11"/>
        <v>12.366666666666681</v>
      </c>
      <c r="D136" s="54">
        <f t="shared" si="12"/>
        <v>8.3333333333399651E-2</v>
      </c>
      <c r="E136">
        <v>10</v>
      </c>
      <c r="F136" s="31">
        <f>SUM($E$13:E136)</f>
        <v>863.5</v>
      </c>
      <c r="G136" s="52">
        <f t="shared" si="19"/>
        <v>0.86350000000000005</v>
      </c>
      <c r="H136" s="54">
        <f t="shared" si="20"/>
        <v>1.4625833333333333</v>
      </c>
      <c r="I136" s="83">
        <f t="shared" si="14"/>
        <v>-3.9999999999968167E-6</v>
      </c>
      <c r="J136" s="54">
        <f t="shared" si="15"/>
        <v>0.23999999999980901</v>
      </c>
      <c r="K136" s="54">
        <f t="shared" si="21"/>
        <v>1.2225833333335243</v>
      </c>
      <c r="L136" s="38"/>
      <c r="M136" s="38"/>
      <c r="N136" s="56">
        <f t="shared" si="16"/>
        <v>18.087280555555576</v>
      </c>
      <c r="O136" s="56">
        <f t="shared" si="17"/>
        <v>0.10188194444454143</v>
      </c>
      <c r="P136" s="56">
        <f>SUM($O$13:O136)</f>
        <v>16.360280555555576</v>
      </c>
      <c r="Q136" s="56">
        <f t="shared" si="18"/>
        <v>1.7270000000000003</v>
      </c>
      <c r="T136" s="7"/>
      <c r="U136" s="8"/>
      <c r="V136" s="8"/>
    </row>
    <row r="137" spans="1:22" s="3" customFormat="1" x14ac:dyDescent="0.35">
      <c r="A137" s="63">
        <v>0.39637731481481481</v>
      </c>
      <c r="B137" s="76">
        <f t="shared" si="13"/>
        <v>749.99999999999568</v>
      </c>
      <c r="C137" s="54">
        <f t="shared" si="11"/>
        <v>12.499999999999929</v>
      </c>
      <c r="D137" s="54">
        <f t="shared" si="12"/>
        <v>0.13333333333324759</v>
      </c>
      <c r="E137">
        <v>10</v>
      </c>
      <c r="F137" s="31">
        <f>SUM($E$13:E137)</f>
        <v>873.5</v>
      </c>
      <c r="G137" s="52">
        <f t="shared" si="19"/>
        <v>0.87350000000000005</v>
      </c>
      <c r="H137" s="52">
        <f t="shared" si="20"/>
        <v>1.4625833333333333</v>
      </c>
      <c r="I137" s="83">
        <f t="shared" si="14"/>
        <v>-2.5000000000016074E-6</v>
      </c>
      <c r="J137" s="54">
        <f t="shared" si="15"/>
        <v>0.15000000000009645</v>
      </c>
      <c r="K137" s="54">
        <f t="shared" si="21"/>
        <v>1.3125833333332368</v>
      </c>
      <c r="L137" s="38"/>
      <c r="M137" s="38"/>
      <c r="N137" s="56">
        <f t="shared" si="16"/>
        <v>18.282291666666563</v>
      </c>
      <c r="O137" s="56">
        <f t="shared" si="17"/>
        <v>0.17501111111098572</v>
      </c>
      <c r="P137" s="56">
        <f>SUM($O$13:O137)</f>
        <v>16.535291666666563</v>
      </c>
      <c r="Q137" s="56">
        <f t="shared" si="18"/>
        <v>1.7469999999999999</v>
      </c>
      <c r="T137" s="7"/>
      <c r="U137" s="8"/>
      <c r="V137" s="8"/>
    </row>
    <row r="138" spans="1:22" s="3" customFormat="1" x14ac:dyDescent="0.35">
      <c r="A138" s="63">
        <v>0.39643518518518522</v>
      </c>
      <c r="B138" s="76">
        <f t="shared" si="13"/>
        <v>754.99999999999977</v>
      </c>
      <c r="C138" s="54">
        <f t="shared" si="11"/>
        <v>12.583333333333329</v>
      </c>
      <c r="D138" s="54">
        <f t="shared" si="12"/>
        <v>8.3333333333399651E-2</v>
      </c>
      <c r="E138">
        <v>12.5</v>
      </c>
      <c r="F138" s="31">
        <f>SUM($E$13:E138)</f>
        <v>886</v>
      </c>
      <c r="G138" s="52">
        <f t="shared" si="19"/>
        <v>0.88600000000000001</v>
      </c>
      <c r="H138" s="54">
        <f t="shared" si="20"/>
        <v>1.4625833333333333</v>
      </c>
      <c r="I138" s="83">
        <f t="shared" si="14"/>
        <v>-4.9999999999960202E-6</v>
      </c>
      <c r="J138" s="54">
        <f t="shared" si="15"/>
        <v>0.29999999999976124</v>
      </c>
      <c r="K138" s="54">
        <f t="shared" si="21"/>
        <v>1.162583333333572</v>
      </c>
      <c r="L138" s="38"/>
      <c r="M138" s="38"/>
      <c r="N138" s="56">
        <f t="shared" si="16"/>
        <v>18.404173611111105</v>
      </c>
      <c r="O138" s="56">
        <f t="shared" si="17"/>
        <v>9.6881944444541429E-2</v>
      </c>
      <c r="P138" s="56">
        <f>SUM($O$13:O138)</f>
        <v>16.632173611111103</v>
      </c>
      <c r="Q138" s="56">
        <f t="shared" si="18"/>
        <v>1.772000000000002</v>
      </c>
      <c r="T138" s="7"/>
      <c r="U138" s="8"/>
      <c r="V138" s="8"/>
    </row>
    <row r="139" spans="1:22" s="3" customFormat="1" x14ac:dyDescent="0.35">
      <c r="A139" s="63">
        <v>0.39649305555555553</v>
      </c>
      <c r="B139" s="76">
        <f t="shared" si="13"/>
        <v>759.99999999999727</v>
      </c>
      <c r="C139" s="54">
        <f t="shared" si="11"/>
        <v>12.666666666666622</v>
      </c>
      <c r="D139" s="54">
        <f t="shared" si="12"/>
        <v>8.3333333333293069E-2</v>
      </c>
      <c r="E139">
        <v>11.5</v>
      </c>
      <c r="F139" s="31">
        <f>SUM($E$13:E139)</f>
        <v>897.5</v>
      </c>
      <c r="G139" s="52">
        <f t="shared" si="19"/>
        <v>0.89749999999999996</v>
      </c>
      <c r="H139" s="52">
        <f t="shared" si="20"/>
        <v>1.4625833333333333</v>
      </c>
      <c r="I139" s="83">
        <f t="shared" si="14"/>
        <v>-4.6000000000022226E-6</v>
      </c>
      <c r="J139" s="54">
        <f t="shared" si="15"/>
        <v>0.27600000000013336</v>
      </c>
      <c r="K139" s="54">
        <f t="shared" si="21"/>
        <v>1.1865833333331999</v>
      </c>
      <c r="L139" s="38"/>
      <c r="M139" s="38"/>
      <c r="N139" s="56">
        <f t="shared" si="16"/>
        <v>18.526055555555491</v>
      </c>
      <c r="O139" s="56">
        <f t="shared" si="17"/>
        <v>9.8881944444385542E-2</v>
      </c>
      <c r="P139" s="56">
        <f>SUM($O$13:O139)</f>
        <v>16.731055555555489</v>
      </c>
      <c r="Q139" s="56">
        <f t="shared" si="18"/>
        <v>1.7950000000000017</v>
      </c>
      <c r="T139" s="7"/>
      <c r="U139" s="8"/>
      <c r="V139" s="8"/>
    </row>
    <row r="140" spans="1:22" s="3" customFormat="1" x14ac:dyDescent="0.35">
      <c r="A140" s="63">
        <v>0.39656249999999998</v>
      </c>
      <c r="B140" s="76">
        <f t="shared" si="13"/>
        <v>765.99999999999818</v>
      </c>
      <c r="C140" s="54">
        <f t="shared" si="11"/>
        <v>12.766666666666637</v>
      </c>
      <c r="D140" s="54">
        <f t="shared" si="12"/>
        <v>0.10000000000001563</v>
      </c>
      <c r="E140">
        <v>9.5</v>
      </c>
      <c r="F140" s="31">
        <f>SUM($E$13:E140)</f>
        <v>907</v>
      </c>
      <c r="G140" s="52">
        <f t="shared" si="19"/>
        <v>0.90700000000000003</v>
      </c>
      <c r="H140" s="54">
        <f t="shared" si="20"/>
        <v>1.4625833333333333</v>
      </c>
      <c r="I140" s="83">
        <f t="shared" si="14"/>
        <v>-3.1666666666661716E-6</v>
      </c>
      <c r="J140" s="54">
        <f t="shared" si="15"/>
        <v>0.1899999999999703</v>
      </c>
      <c r="K140" s="54">
        <f t="shared" si="21"/>
        <v>1.2725833333333632</v>
      </c>
      <c r="L140" s="38"/>
      <c r="M140" s="38"/>
      <c r="N140" s="56">
        <f t="shared" si="16"/>
        <v>18.672313888888848</v>
      </c>
      <c r="O140" s="56">
        <f t="shared" si="17"/>
        <v>0.12725833333335621</v>
      </c>
      <c r="P140" s="56">
        <f>SUM($O$13:O140)</f>
        <v>16.858313888888844</v>
      </c>
      <c r="Q140" s="56">
        <f t="shared" si="18"/>
        <v>1.8140000000000036</v>
      </c>
      <c r="T140" s="7"/>
      <c r="U140" s="8"/>
      <c r="V140" s="8"/>
    </row>
    <row r="141" spans="1:22" s="3" customFormat="1" x14ac:dyDescent="0.35">
      <c r="A141" s="63">
        <v>0.39662037037037035</v>
      </c>
      <c r="B141" s="76">
        <f t="shared" si="13"/>
        <v>770.99999999999579</v>
      </c>
      <c r="C141" s="54">
        <f t="shared" ref="C141:C204" si="22">(A141*24-$A$13*24)*60</f>
        <v>12.84999999999993</v>
      </c>
      <c r="D141" s="54">
        <f t="shared" ref="D141:D204" si="23">(A141*24-A140*24)*60</f>
        <v>8.3333333333293069E-2</v>
      </c>
      <c r="E141">
        <v>9.5</v>
      </c>
      <c r="F141" s="31">
        <f>SUM($E$13:E141)</f>
        <v>916.5</v>
      </c>
      <c r="G141" s="52">
        <f t="shared" si="19"/>
        <v>0.91649999999999998</v>
      </c>
      <c r="H141" s="52">
        <f t="shared" si="20"/>
        <v>1.4625833333333333</v>
      </c>
      <c r="I141" s="83">
        <f t="shared" si="14"/>
        <v>-3.800000000001836E-6</v>
      </c>
      <c r="J141" s="54">
        <f t="shared" si="15"/>
        <v>0.22800000000011017</v>
      </c>
      <c r="K141" s="54">
        <f t="shared" si="21"/>
        <v>1.2345833333332232</v>
      </c>
      <c r="L141" s="38"/>
      <c r="M141" s="38"/>
      <c r="N141" s="56">
        <f t="shared" si="16"/>
        <v>18.79419583333323</v>
      </c>
      <c r="O141" s="56">
        <f t="shared" si="17"/>
        <v>0.10288194444438556</v>
      </c>
      <c r="P141" s="56">
        <f>SUM($O$13:O141)</f>
        <v>16.961195833333228</v>
      </c>
      <c r="Q141" s="56">
        <f t="shared" si="18"/>
        <v>1.833000000000002</v>
      </c>
      <c r="T141" s="7"/>
      <c r="U141" s="8"/>
      <c r="V141" s="8"/>
    </row>
    <row r="142" spans="1:22" s="3" customFormat="1" x14ac:dyDescent="0.35">
      <c r="A142" s="63">
        <v>0.39667824074074076</v>
      </c>
      <c r="B142" s="76">
        <f t="shared" ref="B142:B205" si="24">C142*60</f>
        <v>775.99999999999977</v>
      </c>
      <c r="C142" s="54">
        <f t="shared" si="22"/>
        <v>12.93333333333333</v>
      </c>
      <c r="D142" s="54">
        <f t="shared" si="23"/>
        <v>8.3333333333399651E-2</v>
      </c>
      <c r="E142">
        <v>9.5</v>
      </c>
      <c r="F142" s="31">
        <f>SUM($E$13:E142)</f>
        <v>926</v>
      </c>
      <c r="G142" s="52">
        <f t="shared" si="19"/>
        <v>0.92600000000000005</v>
      </c>
      <c r="H142" s="54">
        <f t="shared" si="20"/>
        <v>1.4625833333333333</v>
      </c>
      <c r="I142" s="83">
        <f t="shared" ref="I142:I205" si="25">-J142/1000/60</f>
        <v>-3.7999999999969757E-6</v>
      </c>
      <c r="J142" s="54">
        <f t="shared" ref="J142:J205" si="26">2*E142/(1000*D142*1)</f>
        <v>0.22799999999981854</v>
      </c>
      <c r="K142" s="54">
        <f t="shared" si="21"/>
        <v>1.2345833333335148</v>
      </c>
      <c r="L142" s="38"/>
      <c r="M142" s="38"/>
      <c r="N142" s="56">
        <f t="shared" ref="N142:N205" si="27">C142*H142</f>
        <v>18.916077777777772</v>
      </c>
      <c r="O142" s="56">
        <f t="shared" ref="O142:O205" si="28">K142*(D142)</f>
        <v>0.10288194444454143</v>
      </c>
      <c r="P142" s="56">
        <f>SUM($O$13:O142)</f>
        <v>17.064077777777769</v>
      </c>
      <c r="Q142" s="56">
        <f t="shared" ref="Q142:Q205" si="29">N142-P142</f>
        <v>1.8520000000000039</v>
      </c>
      <c r="T142" s="7"/>
      <c r="U142" s="8"/>
      <c r="V142" s="8"/>
    </row>
    <row r="143" spans="1:22" s="3" customFormat="1" x14ac:dyDescent="0.35">
      <c r="A143" s="63">
        <v>0.39677083333333335</v>
      </c>
      <c r="B143" s="76">
        <f t="shared" si="24"/>
        <v>784.00000000000102</v>
      </c>
      <c r="C143" s="54">
        <f t="shared" si="22"/>
        <v>13.066666666666684</v>
      </c>
      <c r="D143" s="54">
        <f t="shared" si="23"/>
        <v>0.13333333333335418</v>
      </c>
      <c r="E143">
        <v>11</v>
      </c>
      <c r="F143" s="31">
        <f>SUM($E$13:E143)</f>
        <v>937</v>
      </c>
      <c r="G143" s="52">
        <f t="shared" ref="G143:G206" si="30">F143/1000</f>
        <v>0.93700000000000006</v>
      </c>
      <c r="H143" s="52">
        <f t="shared" ref="H143:H206" si="31">IF($C$4=$C$5,$D$5,IF($C$4=$C$6,$D$6,IF($C$4=$C$7,$D$7,$D$8)))</f>
        <v>1.4625833333333333</v>
      </c>
      <c r="I143" s="83">
        <f t="shared" si="25"/>
        <v>-2.7499999999995701E-6</v>
      </c>
      <c r="J143" s="54">
        <f t="shared" si="26"/>
        <v>0.1649999999999742</v>
      </c>
      <c r="K143" s="54">
        <f t="shared" ref="K143:K206" si="32">H143-J143</f>
        <v>1.2975833333333591</v>
      </c>
      <c r="L143" s="38"/>
      <c r="M143" s="38"/>
      <c r="N143" s="56">
        <f t="shared" si="27"/>
        <v>19.111088888888915</v>
      </c>
      <c r="O143" s="56">
        <f t="shared" si="28"/>
        <v>0.17301111111114159</v>
      </c>
      <c r="P143" s="56">
        <f>SUM($O$13:O143)</f>
        <v>17.237088888888909</v>
      </c>
      <c r="Q143" s="56">
        <f t="shared" si="29"/>
        <v>1.8740000000000059</v>
      </c>
      <c r="T143" s="7"/>
      <c r="U143" s="8"/>
      <c r="V143" s="8"/>
    </row>
    <row r="144" spans="1:22" s="3" customFormat="1" x14ac:dyDescent="0.35">
      <c r="A144" s="63">
        <v>0.39682870370370371</v>
      </c>
      <c r="B144" s="76">
        <f t="shared" si="24"/>
        <v>788.99999999999864</v>
      </c>
      <c r="C144" s="54">
        <f t="shared" si="22"/>
        <v>13.149999999999977</v>
      </c>
      <c r="D144" s="54">
        <f t="shared" si="23"/>
        <v>8.3333333333293069E-2</v>
      </c>
      <c r="E144">
        <v>11</v>
      </c>
      <c r="F144" s="31">
        <f>SUM($E$13:E144)</f>
        <v>948</v>
      </c>
      <c r="G144" s="52">
        <f t="shared" si="30"/>
        <v>0.94799999999999995</v>
      </c>
      <c r="H144" s="54">
        <f t="shared" si="31"/>
        <v>1.4625833333333333</v>
      </c>
      <c r="I144" s="83">
        <f t="shared" si="25"/>
        <v>-4.4000000000021263E-6</v>
      </c>
      <c r="J144" s="54">
        <f t="shared" si="26"/>
        <v>0.26400000000012758</v>
      </c>
      <c r="K144" s="54">
        <f t="shared" si="32"/>
        <v>1.1985833333332057</v>
      </c>
      <c r="L144" s="38"/>
      <c r="M144" s="38"/>
      <c r="N144" s="56">
        <f t="shared" si="27"/>
        <v>19.232970833333301</v>
      </c>
      <c r="O144" s="56">
        <f t="shared" si="28"/>
        <v>9.9881944444385543E-2</v>
      </c>
      <c r="P144" s="56">
        <f>SUM($O$13:O144)</f>
        <v>17.336970833333293</v>
      </c>
      <c r="Q144" s="56">
        <f t="shared" si="29"/>
        <v>1.8960000000000079</v>
      </c>
      <c r="T144" s="7"/>
      <c r="U144" s="8"/>
      <c r="V144" s="8"/>
    </row>
    <row r="145" spans="1:22" s="3" customFormat="1" x14ac:dyDescent="0.35">
      <c r="A145" s="63">
        <v>0.39688657407407407</v>
      </c>
      <c r="B145" s="76">
        <f t="shared" si="24"/>
        <v>793.99999999999625</v>
      </c>
      <c r="C145" s="54">
        <f t="shared" si="22"/>
        <v>13.23333333333327</v>
      </c>
      <c r="D145" s="54">
        <f t="shared" si="23"/>
        <v>8.3333333333293069E-2</v>
      </c>
      <c r="E145">
        <v>9.5</v>
      </c>
      <c r="F145" s="31">
        <f>SUM($E$13:E145)</f>
        <v>957.5</v>
      </c>
      <c r="G145" s="52">
        <f t="shared" si="30"/>
        <v>0.95750000000000002</v>
      </c>
      <c r="H145" s="52">
        <f t="shared" si="31"/>
        <v>1.4625833333333333</v>
      </c>
      <c r="I145" s="83">
        <f t="shared" si="25"/>
        <v>-3.800000000001836E-6</v>
      </c>
      <c r="J145" s="54">
        <f t="shared" si="26"/>
        <v>0.22800000000011017</v>
      </c>
      <c r="K145" s="54">
        <f t="shared" si="32"/>
        <v>1.2345833333332232</v>
      </c>
      <c r="L145" s="38"/>
      <c r="M145" s="38"/>
      <c r="N145" s="56">
        <f t="shared" si="27"/>
        <v>19.354852777777687</v>
      </c>
      <c r="O145" s="56">
        <f t="shared" si="28"/>
        <v>0.10288194444438556</v>
      </c>
      <c r="P145" s="56">
        <f>SUM($O$13:O145)</f>
        <v>17.439852777777677</v>
      </c>
      <c r="Q145" s="56">
        <f t="shared" si="29"/>
        <v>1.9150000000000098</v>
      </c>
      <c r="T145" s="7"/>
      <c r="U145" s="8"/>
      <c r="V145" s="8"/>
    </row>
    <row r="146" spans="1:22" s="3" customFormat="1" x14ac:dyDescent="0.35">
      <c r="A146" s="63">
        <v>0.39695601851851853</v>
      </c>
      <c r="B146" s="76">
        <f t="shared" si="24"/>
        <v>799.99999999999716</v>
      </c>
      <c r="C146" s="54">
        <f t="shared" si="22"/>
        <v>13.333333333333286</v>
      </c>
      <c r="D146" s="54">
        <f t="shared" si="23"/>
        <v>0.10000000000001563</v>
      </c>
      <c r="E146">
        <v>8.5</v>
      </c>
      <c r="F146" s="31">
        <f>SUM($E$13:E146)</f>
        <v>966</v>
      </c>
      <c r="G146" s="52">
        <f t="shared" si="30"/>
        <v>0.96599999999999997</v>
      </c>
      <c r="H146" s="54">
        <f t="shared" si="31"/>
        <v>1.4625833333333333</v>
      </c>
      <c r="I146" s="83">
        <f t="shared" si="25"/>
        <v>-2.8333333333328905E-6</v>
      </c>
      <c r="J146" s="54">
        <f t="shared" si="26"/>
        <v>0.16999999999997342</v>
      </c>
      <c r="K146" s="54">
        <f t="shared" si="32"/>
        <v>1.2925833333333598</v>
      </c>
      <c r="L146" s="38"/>
      <c r="M146" s="38"/>
      <c r="N146" s="56">
        <f t="shared" si="27"/>
        <v>19.50111111111104</v>
      </c>
      <c r="O146" s="56">
        <f t="shared" si="28"/>
        <v>0.12925833333335618</v>
      </c>
      <c r="P146" s="56">
        <f>SUM($O$13:O146)</f>
        <v>17.569111111111035</v>
      </c>
      <c r="Q146" s="56">
        <f t="shared" si="29"/>
        <v>1.9320000000000057</v>
      </c>
      <c r="T146" s="7"/>
      <c r="U146" s="8"/>
      <c r="V146" s="8"/>
    </row>
    <row r="147" spans="1:22" s="3" customFormat="1" x14ac:dyDescent="0.35">
      <c r="A147" s="63">
        <v>0.39701388888888883</v>
      </c>
      <c r="B147" s="76">
        <f t="shared" si="24"/>
        <v>804.99999999999477</v>
      </c>
      <c r="C147" s="54">
        <f t="shared" si="22"/>
        <v>13.416666666666579</v>
      </c>
      <c r="D147" s="54">
        <f t="shared" si="23"/>
        <v>8.3333333333293069E-2</v>
      </c>
      <c r="E147">
        <v>10.5</v>
      </c>
      <c r="F147" s="31">
        <f>SUM($E$13:E147)</f>
        <v>976.5</v>
      </c>
      <c r="G147" s="52">
        <f t="shared" si="30"/>
        <v>0.97650000000000003</v>
      </c>
      <c r="H147" s="52">
        <f t="shared" si="31"/>
        <v>1.4625833333333333</v>
      </c>
      <c r="I147" s="83">
        <f t="shared" si="25"/>
        <v>-4.2000000000020291E-6</v>
      </c>
      <c r="J147" s="54">
        <f t="shared" si="26"/>
        <v>0.25200000000012174</v>
      </c>
      <c r="K147" s="54">
        <f t="shared" si="32"/>
        <v>1.2105833333332117</v>
      </c>
      <c r="L147" s="38"/>
      <c r="M147" s="38"/>
      <c r="N147" s="56">
        <f t="shared" si="27"/>
        <v>19.622993055555426</v>
      </c>
      <c r="O147" s="56">
        <f t="shared" si="28"/>
        <v>0.10088194444438556</v>
      </c>
      <c r="P147" s="56">
        <f>SUM($O$13:O147)</f>
        <v>17.66999305555542</v>
      </c>
      <c r="Q147" s="56">
        <f t="shared" si="29"/>
        <v>1.9530000000000065</v>
      </c>
      <c r="T147" s="7"/>
      <c r="U147" s="8"/>
      <c r="V147" s="8"/>
    </row>
    <row r="148" spans="1:22" s="3" customFormat="1" x14ac:dyDescent="0.35">
      <c r="A148" s="63">
        <v>0.39708333333333329</v>
      </c>
      <c r="B148" s="76">
        <f t="shared" si="24"/>
        <v>810.99999999999568</v>
      </c>
      <c r="C148" s="54">
        <f t="shared" si="22"/>
        <v>13.516666666666595</v>
      </c>
      <c r="D148" s="54">
        <f t="shared" si="23"/>
        <v>0.10000000000001563</v>
      </c>
      <c r="E148">
        <v>12.5</v>
      </c>
      <c r="F148" s="31">
        <f>SUM($E$13:E148)</f>
        <v>989</v>
      </c>
      <c r="G148" s="52">
        <f t="shared" si="30"/>
        <v>0.98899999999999999</v>
      </c>
      <c r="H148" s="54">
        <f t="shared" si="31"/>
        <v>1.4625833333333333</v>
      </c>
      <c r="I148" s="83">
        <f t="shared" si="25"/>
        <v>-4.1666666666660155E-6</v>
      </c>
      <c r="J148" s="54">
        <f t="shared" si="26"/>
        <v>0.24999999999996092</v>
      </c>
      <c r="K148" s="54">
        <f t="shared" si="32"/>
        <v>1.2125833333333724</v>
      </c>
      <c r="L148" s="38"/>
      <c r="M148" s="38"/>
      <c r="N148" s="56">
        <f t="shared" si="27"/>
        <v>19.769251388888783</v>
      </c>
      <c r="O148" s="56">
        <f t="shared" si="28"/>
        <v>0.1212583333333562</v>
      </c>
      <c r="P148" s="56">
        <f>SUM($O$13:O148)</f>
        <v>17.791251388888774</v>
      </c>
      <c r="Q148" s="56">
        <f t="shared" si="29"/>
        <v>1.9780000000000086</v>
      </c>
      <c r="T148" s="7"/>
      <c r="U148" s="8"/>
      <c r="V148" s="8"/>
    </row>
    <row r="149" spans="1:22" s="3" customFormat="1" x14ac:dyDescent="0.35">
      <c r="A149" s="63">
        <v>0.3971412037037037</v>
      </c>
      <c r="B149" s="76">
        <f t="shared" si="24"/>
        <v>815.99999999999966</v>
      </c>
      <c r="C149" s="54">
        <f t="shared" si="22"/>
        <v>13.599999999999994</v>
      </c>
      <c r="D149" s="54">
        <f t="shared" si="23"/>
        <v>8.3333333333399651E-2</v>
      </c>
      <c r="E149">
        <v>8.5</v>
      </c>
      <c r="F149" s="31">
        <f>SUM($E$13:E149)</f>
        <v>997.5</v>
      </c>
      <c r="G149" s="52">
        <f t="shared" si="30"/>
        <v>0.99750000000000005</v>
      </c>
      <c r="H149" s="52">
        <f t="shared" si="31"/>
        <v>1.4625833333333333</v>
      </c>
      <c r="I149" s="83">
        <f t="shared" si="25"/>
        <v>-3.3999999999972938E-6</v>
      </c>
      <c r="J149" s="54">
        <f t="shared" si="26"/>
        <v>0.20399999999983764</v>
      </c>
      <c r="K149" s="54">
        <f t="shared" si="32"/>
        <v>1.2585833333334957</v>
      </c>
      <c r="L149" s="38"/>
      <c r="M149" s="38"/>
      <c r="N149" s="56">
        <f t="shared" si="27"/>
        <v>19.891133333333325</v>
      </c>
      <c r="O149" s="56">
        <f t="shared" si="28"/>
        <v>0.10488194444454144</v>
      </c>
      <c r="P149" s="56">
        <f>SUM($O$13:O149)</f>
        <v>17.896133333333317</v>
      </c>
      <c r="Q149" s="56">
        <f t="shared" si="29"/>
        <v>1.9950000000000081</v>
      </c>
      <c r="T149" s="7"/>
      <c r="U149" s="8"/>
      <c r="V149" s="8"/>
    </row>
    <row r="150" spans="1:22" s="3" customFormat="1" x14ac:dyDescent="0.35">
      <c r="A150" s="63">
        <v>0.3972222222222222</v>
      </c>
      <c r="B150" s="76">
        <f t="shared" si="24"/>
        <v>822.9999999999975</v>
      </c>
      <c r="C150" s="54">
        <f t="shared" si="22"/>
        <v>13.716666666666626</v>
      </c>
      <c r="D150" s="54">
        <f t="shared" si="23"/>
        <v>0.11666666666663161</v>
      </c>
      <c r="E150">
        <v>11</v>
      </c>
      <c r="F150" s="31">
        <f>SUM($E$13:E150)</f>
        <v>1008.5</v>
      </c>
      <c r="G150" s="52">
        <f t="shared" si="30"/>
        <v>1.0085</v>
      </c>
      <c r="H150" s="54">
        <f t="shared" si="31"/>
        <v>1.4625833333333333</v>
      </c>
      <c r="I150" s="83">
        <f t="shared" si="25"/>
        <v>-3.1428571428580869E-6</v>
      </c>
      <c r="J150" s="54">
        <f t="shared" si="26"/>
        <v>0.18857142857148523</v>
      </c>
      <c r="K150" s="54">
        <f t="shared" si="32"/>
        <v>1.2740119047618481</v>
      </c>
      <c r="L150" s="38"/>
      <c r="M150" s="38"/>
      <c r="N150" s="56">
        <f t="shared" si="27"/>
        <v>20.061768055555497</v>
      </c>
      <c r="O150" s="56">
        <f t="shared" si="28"/>
        <v>0.14863472222217095</v>
      </c>
      <c r="P150" s="56">
        <f>SUM($O$13:O150)</f>
        <v>18.044768055555487</v>
      </c>
      <c r="Q150" s="56">
        <f t="shared" si="29"/>
        <v>2.0170000000000101</v>
      </c>
      <c r="T150" s="7"/>
      <c r="U150" s="8"/>
      <c r="V150" s="8"/>
    </row>
    <row r="151" spans="1:22" s="3" customFormat="1" x14ac:dyDescent="0.35">
      <c r="A151" s="63">
        <v>0.39728009259259256</v>
      </c>
      <c r="B151" s="76">
        <f t="shared" si="24"/>
        <v>827.99999999999511</v>
      </c>
      <c r="C151" s="54">
        <f t="shared" si="22"/>
        <v>13.799999999999919</v>
      </c>
      <c r="D151" s="54">
        <f t="shared" si="23"/>
        <v>8.3333333333293069E-2</v>
      </c>
      <c r="E151">
        <v>13</v>
      </c>
      <c r="F151" s="31">
        <f>SUM($E$13:E151)</f>
        <v>1021.5</v>
      </c>
      <c r="G151" s="52">
        <f t="shared" si="30"/>
        <v>1.0215000000000001</v>
      </c>
      <c r="H151" s="52">
        <f t="shared" si="31"/>
        <v>1.4625833333333333</v>
      </c>
      <c r="I151" s="83">
        <f t="shared" si="25"/>
        <v>-5.2000000000025125E-6</v>
      </c>
      <c r="J151" s="54">
        <f t="shared" si="26"/>
        <v>0.31200000000015077</v>
      </c>
      <c r="K151" s="54">
        <f t="shared" si="32"/>
        <v>1.1505833333331825</v>
      </c>
      <c r="L151" s="38"/>
      <c r="M151" s="38"/>
      <c r="N151" s="56">
        <f t="shared" si="27"/>
        <v>20.183649999999883</v>
      </c>
      <c r="O151" s="56">
        <f t="shared" si="28"/>
        <v>9.5881944444385553E-2</v>
      </c>
      <c r="P151" s="56">
        <f>SUM($O$13:O151)</f>
        <v>18.140649999999873</v>
      </c>
      <c r="Q151" s="56">
        <f t="shared" si="29"/>
        <v>2.0430000000000099</v>
      </c>
      <c r="T151" s="7"/>
      <c r="U151" s="8"/>
      <c r="V151" s="8"/>
    </row>
    <row r="152" spans="1:22" s="3" customFormat="1" x14ac:dyDescent="0.35">
      <c r="A152" s="63">
        <v>0.39734953703703701</v>
      </c>
      <c r="B152" s="76">
        <f t="shared" si="24"/>
        <v>833.99999999999613</v>
      </c>
      <c r="C152" s="54">
        <f t="shared" si="22"/>
        <v>13.899999999999935</v>
      </c>
      <c r="D152" s="54">
        <f t="shared" si="23"/>
        <v>0.10000000000001563</v>
      </c>
      <c r="E152">
        <v>9.5</v>
      </c>
      <c r="F152" s="31">
        <f>SUM($E$13:E152)</f>
        <v>1031</v>
      </c>
      <c r="G152" s="52">
        <f t="shared" si="30"/>
        <v>1.0309999999999999</v>
      </c>
      <c r="H152" s="54">
        <f t="shared" si="31"/>
        <v>1.4625833333333333</v>
      </c>
      <c r="I152" s="83">
        <f t="shared" si="25"/>
        <v>-3.1666666666661716E-6</v>
      </c>
      <c r="J152" s="54">
        <f t="shared" si="26"/>
        <v>0.1899999999999703</v>
      </c>
      <c r="K152" s="54">
        <f t="shared" si="32"/>
        <v>1.2725833333333632</v>
      </c>
      <c r="L152" s="38"/>
      <c r="M152" s="38"/>
      <c r="N152" s="56">
        <f t="shared" si="27"/>
        <v>20.329908333333236</v>
      </c>
      <c r="O152" s="56">
        <f t="shared" si="28"/>
        <v>0.12725833333335621</v>
      </c>
      <c r="P152" s="56">
        <f>SUM($O$13:O152)</f>
        <v>18.267908333333228</v>
      </c>
      <c r="Q152" s="56">
        <f t="shared" si="29"/>
        <v>2.0620000000000083</v>
      </c>
      <c r="T152" s="7"/>
      <c r="U152" s="8"/>
      <c r="V152" s="8"/>
    </row>
    <row r="153" spans="1:22" s="3" customFormat="1" x14ac:dyDescent="0.35">
      <c r="A153" s="63">
        <v>0.39740740740740743</v>
      </c>
      <c r="B153" s="76">
        <f t="shared" si="24"/>
        <v>839</v>
      </c>
      <c r="C153" s="54">
        <f t="shared" si="22"/>
        <v>13.983333333333334</v>
      </c>
      <c r="D153" s="54">
        <f t="shared" si="23"/>
        <v>8.3333333333399651E-2</v>
      </c>
      <c r="E153">
        <v>11</v>
      </c>
      <c r="F153" s="31">
        <f>SUM($E$13:E153)</f>
        <v>1042</v>
      </c>
      <c r="G153" s="52">
        <f t="shared" si="30"/>
        <v>1.042</v>
      </c>
      <c r="H153" s="52">
        <f t="shared" si="31"/>
        <v>1.4625833333333333</v>
      </c>
      <c r="I153" s="83">
        <f t="shared" si="25"/>
        <v>-4.3999999999964986E-6</v>
      </c>
      <c r="J153" s="54">
        <f t="shared" si="26"/>
        <v>0.2639999999997899</v>
      </c>
      <c r="K153" s="54">
        <f t="shared" si="32"/>
        <v>1.1985833333335434</v>
      </c>
      <c r="L153" s="38"/>
      <c r="M153" s="38"/>
      <c r="N153" s="56">
        <f t="shared" si="27"/>
        <v>20.451790277777778</v>
      </c>
      <c r="O153" s="56">
        <f t="shared" si="28"/>
        <v>9.9881944444541432E-2</v>
      </c>
      <c r="P153" s="56">
        <f>SUM($O$13:O153)</f>
        <v>18.367790277777768</v>
      </c>
      <c r="Q153" s="56">
        <f t="shared" si="29"/>
        <v>2.0840000000000103</v>
      </c>
      <c r="T153" s="7"/>
      <c r="U153" s="8"/>
      <c r="V153" s="8"/>
    </row>
    <row r="154" spans="1:22" s="3" customFormat="1" x14ac:dyDescent="0.35">
      <c r="A154" s="63">
        <v>0.39747685185185189</v>
      </c>
      <c r="B154" s="76">
        <f t="shared" si="24"/>
        <v>845.00000000000102</v>
      </c>
      <c r="C154" s="54">
        <f t="shared" si="22"/>
        <v>14.08333333333335</v>
      </c>
      <c r="D154" s="54">
        <f t="shared" si="23"/>
        <v>0.10000000000001563</v>
      </c>
      <c r="E154">
        <v>11</v>
      </c>
      <c r="F154" s="31">
        <f>SUM($E$13:E154)</f>
        <v>1053</v>
      </c>
      <c r="G154" s="52">
        <f t="shared" si="30"/>
        <v>1.0529999999999999</v>
      </c>
      <c r="H154" s="54">
        <f t="shared" si="31"/>
        <v>1.4625833333333333</v>
      </c>
      <c r="I154" s="83">
        <f t="shared" si="25"/>
        <v>-3.6666666666660936E-6</v>
      </c>
      <c r="J154" s="54">
        <f t="shared" si="26"/>
        <v>0.21999999999996561</v>
      </c>
      <c r="K154" s="54">
        <f t="shared" si="32"/>
        <v>1.2425833333333678</v>
      </c>
      <c r="L154" s="38"/>
      <c r="M154" s="38"/>
      <c r="N154" s="56">
        <f t="shared" si="27"/>
        <v>20.598048611111135</v>
      </c>
      <c r="O154" s="56">
        <f t="shared" si="28"/>
        <v>0.1242583333333562</v>
      </c>
      <c r="P154" s="56">
        <f>SUM($O$13:O154)</f>
        <v>18.492048611111123</v>
      </c>
      <c r="Q154" s="56">
        <f t="shared" si="29"/>
        <v>2.1060000000000123</v>
      </c>
      <c r="T154" s="7"/>
      <c r="U154" s="8"/>
      <c r="V154" s="8"/>
    </row>
    <row r="155" spans="1:22" s="3" customFormat="1" x14ac:dyDescent="0.35">
      <c r="A155" s="63">
        <v>0.39753472222222225</v>
      </c>
      <c r="B155" s="76">
        <f t="shared" si="24"/>
        <v>849.99999999999864</v>
      </c>
      <c r="C155" s="54">
        <f t="shared" si="22"/>
        <v>14.166666666666643</v>
      </c>
      <c r="D155" s="54">
        <f t="shared" si="23"/>
        <v>8.3333333333293069E-2</v>
      </c>
      <c r="E155">
        <v>9</v>
      </c>
      <c r="F155" s="31">
        <f>SUM($E$13:E155)</f>
        <v>1062</v>
      </c>
      <c r="G155" s="52">
        <f t="shared" si="30"/>
        <v>1.0620000000000001</v>
      </c>
      <c r="H155" s="52">
        <f t="shared" si="31"/>
        <v>1.4625833333333333</v>
      </c>
      <c r="I155" s="83">
        <f t="shared" si="25"/>
        <v>-3.6000000000017392E-6</v>
      </c>
      <c r="J155" s="54">
        <f t="shared" si="26"/>
        <v>0.21600000000010436</v>
      </c>
      <c r="K155" s="54">
        <f t="shared" si="32"/>
        <v>1.246583333333229</v>
      </c>
      <c r="L155" s="38"/>
      <c r="M155" s="38"/>
      <c r="N155" s="56">
        <f t="shared" si="27"/>
        <v>20.719930555555521</v>
      </c>
      <c r="O155" s="56">
        <f t="shared" si="28"/>
        <v>0.10388194444438556</v>
      </c>
      <c r="P155" s="56">
        <f>SUM($O$13:O155)</f>
        <v>18.595930555555508</v>
      </c>
      <c r="Q155" s="56">
        <f t="shared" si="29"/>
        <v>2.124000000000013</v>
      </c>
      <c r="T155" s="7"/>
      <c r="U155" s="8"/>
      <c r="V155" s="8"/>
    </row>
    <row r="156" spans="1:22" s="3" customFormat="1" x14ac:dyDescent="0.35">
      <c r="A156" s="63">
        <v>0.3976041666666667</v>
      </c>
      <c r="B156" s="76">
        <f t="shared" si="24"/>
        <v>855.99999999999955</v>
      </c>
      <c r="C156" s="54">
        <f t="shared" si="22"/>
        <v>14.266666666666659</v>
      </c>
      <c r="D156" s="54">
        <f t="shared" si="23"/>
        <v>0.10000000000001563</v>
      </c>
      <c r="E156">
        <v>11</v>
      </c>
      <c r="F156" s="31">
        <f>SUM($E$13:E156)</f>
        <v>1073</v>
      </c>
      <c r="G156" s="52">
        <f t="shared" si="30"/>
        <v>1.073</v>
      </c>
      <c r="H156" s="54">
        <f t="shared" si="31"/>
        <v>1.4625833333333333</v>
      </c>
      <c r="I156" s="83">
        <f t="shared" si="25"/>
        <v>-3.6666666666660936E-6</v>
      </c>
      <c r="J156" s="54">
        <f t="shared" si="26"/>
        <v>0.21999999999996561</v>
      </c>
      <c r="K156" s="54">
        <f t="shared" si="32"/>
        <v>1.2425833333333678</v>
      </c>
      <c r="L156" s="38"/>
      <c r="M156" s="38"/>
      <c r="N156" s="56">
        <f t="shared" si="27"/>
        <v>20.866188888888878</v>
      </c>
      <c r="O156" s="56">
        <f t="shared" si="28"/>
        <v>0.1242583333333562</v>
      </c>
      <c r="P156" s="56">
        <f>SUM($O$13:O156)</f>
        <v>18.720188888888863</v>
      </c>
      <c r="Q156" s="56">
        <f t="shared" si="29"/>
        <v>2.146000000000015</v>
      </c>
      <c r="T156" s="7"/>
      <c r="U156" s="8"/>
      <c r="V156" s="8"/>
    </row>
    <row r="157" spans="1:22" s="3" customFormat="1" x14ac:dyDescent="0.35">
      <c r="A157" s="63">
        <v>0.39767361111111116</v>
      </c>
      <c r="B157" s="76">
        <f t="shared" si="24"/>
        <v>862.00000000000045</v>
      </c>
      <c r="C157" s="54">
        <f t="shared" si="22"/>
        <v>14.366666666666674</v>
      </c>
      <c r="D157" s="54">
        <f t="shared" si="23"/>
        <v>0.10000000000001563</v>
      </c>
      <c r="E157">
        <v>8.5</v>
      </c>
      <c r="F157" s="31">
        <f>SUM($E$13:E157)</f>
        <v>1081.5</v>
      </c>
      <c r="G157" s="52">
        <f t="shared" si="30"/>
        <v>1.0814999999999999</v>
      </c>
      <c r="H157" s="52">
        <f t="shared" si="31"/>
        <v>1.4625833333333333</v>
      </c>
      <c r="I157" s="83">
        <f t="shared" si="25"/>
        <v>-2.8333333333328905E-6</v>
      </c>
      <c r="J157" s="54">
        <f t="shared" si="26"/>
        <v>0.16999999999997342</v>
      </c>
      <c r="K157" s="54">
        <f t="shared" si="32"/>
        <v>1.2925833333333598</v>
      </c>
      <c r="L157" s="38"/>
      <c r="M157" s="38"/>
      <c r="N157" s="56">
        <f t="shared" si="27"/>
        <v>21.012447222222235</v>
      </c>
      <c r="O157" s="56">
        <f t="shared" si="28"/>
        <v>0.12925833333335618</v>
      </c>
      <c r="P157" s="56">
        <f>SUM($O$13:O157)</f>
        <v>18.849447222222221</v>
      </c>
      <c r="Q157" s="56">
        <f t="shared" si="29"/>
        <v>2.1630000000000145</v>
      </c>
      <c r="T157" s="7"/>
      <c r="U157" s="8"/>
      <c r="V157" s="8"/>
    </row>
    <row r="158" spans="1:22" s="3" customFormat="1" x14ac:dyDescent="0.35">
      <c r="A158" s="63">
        <v>0.39773148148148146</v>
      </c>
      <c r="B158" s="76">
        <f t="shared" si="24"/>
        <v>866.99999999999807</v>
      </c>
      <c r="C158" s="54">
        <f t="shared" si="22"/>
        <v>14.449999999999967</v>
      </c>
      <c r="D158" s="54">
        <f t="shared" si="23"/>
        <v>8.3333333333293069E-2</v>
      </c>
      <c r="E158">
        <v>11</v>
      </c>
      <c r="F158" s="31">
        <f>SUM($E$13:E158)</f>
        <v>1092.5</v>
      </c>
      <c r="G158" s="52">
        <f t="shared" si="30"/>
        <v>1.0925</v>
      </c>
      <c r="H158" s="54">
        <f t="shared" si="31"/>
        <v>1.4625833333333333</v>
      </c>
      <c r="I158" s="83">
        <f t="shared" si="25"/>
        <v>-4.4000000000021263E-6</v>
      </c>
      <c r="J158" s="54">
        <f t="shared" si="26"/>
        <v>0.26400000000012758</v>
      </c>
      <c r="K158" s="54">
        <f t="shared" si="32"/>
        <v>1.1985833333332057</v>
      </c>
      <c r="L158" s="38"/>
      <c r="M158" s="38"/>
      <c r="N158" s="56">
        <f t="shared" si="27"/>
        <v>21.134329166666618</v>
      </c>
      <c r="O158" s="56">
        <f t="shared" si="28"/>
        <v>9.9881944444385543E-2</v>
      </c>
      <c r="P158" s="56">
        <f>SUM($O$13:O158)</f>
        <v>18.949329166666605</v>
      </c>
      <c r="Q158" s="56">
        <f t="shared" si="29"/>
        <v>2.1850000000000129</v>
      </c>
      <c r="T158" s="7"/>
      <c r="U158" s="8"/>
      <c r="V158" s="8"/>
    </row>
    <row r="159" spans="1:22" s="3" customFormat="1" x14ac:dyDescent="0.35">
      <c r="A159" s="63">
        <v>0.39778935185185182</v>
      </c>
      <c r="B159" s="76">
        <f t="shared" si="24"/>
        <v>871.99999999999568</v>
      </c>
      <c r="C159" s="54">
        <f t="shared" si="22"/>
        <v>14.53333333333326</v>
      </c>
      <c r="D159" s="54">
        <f t="shared" si="23"/>
        <v>8.3333333333293069E-2</v>
      </c>
      <c r="E159">
        <v>10</v>
      </c>
      <c r="F159" s="31">
        <f>SUM($E$13:E159)</f>
        <v>1102.5</v>
      </c>
      <c r="G159" s="52">
        <f t="shared" si="30"/>
        <v>1.1025</v>
      </c>
      <c r="H159" s="52">
        <f t="shared" si="31"/>
        <v>1.4625833333333333</v>
      </c>
      <c r="I159" s="83">
        <f t="shared" si="25"/>
        <v>-4.0000000000019327E-6</v>
      </c>
      <c r="J159" s="54">
        <f t="shared" si="26"/>
        <v>0.24000000000011595</v>
      </c>
      <c r="K159" s="54">
        <f t="shared" si="32"/>
        <v>1.2225833333332174</v>
      </c>
      <c r="L159" s="38"/>
      <c r="M159" s="38"/>
      <c r="N159" s="56">
        <f t="shared" si="27"/>
        <v>21.256211111111003</v>
      </c>
      <c r="O159" s="56">
        <f t="shared" si="28"/>
        <v>0.10188194444438556</v>
      </c>
      <c r="P159" s="56">
        <f>SUM($O$13:O159)</f>
        <v>19.051211111110991</v>
      </c>
      <c r="Q159" s="56">
        <f t="shared" si="29"/>
        <v>2.2050000000000125</v>
      </c>
      <c r="T159" s="7"/>
      <c r="U159" s="8"/>
      <c r="V159" s="8"/>
    </row>
    <row r="160" spans="1:22" s="3" customFormat="1" x14ac:dyDescent="0.35">
      <c r="A160" s="63">
        <v>0.39785879629629628</v>
      </c>
      <c r="B160" s="76">
        <f t="shared" si="24"/>
        <v>877.99999999999659</v>
      </c>
      <c r="C160" s="54">
        <f t="shared" si="22"/>
        <v>14.633333333333276</v>
      </c>
      <c r="D160" s="54">
        <f t="shared" si="23"/>
        <v>0.10000000000001563</v>
      </c>
      <c r="E160">
        <v>8</v>
      </c>
      <c r="F160" s="31">
        <f>SUM($E$13:E160)</f>
        <v>1110.5</v>
      </c>
      <c r="G160" s="52">
        <f t="shared" si="30"/>
        <v>1.1105</v>
      </c>
      <c r="H160" s="54">
        <f t="shared" si="31"/>
        <v>1.4625833333333333</v>
      </c>
      <c r="I160" s="83">
        <f t="shared" si="25"/>
        <v>-2.6666666666662501E-6</v>
      </c>
      <c r="J160" s="54">
        <f t="shared" si="26"/>
        <v>0.159999999999975</v>
      </c>
      <c r="K160" s="54">
        <f t="shared" si="32"/>
        <v>1.3025833333333583</v>
      </c>
      <c r="L160" s="67">
        <f>AVERAGE(K140:K160)</f>
        <v>1.2424132653061133</v>
      </c>
      <c r="M160" s="68">
        <f>AVERAGE(Q186:Q197)</f>
        <v>2.9700833333333514</v>
      </c>
      <c r="N160" s="56">
        <f t="shared" si="27"/>
        <v>21.40246944444436</v>
      </c>
      <c r="O160" s="56">
        <f t="shared" si="28"/>
        <v>0.13025833333335618</v>
      </c>
      <c r="P160" s="56">
        <f>SUM($O$13:O160)</f>
        <v>19.181469444444346</v>
      </c>
      <c r="Q160" s="56">
        <f t="shared" si="29"/>
        <v>2.2210000000000143</v>
      </c>
      <c r="T160" s="7"/>
      <c r="U160" s="8"/>
      <c r="V160" s="8"/>
    </row>
    <row r="161" spans="1:22" s="3" customFormat="1" x14ac:dyDescent="0.35">
      <c r="A161" s="63">
        <v>0.3979166666666667</v>
      </c>
      <c r="B161" s="76">
        <f t="shared" si="24"/>
        <v>883.00000000000057</v>
      </c>
      <c r="C161" s="54">
        <f t="shared" si="22"/>
        <v>14.716666666666676</v>
      </c>
      <c r="D161" s="54">
        <f t="shared" si="23"/>
        <v>8.3333333333399651E-2</v>
      </c>
      <c r="E161">
        <v>8.5</v>
      </c>
      <c r="F161" s="31">
        <f>SUM($E$13:E161)</f>
        <v>1119</v>
      </c>
      <c r="G161" s="52">
        <f t="shared" si="30"/>
        <v>1.119</v>
      </c>
      <c r="H161" s="52">
        <f t="shared" si="31"/>
        <v>1.4625833333333333</v>
      </c>
      <c r="I161" s="83">
        <f t="shared" si="25"/>
        <v>-3.3999999999972938E-6</v>
      </c>
      <c r="J161" s="54">
        <f t="shared" si="26"/>
        <v>0.20399999999983764</v>
      </c>
      <c r="K161" s="54">
        <f t="shared" si="32"/>
        <v>1.2585833333334957</v>
      </c>
      <c r="L161" s="38"/>
      <c r="M161" s="38"/>
      <c r="N161" s="56">
        <f t="shared" si="27"/>
        <v>21.524351388888903</v>
      </c>
      <c r="O161" s="56">
        <f t="shared" si="28"/>
        <v>0.10488194444454144</v>
      </c>
      <c r="P161" s="56">
        <f>SUM($O$13:O161)</f>
        <v>19.286351388888889</v>
      </c>
      <c r="Q161" s="56">
        <f t="shared" si="29"/>
        <v>2.2380000000000138</v>
      </c>
      <c r="T161" s="7"/>
      <c r="U161" s="8"/>
      <c r="V161" s="8"/>
    </row>
    <row r="162" spans="1:22" s="3" customFormat="1" x14ac:dyDescent="0.35">
      <c r="A162" s="63">
        <v>0.39819444444444446</v>
      </c>
      <c r="B162" s="76">
        <f t="shared" si="24"/>
        <v>906.99999999999795</v>
      </c>
      <c r="C162" s="54">
        <f t="shared" si="22"/>
        <v>15.116666666666632</v>
      </c>
      <c r="D162" s="54">
        <f t="shared" si="23"/>
        <v>0.39999999999995595</v>
      </c>
      <c r="E162">
        <v>11</v>
      </c>
      <c r="F162" s="31">
        <f>SUM($E$13:E162)</f>
        <v>1130</v>
      </c>
      <c r="G162" s="52">
        <f t="shared" si="30"/>
        <v>1.1299999999999999</v>
      </c>
      <c r="H162" s="54">
        <f t="shared" si="31"/>
        <v>1.4625833333333333</v>
      </c>
      <c r="I162" s="83">
        <f t="shared" si="25"/>
        <v>-9.1666666666676765E-7</v>
      </c>
      <c r="J162" s="54">
        <f t="shared" si="26"/>
        <v>5.5000000000006058E-2</v>
      </c>
      <c r="K162" s="54">
        <f t="shared" si="32"/>
        <v>1.4075833333333272</v>
      </c>
      <c r="L162" s="38"/>
      <c r="M162" s="38"/>
      <c r="N162" s="56">
        <f t="shared" si="27"/>
        <v>22.10938472222217</v>
      </c>
      <c r="O162" s="56">
        <f t="shared" si="28"/>
        <v>0.56303333333326888</v>
      </c>
      <c r="P162" s="56">
        <f>SUM($O$13:O162)</f>
        <v>19.849384722222158</v>
      </c>
      <c r="Q162" s="56">
        <f t="shared" si="29"/>
        <v>2.2600000000000122</v>
      </c>
      <c r="T162" s="7"/>
      <c r="U162" s="8"/>
      <c r="V162" s="8"/>
    </row>
    <row r="163" spans="1:22" s="3" customFormat="1" x14ac:dyDescent="0.35">
      <c r="A163" s="63">
        <v>0.39825231481481477</v>
      </c>
      <c r="B163" s="76">
        <f t="shared" si="24"/>
        <v>911.99999999999545</v>
      </c>
      <c r="C163" s="54">
        <f t="shared" si="22"/>
        <v>15.199999999999925</v>
      </c>
      <c r="D163" s="54">
        <f t="shared" si="23"/>
        <v>8.3333333333293069E-2</v>
      </c>
      <c r="E163">
        <v>12</v>
      </c>
      <c r="F163" s="31">
        <f>SUM($E$13:E163)</f>
        <v>1142</v>
      </c>
      <c r="G163" s="52">
        <f t="shared" si="30"/>
        <v>1.1419999999999999</v>
      </c>
      <c r="H163" s="52">
        <f t="shared" si="31"/>
        <v>1.4625833333333333</v>
      </c>
      <c r="I163" s="83">
        <f t="shared" si="25"/>
        <v>-4.8000000000023198E-6</v>
      </c>
      <c r="J163" s="54">
        <f t="shared" si="26"/>
        <v>0.28800000000013914</v>
      </c>
      <c r="K163" s="54">
        <f t="shared" si="32"/>
        <v>1.1745833333331941</v>
      </c>
      <c r="L163" s="38"/>
      <c r="M163" s="38"/>
      <c r="N163" s="56">
        <f t="shared" si="27"/>
        <v>22.231266666666556</v>
      </c>
      <c r="O163" s="56">
        <f t="shared" si="28"/>
        <v>9.7881944444385541E-2</v>
      </c>
      <c r="P163" s="56">
        <f>SUM($O$13:O163)</f>
        <v>19.947266666666543</v>
      </c>
      <c r="Q163" s="56">
        <f t="shared" si="29"/>
        <v>2.2840000000000131</v>
      </c>
      <c r="T163" s="7"/>
      <c r="U163" s="8"/>
      <c r="V163" s="8"/>
    </row>
    <row r="164" spans="1:22" s="3" customFormat="1" x14ac:dyDescent="0.35">
      <c r="A164" s="63">
        <v>0.39831018518518518</v>
      </c>
      <c r="B164" s="76">
        <f t="shared" si="24"/>
        <v>916.99999999999943</v>
      </c>
      <c r="C164" s="54">
        <f t="shared" si="22"/>
        <v>15.283333333333324</v>
      </c>
      <c r="D164" s="54">
        <f t="shared" si="23"/>
        <v>8.3333333333399651E-2</v>
      </c>
      <c r="E164">
        <v>12</v>
      </c>
      <c r="F164" s="31">
        <f>SUM($E$13:E164)</f>
        <v>1154</v>
      </c>
      <c r="G164" s="52">
        <f t="shared" si="30"/>
        <v>1.1539999999999999</v>
      </c>
      <c r="H164" s="54">
        <f t="shared" si="31"/>
        <v>1.4625833333333333</v>
      </c>
      <c r="I164" s="83">
        <f t="shared" si="25"/>
        <v>-4.7999999999961805E-6</v>
      </c>
      <c r="J164" s="54">
        <f t="shared" si="26"/>
        <v>0.28799999999977083</v>
      </c>
      <c r="K164" s="54">
        <f t="shared" si="32"/>
        <v>1.1745833333335625</v>
      </c>
      <c r="L164" s="38"/>
      <c r="M164" s="38"/>
      <c r="N164" s="56">
        <f t="shared" si="27"/>
        <v>22.353148611111099</v>
      </c>
      <c r="O164" s="56">
        <f t="shared" si="28"/>
        <v>9.788194444454143E-2</v>
      </c>
      <c r="P164" s="56">
        <f>SUM($O$13:O164)</f>
        <v>20.045148611111085</v>
      </c>
      <c r="Q164" s="56">
        <f t="shared" si="29"/>
        <v>2.308000000000014</v>
      </c>
      <c r="T164" s="7"/>
      <c r="U164" s="8"/>
      <c r="V164" s="8"/>
    </row>
    <row r="165" spans="1:22" s="3" customFormat="1" x14ac:dyDescent="0.35">
      <c r="A165" s="63">
        <v>0.39836805555555554</v>
      </c>
      <c r="B165" s="76">
        <f t="shared" si="24"/>
        <v>921.99999999999704</v>
      </c>
      <c r="C165" s="54">
        <f t="shared" si="22"/>
        <v>15.366666666666617</v>
      </c>
      <c r="D165" s="54">
        <f t="shared" si="23"/>
        <v>8.3333333333293069E-2</v>
      </c>
      <c r="E165">
        <v>12.5</v>
      </c>
      <c r="F165" s="31">
        <f>SUM($E$13:E165)</f>
        <v>1166.5</v>
      </c>
      <c r="G165" s="52">
        <f t="shared" si="30"/>
        <v>1.1665000000000001</v>
      </c>
      <c r="H165" s="52">
        <f t="shared" si="31"/>
        <v>1.4625833333333333</v>
      </c>
      <c r="I165" s="83">
        <f t="shared" si="25"/>
        <v>-5.0000000000024153E-6</v>
      </c>
      <c r="J165" s="54">
        <f t="shared" si="26"/>
        <v>0.30000000000014493</v>
      </c>
      <c r="K165" s="54">
        <f t="shared" si="32"/>
        <v>1.1625833333331883</v>
      </c>
      <c r="L165" s="38"/>
      <c r="M165" s="38"/>
      <c r="N165" s="56">
        <f t="shared" si="27"/>
        <v>22.475030555555485</v>
      </c>
      <c r="O165" s="56">
        <f t="shared" si="28"/>
        <v>9.6881944444385554E-2</v>
      </c>
      <c r="P165" s="56">
        <f>SUM($O$13:O165)</f>
        <v>20.142030555555468</v>
      </c>
      <c r="Q165" s="56">
        <f t="shared" si="29"/>
        <v>2.3330000000000162</v>
      </c>
      <c r="T165" s="7"/>
      <c r="U165" s="8"/>
      <c r="V165" s="8"/>
    </row>
    <row r="166" spans="1:22" s="3" customFormat="1" x14ac:dyDescent="0.35">
      <c r="A166" s="63">
        <v>0.3984375</v>
      </c>
      <c r="B166" s="76">
        <f t="shared" si="24"/>
        <v>927.99999999999795</v>
      </c>
      <c r="C166" s="54">
        <f t="shared" si="22"/>
        <v>15.466666666666633</v>
      </c>
      <c r="D166" s="54">
        <f t="shared" si="23"/>
        <v>0.10000000000001563</v>
      </c>
      <c r="E166">
        <v>9.5</v>
      </c>
      <c r="F166" s="31">
        <f>SUM($E$13:E166)</f>
        <v>1176</v>
      </c>
      <c r="G166" s="52">
        <f t="shared" si="30"/>
        <v>1.1759999999999999</v>
      </c>
      <c r="H166" s="54">
        <f t="shared" si="31"/>
        <v>1.4625833333333333</v>
      </c>
      <c r="I166" s="83">
        <f t="shared" si="25"/>
        <v>-3.1666666666661716E-6</v>
      </c>
      <c r="J166" s="54">
        <f t="shared" si="26"/>
        <v>0.1899999999999703</v>
      </c>
      <c r="K166" s="54">
        <f t="shared" si="32"/>
        <v>1.2725833333333632</v>
      </c>
      <c r="L166" s="38"/>
      <c r="M166" s="38"/>
      <c r="N166" s="56">
        <f t="shared" si="27"/>
        <v>22.621288888888841</v>
      </c>
      <c r="O166" s="56">
        <f t="shared" si="28"/>
        <v>0.12725833333335621</v>
      </c>
      <c r="P166" s="56">
        <f>SUM($O$13:O166)</f>
        <v>20.269288888888823</v>
      </c>
      <c r="Q166" s="56">
        <f t="shared" si="29"/>
        <v>2.3520000000000181</v>
      </c>
      <c r="T166" s="7"/>
      <c r="U166" s="8"/>
      <c r="V166" s="8"/>
    </row>
    <row r="167" spans="1:22" s="3" customFormat="1" x14ac:dyDescent="0.35">
      <c r="A167" s="63">
        <v>0.39850694444444446</v>
      </c>
      <c r="B167" s="76">
        <f t="shared" si="24"/>
        <v>933.99999999999886</v>
      </c>
      <c r="C167" s="54">
        <f t="shared" si="22"/>
        <v>15.566666666666649</v>
      </c>
      <c r="D167" s="54">
        <f t="shared" si="23"/>
        <v>0.10000000000001563</v>
      </c>
      <c r="E167">
        <v>11.5</v>
      </c>
      <c r="F167" s="31">
        <f>SUM($E$13:E167)</f>
        <v>1187.5</v>
      </c>
      <c r="G167" s="52">
        <f t="shared" si="30"/>
        <v>1.1875</v>
      </c>
      <c r="H167" s="52">
        <f t="shared" si="31"/>
        <v>1.4625833333333333</v>
      </c>
      <c r="I167" s="83">
        <f t="shared" si="25"/>
        <v>-3.8333333333327339E-6</v>
      </c>
      <c r="J167" s="54">
        <f t="shared" si="26"/>
        <v>0.22999999999996404</v>
      </c>
      <c r="K167" s="54">
        <f t="shared" si="32"/>
        <v>1.2325833333333693</v>
      </c>
      <c r="L167" s="38"/>
      <c r="M167" s="38"/>
      <c r="N167" s="56">
        <f t="shared" si="27"/>
        <v>22.767547222222195</v>
      </c>
      <c r="O167" s="56">
        <f t="shared" si="28"/>
        <v>0.1232583333333562</v>
      </c>
      <c r="P167" s="56">
        <f>SUM($O$13:O167)</f>
        <v>20.392547222222181</v>
      </c>
      <c r="Q167" s="56">
        <f t="shared" si="29"/>
        <v>2.3750000000000142</v>
      </c>
      <c r="T167" s="7"/>
      <c r="U167" s="8"/>
      <c r="V167" s="8"/>
    </row>
    <row r="168" spans="1:22" s="3" customFormat="1" x14ac:dyDescent="0.35">
      <c r="A168" s="63">
        <v>0.39856481481481482</v>
      </c>
      <c r="B168" s="76">
        <f t="shared" si="24"/>
        <v>938.99999999999648</v>
      </c>
      <c r="C168" s="54">
        <f t="shared" si="22"/>
        <v>15.649999999999942</v>
      </c>
      <c r="D168" s="54">
        <f t="shared" si="23"/>
        <v>8.3333333333293069E-2</v>
      </c>
      <c r="E168">
        <v>9.5</v>
      </c>
      <c r="F168" s="31">
        <f>SUM($E$13:E168)</f>
        <v>1197</v>
      </c>
      <c r="G168" s="52">
        <f t="shared" si="30"/>
        <v>1.1970000000000001</v>
      </c>
      <c r="H168" s="54">
        <f t="shared" si="31"/>
        <v>1.4625833333333333</v>
      </c>
      <c r="I168" s="83">
        <f t="shared" si="25"/>
        <v>-3.800000000001836E-6</v>
      </c>
      <c r="J168" s="54">
        <f t="shared" si="26"/>
        <v>0.22800000000011017</v>
      </c>
      <c r="K168" s="54">
        <f t="shared" si="32"/>
        <v>1.2345833333332232</v>
      </c>
      <c r="L168" s="38"/>
      <c r="M168" s="38"/>
      <c r="N168" s="56">
        <f t="shared" si="27"/>
        <v>22.889429166666581</v>
      </c>
      <c r="O168" s="56">
        <f t="shared" si="28"/>
        <v>0.10288194444438556</v>
      </c>
      <c r="P168" s="56">
        <f>SUM($O$13:O168)</f>
        <v>20.495429166666565</v>
      </c>
      <c r="Q168" s="56">
        <f t="shared" si="29"/>
        <v>2.3940000000000161</v>
      </c>
      <c r="T168" s="7"/>
      <c r="U168" s="8"/>
      <c r="V168" s="8"/>
    </row>
    <row r="169" spans="1:22" s="3" customFormat="1" x14ac:dyDescent="0.35">
      <c r="A169" s="63">
        <v>0.39862268518518523</v>
      </c>
      <c r="B169" s="76">
        <f t="shared" si="24"/>
        <v>944.00000000000045</v>
      </c>
      <c r="C169" s="54">
        <f t="shared" si="22"/>
        <v>15.733333333333341</v>
      </c>
      <c r="D169" s="54">
        <f t="shared" si="23"/>
        <v>8.3333333333399651E-2</v>
      </c>
      <c r="E169">
        <v>12</v>
      </c>
      <c r="F169" s="31">
        <f>SUM($E$13:E169)</f>
        <v>1209</v>
      </c>
      <c r="G169" s="52">
        <f t="shared" si="30"/>
        <v>1.2090000000000001</v>
      </c>
      <c r="H169" s="52">
        <f t="shared" si="31"/>
        <v>1.4625833333333333</v>
      </c>
      <c r="I169" s="83">
        <f t="shared" si="25"/>
        <v>-4.7999999999961805E-6</v>
      </c>
      <c r="J169" s="54">
        <f t="shared" si="26"/>
        <v>0.28799999999977083</v>
      </c>
      <c r="K169" s="54">
        <f t="shared" si="32"/>
        <v>1.1745833333335625</v>
      </c>
      <c r="L169" s="38"/>
      <c r="M169" s="38"/>
      <c r="N169" s="56">
        <f t="shared" si="27"/>
        <v>23.011311111111123</v>
      </c>
      <c r="O169" s="56">
        <f t="shared" si="28"/>
        <v>9.788194444454143E-2</v>
      </c>
      <c r="P169" s="56">
        <f>SUM($O$13:O169)</f>
        <v>20.593311111111106</v>
      </c>
      <c r="Q169" s="56">
        <f t="shared" si="29"/>
        <v>2.418000000000017</v>
      </c>
      <c r="T169" s="7"/>
      <c r="U169" s="8"/>
      <c r="V169" s="8"/>
    </row>
    <row r="170" spans="1:22" s="3" customFormat="1" x14ac:dyDescent="0.35">
      <c r="A170" s="63">
        <v>0.39869212962962958</v>
      </c>
      <c r="B170" s="76">
        <f t="shared" si="24"/>
        <v>949.999999999995</v>
      </c>
      <c r="C170" s="54">
        <f t="shared" si="22"/>
        <v>15.83333333333325</v>
      </c>
      <c r="D170" s="54">
        <f t="shared" si="23"/>
        <v>9.9999999999909051E-2</v>
      </c>
      <c r="E170">
        <v>9</v>
      </c>
      <c r="F170" s="31">
        <f>SUM($E$13:E170)</f>
        <v>1218</v>
      </c>
      <c r="G170" s="52">
        <f t="shared" si="30"/>
        <v>1.218</v>
      </c>
      <c r="H170" s="54">
        <f t="shared" si="31"/>
        <v>1.4625833333333333</v>
      </c>
      <c r="I170" s="83">
        <f t="shared" si="25"/>
        <v>-3.0000000000027284E-6</v>
      </c>
      <c r="J170" s="54">
        <f t="shared" si="26"/>
        <v>0.1800000000001637</v>
      </c>
      <c r="K170" s="54">
        <f t="shared" si="32"/>
        <v>1.2825833333331698</v>
      </c>
      <c r="L170" s="38"/>
      <c r="M170" s="38"/>
      <c r="N170" s="56">
        <f t="shared" si="27"/>
        <v>23.157569444444324</v>
      </c>
      <c r="O170" s="56">
        <f t="shared" si="28"/>
        <v>0.12825833333320033</v>
      </c>
      <c r="P170" s="56">
        <f>SUM($O$13:O170)</f>
        <v>20.721569444444306</v>
      </c>
      <c r="Q170" s="56">
        <f t="shared" si="29"/>
        <v>2.4360000000000177</v>
      </c>
      <c r="T170" s="7"/>
      <c r="U170" s="8"/>
      <c r="V170" s="8"/>
    </row>
    <row r="171" spans="1:22" s="3" customFormat="1" x14ac:dyDescent="0.35">
      <c r="A171" s="63">
        <v>0.39874999999999999</v>
      </c>
      <c r="B171" s="76">
        <f t="shared" si="24"/>
        <v>954.99999999999898</v>
      </c>
      <c r="C171" s="54">
        <f t="shared" si="22"/>
        <v>15.91666666666665</v>
      </c>
      <c r="D171" s="54">
        <f t="shared" si="23"/>
        <v>8.3333333333399651E-2</v>
      </c>
      <c r="E171">
        <v>12</v>
      </c>
      <c r="F171" s="31">
        <f>SUM($E$13:E171)</f>
        <v>1230</v>
      </c>
      <c r="G171" s="52">
        <f t="shared" si="30"/>
        <v>1.23</v>
      </c>
      <c r="H171" s="52">
        <f t="shared" si="31"/>
        <v>1.4625833333333333</v>
      </c>
      <c r="I171" s="83">
        <f t="shared" si="25"/>
        <v>-4.7999999999961805E-6</v>
      </c>
      <c r="J171" s="54">
        <f t="shared" si="26"/>
        <v>0.28799999999977083</v>
      </c>
      <c r="K171" s="54">
        <f t="shared" si="32"/>
        <v>1.1745833333335625</v>
      </c>
      <c r="L171" s="38"/>
      <c r="M171" s="38"/>
      <c r="N171" s="56">
        <f t="shared" si="27"/>
        <v>23.279451388888866</v>
      </c>
      <c r="O171" s="56">
        <f t="shared" si="28"/>
        <v>9.788194444454143E-2</v>
      </c>
      <c r="P171" s="56">
        <f>SUM($O$13:O171)</f>
        <v>20.819451388888847</v>
      </c>
      <c r="Q171" s="56">
        <f t="shared" si="29"/>
        <v>2.4600000000000186</v>
      </c>
      <c r="T171" s="7"/>
      <c r="U171" s="8"/>
      <c r="V171" s="8"/>
    </row>
    <row r="172" spans="1:22" s="3" customFormat="1" x14ac:dyDescent="0.35">
      <c r="A172" s="63">
        <v>0.39894675925925926</v>
      </c>
      <c r="B172" s="76">
        <f t="shared" si="24"/>
        <v>971.99999999999841</v>
      </c>
      <c r="C172" s="54">
        <f t="shared" si="22"/>
        <v>16.199999999999974</v>
      </c>
      <c r="D172" s="54">
        <f t="shared" si="23"/>
        <v>0.28333333333332433</v>
      </c>
      <c r="E172">
        <v>12.5</v>
      </c>
      <c r="F172" s="31">
        <f>SUM($E$13:E172)</f>
        <v>1242.5</v>
      </c>
      <c r="G172" s="52">
        <f t="shared" si="30"/>
        <v>1.2424999999999999</v>
      </c>
      <c r="H172" s="54">
        <f t="shared" si="31"/>
        <v>1.4625833333333333</v>
      </c>
      <c r="I172" s="83">
        <f t="shared" si="25"/>
        <v>-1.4705882352941645E-6</v>
      </c>
      <c r="J172" s="54">
        <f t="shared" si="26"/>
        <v>8.8235294117649868E-2</v>
      </c>
      <c r="K172" s="54">
        <f t="shared" si="32"/>
        <v>1.3743480392156835</v>
      </c>
      <c r="L172" s="38"/>
      <c r="M172" s="38"/>
      <c r="N172" s="56">
        <f t="shared" si="27"/>
        <v>23.693849999999962</v>
      </c>
      <c r="O172" s="56">
        <f t="shared" si="28"/>
        <v>0.38939861111109797</v>
      </c>
      <c r="P172" s="56">
        <f>SUM($O$13:O172)</f>
        <v>21.208849999999945</v>
      </c>
      <c r="Q172" s="56">
        <f t="shared" si="29"/>
        <v>2.4850000000000172</v>
      </c>
      <c r="T172" s="7"/>
      <c r="U172" s="8"/>
      <c r="V172" s="8"/>
    </row>
    <row r="173" spans="1:22" s="3" customFormat="1" x14ac:dyDescent="0.35">
      <c r="A173" s="63">
        <v>0.39900462962962963</v>
      </c>
      <c r="B173" s="76">
        <f t="shared" si="24"/>
        <v>976.99999999999602</v>
      </c>
      <c r="C173" s="54">
        <f t="shared" si="22"/>
        <v>16.283333333333267</v>
      </c>
      <c r="D173" s="54">
        <f t="shared" si="23"/>
        <v>8.3333333333293069E-2</v>
      </c>
      <c r="E173">
        <v>13</v>
      </c>
      <c r="F173" s="31">
        <f>SUM($E$13:E173)</f>
        <v>1255.5</v>
      </c>
      <c r="G173" s="52">
        <f t="shared" si="30"/>
        <v>1.2555000000000001</v>
      </c>
      <c r="H173" s="52">
        <f t="shared" si="31"/>
        <v>1.4625833333333333</v>
      </c>
      <c r="I173" s="83">
        <f t="shared" si="25"/>
        <v>-5.2000000000025125E-6</v>
      </c>
      <c r="J173" s="54">
        <f t="shared" si="26"/>
        <v>0.31200000000015077</v>
      </c>
      <c r="K173" s="54">
        <f t="shared" si="32"/>
        <v>1.1505833333331825</v>
      </c>
      <c r="L173" s="38"/>
      <c r="M173" s="38"/>
      <c r="N173" s="56">
        <f t="shared" si="27"/>
        <v>23.815731944444348</v>
      </c>
      <c r="O173" s="56">
        <f t="shared" si="28"/>
        <v>9.5881944444385553E-2</v>
      </c>
      <c r="P173" s="56">
        <f>SUM($O$13:O173)</f>
        <v>21.304731944444331</v>
      </c>
      <c r="Q173" s="56">
        <f t="shared" si="29"/>
        <v>2.511000000000017</v>
      </c>
      <c r="T173" s="7"/>
      <c r="U173" s="8"/>
      <c r="V173" s="8"/>
    </row>
    <row r="174" spans="1:22" s="3" customFormat="1" x14ac:dyDescent="0.35">
      <c r="A174" s="63">
        <v>0.39906250000000004</v>
      </c>
      <c r="B174" s="76">
        <f t="shared" si="24"/>
        <v>982</v>
      </c>
      <c r="C174" s="54">
        <f t="shared" si="22"/>
        <v>16.366666666666667</v>
      </c>
      <c r="D174" s="54">
        <f t="shared" si="23"/>
        <v>8.3333333333399651E-2</v>
      </c>
      <c r="E174">
        <v>12.5</v>
      </c>
      <c r="F174" s="31">
        <f>SUM($E$13:E174)</f>
        <v>1268</v>
      </c>
      <c r="G174" s="52">
        <f t="shared" si="30"/>
        <v>1.268</v>
      </c>
      <c r="H174" s="54">
        <f t="shared" si="31"/>
        <v>1.4625833333333333</v>
      </c>
      <c r="I174" s="83">
        <f t="shared" si="25"/>
        <v>-4.9999999999960202E-6</v>
      </c>
      <c r="J174" s="54">
        <f t="shared" si="26"/>
        <v>0.29999999999976124</v>
      </c>
      <c r="K174" s="54">
        <f t="shared" si="32"/>
        <v>1.162583333333572</v>
      </c>
      <c r="L174" s="38"/>
      <c r="M174" s="38"/>
      <c r="N174" s="56">
        <f t="shared" si="27"/>
        <v>23.93761388888889</v>
      </c>
      <c r="O174" s="56">
        <f t="shared" si="28"/>
        <v>9.6881944444541429E-2</v>
      </c>
      <c r="P174" s="56">
        <f>SUM($O$13:O174)</f>
        <v>21.401613888888871</v>
      </c>
      <c r="Q174" s="56">
        <f t="shared" si="29"/>
        <v>2.5360000000000191</v>
      </c>
      <c r="T174" s="7"/>
      <c r="U174" s="8"/>
      <c r="V174" s="8"/>
    </row>
    <row r="175" spans="1:22" s="3" customFormat="1" x14ac:dyDescent="0.35">
      <c r="A175" s="63">
        <v>0.39912037037037035</v>
      </c>
      <c r="B175" s="76">
        <f t="shared" si="24"/>
        <v>986.99999999999761</v>
      </c>
      <c r="C175" s="54">
        <f t="shared" si="22"/>
        <v>16.44999999999996</v>
      </c>
      <c r="D175" s="54">
        <f t="shared" si="23"/>
        <v>8.3333333333293069E-2</v>
      </c>
      <c r="E175">
        <v>9</v>
      </c>
      <c r="F175" s="31">
        <f>SUM($E$13:E175)</f>
        <v>1277</v>
      </c>
      <c r="G175" s="52">
        <f t="shared" si="30"/>
        <v>1.2769999999999999</v>
      </c>
      <c r="H175" s="52">
        <f t="shared" si="31"/>
        <v>1.4625833333333333</v>
      </c>
      <c r="I175" s="83">
        <f t="shared" si="25"/>
        <v>-3.6000000000017392E-6</v>
      </c>
      <c r="J175" s="54">
        <f t="shared" si="26"/>
        <v>0.21600000000010436</v>
      </c>
      <c r="K175" s="54">
        <f t="shared" si="32"/>
        <v>1.246583333333229</v>
      </c>
      <c r="L175" s="38"/>
      <c r="M175" s="38"/>
      <c r="N175" s="56">
        <f t="shared" si="27"/>
        <v>24.059495833333276</v>
      </c>
      <c r="O175" s="56">
        <f t="shared" si="28"/>
        <v>0.10388194444438556</v>
      </c>
      <c r="P175" s="56">
        <f>SUM($O$13:O175)</f>
        <v>21.505495833333256</v>
      </c>
      <c r="Q175" s="56">
        <f t="shared" si="29"/>
        <v>2.5540000000000198</v>
      </c>
      <c r="T175" s="7"/>
      <c r="U175" s="8"/>
      <c r="V175" s="8"/>
    </row>
    <row r="176" spans="1:22" s="3" customFormat="1" x14ac:dyDescent="0.35">
      <c r="A176" s="63">
        <v>0.39922453703703703</v>
      </c>
      <c r="B176" s="76">
        <f t="shared" si="24"/>
        <v>995.99999999999579</v>
      </c>
      <c r="C176" s="54">
        <f t="shared" si="22"/>
        <v>16.59999999999993</v>
      </c>
      <c r="D176" s="54">
        <f t="shared" si="23"/>
        <v>0.14999999999997016</v>
      </c>
      <c r="E176">
        <v>13.5</v>
      </c>
      <c r="F176" s="31">
        <f>SUM($E$13:E176)</f>
        <v>1290.5</v>
      </c>
      <c r="G176" s="52">
        <f t="shared" si="30"/>
        <v>1.2905</v>
      </c>
      <c r="H176" s="54">
        <f t="shared" si="31"/>
        <v>1.4625833333333333</v>
      </c>
      <c r="I176" s="83">
        <f t="shared" si="25"/>
        <v>-3.0000000000005964E-6</v>
      </c>
      <c r="J176" s="54">
        <f t="shared" si="26"/>
        <v>0.1800000000000358</v>
      </c>
      <c r="K176" s="54">
        <f t="shared" si="32"/>
        <v>1.2825833333332977</v>
      </c>
      <c r="L176" s="38"/>
      <c r="M176" s="38"/>
      <c r="N176" s="56">
        <f t="shared" si="27"/>
        <v>24.278883333333233</v>
      </c>
      <c r="O176" s="56">
        <f t="shared" si="28"/>
        <v>0.19238749999995639</v>
      </c>
      <c r="P176" s="56">
        <f>SUM($O$13:O176)</f>
        <v>21.697883333333213</v>
      </c>
      <c r="Q176" s="56">
        <f t="shared" si="29"/>
        <v>2.5810000000000208</v>
      </c>
      <c r="T176" s="7"/>
      <c r="U176" s="8"/>
      <c r="V176" s="8"/>
    </row>
    <row r="177" spans="1:22" s="3" customFormat="1" x14ac:dyDescent="0.35">
      <c r="A177" s="63">
        <v>0.3993518518518519</v>
      </c>
      <c r="B177" s="76">
        <f t="shared" si="24"/>
        <v>1007.0000000000007</v>
      </c>
      <c r="C177" s="54">
        <f t="shared" si="22"/>
        <v>16.783333333333346</v>
      </c>
      <c r="D177" s="54">
        <f t="shared" si="23"/>
        <v>0.18333333333341528</v>
      </c>
      <c r="E177">
        <v>18</v>
      </c>
      <c r="F177" s="31">
        <f>SUM($E$13:E177)</f>
        <v>1308.5</v>
      </c>
      <c r="G177" s="52">
        <f t="shared" si="30"/>
        <v>1.3085</v>
      </c>
      <c r="H177" s="52">
        <f t="shared" si="31"/>
        <v>1.4625833333333333</v>
      </c>
      <c r="I177" s="83">
        <f t="shared" si="25"/>
        <v>-3.2727272727258101E-6</v>
      </c>
      <c r="J177" s="54">
        <f t="shared" si="26"/>
        <v>0.19636363636354859</v>
      </c>
      <c r="K177" s="54">
        <f t="shared" si="32"/>
        <v>1.2662196969697848</v>
      </c>
      <c r="L177" s="38"/>
      <c r="M177" s="38"/>
      <c r="N177" s="56">
        <f t="shared" si="27"/>
        <v>24.547023611111129</v>
      </c>
      <c r="O177" s="56">
        <f t="shared" si="28"/>
        <v>0.23214027777789764</v>
      </c>
      <c r="P177" s="56">
        <f>SUM($O$13:O177)</f>
        <v>21.93002361111111</v>
      </c>
      <c r="Q177" s="56">
        <f t="shared" si="29"/>
        <v>2.6170000000000186</v>
      </c>
      <c r="T177" s="7"/>
      <c r="U177" s="8"/>
      <c r="V177" s="8"/>
    </row>
    <row r="178" spans="1:22" s="3" customFormat="1" x14ac:dyDescent="0.35">
      <c r="A178" s="63">
        <v>0.39945601851851853</v>
      </c>
      <c r="B178" s="76">
        <f t="shared" si="24"/>
        <v>1015.999999999999</v>
      </c>
      <c r="C178" s="54">
        <f t="shared" si="22"/>
        <v>16.933333333333316</v>
      </c>
      <c r="D178" s="54">
        <f t="shared" si="23"/>
        <v>0.14999999999997016</v>
      </c>
      <c r="E178">
        <v>24</v>
      </c>
      <c r="F178" s="31">
        <f>SUM($E$13:E178)</f>
        <v>1332.5</v>
      </c>
      <c r="G178" s="52">
        <f t="shared" si="30"/>
        <v>1.3325</v>
      </c>
      <c r="H178" s="54">
        <f t="shared" si="31"/>
        <v>1.4625833333333333</v>
      </c>
      <c r="I178" s="83">
        <f t="shared" si="25"/>
        <v>-5.3333333333343941E-6</v>
      </c>
      <c r="J178" s="54">
        <f t="shared" si="26"/>
        <v>0.32000000000006368</v>
      </c>
      <c r="K178" s="54">
        <f t="shared" si="32"/>
        <v>1.1425833333332696</v>
      </c>
      <c r="L178" s="38"/>
      <c r="M178" s="38"/>
      <c r="N178" s="56">
        <f t="shared" si="27"/>
        <v>24.766411111111086</v>
      </c>
      <c r="O178" s="56">
        <f t="shared" si="28"/>
        <v>0.17138749999995634</v>
      </c>
      <c r="P178" s="56">
        <f>SUM($O$13:O178)</f>
        <v>22.101411111111066</v>
      </c>
      <c r="Q178" s="56">
        <f t="shared" si="29"/>
        <v>2.6650000000000205</v>
      </c>
      <c r="T178" s="7"/>
      <c r="U178" s="8"/>
      <c r="V178" s="8"/>
    </row>
    <row r="179" spans="1:22" s="3" customFormat="1" x14ac:dyDescent="0.35">
      <c r="A179" s="63">
        <v>0.39952546296296299</v>
      </c>
      <c r="B179" s="76">
        <f t="shared" si="24"/>
        <v>1021.9999999999999</v>
      </c>
      <c r="C179" s="54">
        <f t="shared" si="22"/>
        <v>17.033333333333331</v>
      </c>
      <c r="D179" s="54">
        <f t="shared" si="23"/>
        <v>0.10000000000001563</v>
      </c>
      <c r="E179">
        <v>18</v>
      </c>
      <c r="F179" s="31">
        <f>SUM($E$13:E179)</f>
        <v>1350.5</v>
      </c>
      <c r="G179" s="52">
        <f t="shared" si="30"/>
        <v>1.3505</v>
      </c>
      <c r="H179" s="52">
        <f t="shared" si="31"/>
        <v>1.4625833333333333</v>
      </c>
      <c r="I179" s="83">
        <f t="shared" si="25"/>
        <v>-5.9999999999990616E-6</v>
      </c>
      <c r="J179" s="54">
        <f t="shared" si="26"/>
        <v>0.3599999999999437</v>
      </c>
      <c r="K179" s="54">
        <f t="shared" si="32"/>
        <v>1.1025833333333896</v>
      </c>
      <c r="L179" s="38"/>
      <c r="M179" s="38"/>
      <c r="N179" s="56">
        <f t="shared" si="27"/>
        <v>24.912669444444443</v>
      </c>
      <c r="O179" s="56">
        <f t="shared" si="28"/>
        <v>0.1102583333333562</v>
      </c>
      <c r="P179" s="56">
        <f>SUM($O$13:O179)</f>
        <v>22.211669444444421</v>
      </c>
      <c r="Q179" s="56">
        <f t="shared" si="29"/>
        <v>2.7010000000000218</v>
      </c>
      <c r="T179" s="7"/>
      <c r="U179" s="8"/>
      <c r="V179" s="8"/>
    </row>
    <row r="180" spans="1:22" s="3" customFormat="1" x14ac:dyDescent="0.35">
      <c r="A180" s="63">
        <v>0.39958333333333335</v>
      </c>
      <c r="B180" s="76">
        <f t="shared" si="24"/>
        <v>1026.9999999999975</v>
      </c>
      <c r="C180" s="54">
        <f t="shared" si="22"/>
        <v>17.116666666666625</v>
      </c>
      <c r="D180" s="54">
        <f t="shared" si="23"/>
        <v>8.3333333333293069E-2</v>
      </c>
      <c r="E180">
        <v>12</v>
      </c>
      <c r="F180" s="31">
        <f>SUM($E$13:E180)</f>
        <v>1362.5</v>
      </c>
      <c r="G180" s="52">
        <f t="shared" si="30"/>
        <v>1.3625</v>
      </c>
      <c r="H180" s="54">
        <f t="shared" si="31"/>
        <v>1.4625833333333333</v>
      </c>
      <c r="I180" s="83">
        <f t="shared" si="25"/>
        <v>-4.8000000000023198E-6</v>
      </c>
      <c r="J180" s="54">
        <f t="shared" si="26"/>
        <v>0.28800000000013914</v>
      </c>
      <c r="K180" s="54">
        <f t="shared" si="32"/>
        <v>1.1745833333331941</v>
      </c>
      <c r="L180" s="38"/>
      <c r="M180" s="38"/>
      <c r="N180" s="56">
        <f t="shared" si="27"/>
        <v>25.034551388888829</v>
      </c>
      <c r="O180" s="56">
        <f t="shared" si="28"/>
        <v>9.7881944444385541E-2</v>
      </c>
      <c r="P180" s="56">
        <f>SUM($O$13:O180)</f>
        <v>22.309551388888806</v>
      </c>
      <c r="Q180" s="56">
        <f t="shared" si="29"/>
        <v>2.7250000000000227</v>
      </c>
      <c r="T180" s="7"/>
      <c r="U180" s="8"/>
      <c r="V180" s="8"/>
    </row>
    <row r="181" spans="1:22" s="3" customFormat="1" x14ac:dyDescent="0.35">
      <c r="A181" s="63">
        <v>0.39964120370370365</v>
      </c>
      <c r="B181" s="76">
        <f t="shared" si="24"/>
        <v>1031.999999999995</v>
      </c>
      <c r="C181" s="54">
        <f t="shared" si="22"/>
        <v>17.199999999999918</v>
      </c>
      <c r="D181" s="54">
        <f t="shared" si="23"/>
        <v>8.3333333333293069E-2</v>
      </c>
      <c r="E181">
        <v>10.5</v>
      </c>
      <c r="F181" s="31">
        <f>SUM($E$13:E181)</f>
        <v>1373</v>
      </c>
      <c r="G181" s="52">
        <f t="shared" si="30"/>
        <v>1.373</v>
      </c>
      <c r="H181" s="52">
        <f t="shared" si="31"/>
        <v>1.4625833333333333</v>
      </c>
      <c r="I181" s="83">
        <f t="shared" si="25"/>
        <v>-4.2000000000020291E-6</v>
      </c>
      <c r="J181" s="54">
        <f t="shared" si="26"/>
        <v>0.25200000000012174</v>
      </c>
      <c r="K181" s="54">
        <f t="shared" si="32"/>
        <v>1.2105833333332117</v>
      </c>
      <c r="L181" s="38"/>
      <c r="M181" s="38"/>
      <c r="N181" s="56">
        <f t="shared" si="27"/>
        <v>25.156433333333212</v>
      </c>
      <c r="O181" s="56">
        <f t="shared" si="28"/>
        <v>0.10088194444438556</v>
      </c>
      <c r="P181" s="56">
        <f>SUM($O$13:O181)</f>
        <v>22.410433333333192</v>
      </c>
      <c r="Q181" s="56">
        <f t="shared" si="29"/>
        <v>2.74600000000002</v>
      </c>
      <c r="T181" s="7"/>
      <c r="U181" s="8"/>
      <c r="V181" s="8"/>
    </row>
    <row r="182" spans="1:22" s="3" customFormat="1" x14ac:dyDescent="0.35">
      <c r="A182" s="63">
        <v>0.39969907407407407</v>
      </c>
      <c r="B182" s="76">
        <f t="shared" si="24"/>
        <v>1036.9999999999991</v>
      </c>
      <c r="C182" s="54">
        <f t="shared" si="22"/>
        <v>17.283333333333317</v>
      </c>
      <c r="D182" s="54">
        <f t="shared" si="23"/>
        <v>8.3333333333399651E-2</v>
      </c>
      <c r="E182">
        <v>9</v>
      </c>
      <c r="F182" s="31">
        <f>SUM($E$13:E182)</f>
        <v>1382</v>
      </c>
      <c r="G182" s="52">
        <f t="shared" si="30"/>
        <v>1.3819999999999999</v>
      </c>
      <c r="H182" s="54">
        <f t="shared" si="31"/>
        <v>1.4625833333333333</v>
      </c>
      <c r="I182" s="83">
        <f t="shared" si="25"/>
        <v>-3.5999999999971352E-6</v>
      </c>
      <c r="J182" s="54">
        <f t="shared" si="26"/>
        <v>0.21599999999982811</v>
      </c>
      <c r="K182" s="54">
        <f t="shared" si="32"/>
        <v>1.2465833333335052</v>
      </c>
      <c r="L182" s="38"/>
      <c r="M182" s="38"/>
      <c r="N182" s="56">
        <f t="shared" si="27"/>
        <v>25.278315277777754</v>
      </c>
      <c r="O182" s="56">
        <f t="shared" si="28"/>
        <v>0.10388194444454144</v>
      </c>
      <c r="P182" s="56">
        <f>SUM($O$13:O182)</f>
        <v>22.514315277777733</v>
      </c>
      <c r="Q182" s="56">
        <f t="shared" si="29"/>
        <v>2.7640000000000207</v>
      </c>
      <c r="T182" s="7"/>
      <c r="U182" s="8"/>
      <c r="V182" s="8"/>
    </row>
    <row r="183" spans="1:22" s="3" customFormat="1" x14ac:dyDescent="0.35">
      <c r="A183" s="63">
        <v>0.39976851851851852</v>
      </c>
      <c r="B183" s="76">
        <f t="shared" si="24"/>
        <v>1043</v>
      </c>
      <c r="C183" s="54">
        <f t="shared" si="22"/>
        <v>17.383333333333333</v>
      </c>
      <c r="D183" s="54">
        <f t="shared" si="23"/>
        <v>0.10000000000001563</v>
      </c>
      <c r="E183">
        <v>11.5</v>
      </c>
      <c r="F183" s="31">
        <f>SUM($E$13:E183)</f>
        <v>1393.5</v>
      </c>
      <c r="G183" s="52">
        <f t="shared" si="30"/>
        <v>1.3935</v>
      </c>
      <c r="H183" s="52">
        <f t="shared" si="31"/>
        <v>1.4625833333333333</v>
      </c>
      <c r="I183" s="83">
        <f t="shared" si="25"/>
        <v>-3.8333333333327339E-6</v>
      </c>
      <c r="J183" s="54">
        <f t="shared" si="26"/>
        <v>0.22999999999996404</v>
      </c>
      <c r="K183" s="54">
        <f t="shared" si="32"/>
        <v>1.2325833333333693</v>
      </c>
      <c r="L183" s="38"/>
      <c r="M183" s="38"/>
      <c r="N183" s="56">
        <f t="shared" si="27"/>
        <v>25.424573611111111</v>
      </c>
      <c r="O183" s="56">
        <f t="shared" si="28"/>
        <v>0.1232583333333562</v>
      </c>
      <c r="P183" s="56">
        <f>SUM($O$13:O183)</f>
        <v>22.63757361111109</v>
      </c>
      <c r="Q183" s="56">
        <f t="shared" si="29"/>
        <v>2.7870000000000203</v>
      </c>
      <c r="T183" s="7"/>
      <c r="U183" s="8"/>
      <c r="V183" s="8"/>
    </row>
    <row r="184" spans="1:22" s="3" customFormat="1" x14ac:dyDescent="0.35">
      <c r="A184" s="63">
        <v>0.39982638888888888</v>
      </c>
      <c r="B184" s="76">
        <f t="shared" si="24"/>
        <v>1047.9999999999975</v>
      </c>
      <c r="C184" s="54">
        <f t="shared" si="22"/>
        <v>17.466666666666626</v>
      </c>
      <c r="D184" s="54">
        <f t="shared" si="23"/>
        <v>8.3333333333293069E-2</v>
      </c>
      <c r="E184">
        <v>9.5</v>
      </c>
      <c r="F184" s="31">
        <f>SUM($E$13:E184)</f>
        <v>1403</v>
      </c>
      <c r="G184" s="52">
        <f t="shared" si="30"/>
        <v>1.403</v>
      </c>
      <c r="H184" s="54">
        <f t="shared" si="31"/>
        <v>1.4625833333333333</v>
      </c>
      <c r="I184" s="83">
        <f t="shared" si="25"/>
        <v>-3.800000000001836E-6</v>
      </c>
      <c r="J184" s="54">
        <f t="shared" si="26"/>
        <v>0.22800000000011017</v>
      </c>
      <c r="K184" s="54">
        <f t="shared" si="32"/>
        <v>1.2345833333332232</v>
      </c>
      <c r="L184" s="38"/>
      <c r="M184" s="38"/>
      <c r="N184" s="56">
        <f t="shared" si="27"/>
        <v>25.546455555555497</v>
      </c>
      <c r="O184" s="56">
        <f t="shared" si="28"/>
        <v>0.10288194444438556</v>
      </c>
      <c r="P184" s="56">
        <f>SUM($O$13:O184)</f>
        <v>22.740455555555474</v>
      </c>
      <c r="Q184" s="56">
        <f t="shared" si="29"/>
        <v>2.8060000000000223</v>
      </c>
      <c r="T184" s="7"/>
      <c r="U184" s="8"/>
      <c r="V184" s="8"/>
    </row>
    <row r="185" spans="1:22" s="3" customFormat="1" x14ac:dyDescent="0.35">
      <c r="A185" s="63">
        <v>0.39989583333333334</v>
      </c>
      <c r="B185" s="76">
        <f t="shared" si="24"/>
        <v>1053.9999999999984</v>
      </c>
      <c r="C185" s="54">
        <f t="shared" si="22"/>
        <v>17.566666666666642</v>
      </c>
      <c r="D185" s="54">
        <f t="shared" si="23"/>
        <v>0.10000000000001563</v>
      </c>
      <c r="E185">
        <v>10</v>
      </c>
      <c r="F185" s="31">
        <f>SUM($E$13:E185)</f>
        <v>1413</v>
      </c>
      <c r="G185" s="52">
        <f t="shared" si="30"/>
        <v>1.413</v>
      </c>
      <c r="H185" s="52">
        <f t="shared" si="31"/>
        <v>1.4625833333333333</v>
      </c>
      <c r="I185" s="83">
        <f t="shared" si="25"/>
        <v>-3.333333333332812E-6</v>
      </c>
      <c r="J185" s="54">
        <f t="shared" si="26"/>
        <v>0.19999999999996873</v>
      </c>
      <c r="K185" s="54">
        <f t="shared" si="32"/>
        <v>1.2625833333333647</v>
      </c>
      <c r="L185" s="38"/>
      <c r="M185" s="38"/>
      <c r="N185" s="56">
        <f t="shared" si="27"/>
        <v>25.692713888888854</v>
      </c>
      <c r="O185" s="56">
        <f t="shared" si="28"/>
        <v>0.1262583333333562</v>
      </c>
      <c r="P185" s="56">
        <f>SUM($O$13:O185)</f>
        <v>22.866713888888832</v>
      </c>
      <c r="Q185" s="56">
        <f t="shared" si="29"/>
        <v>2.8260000000000218</v>
      </c>
      <c r="T185" s="7"/>
      <c r="U185" s="8"/>
      <c r="V185" s="8"/>
    </row>
    <row r="186" spans="1:22" s="3" customFormat="1" x14ac:dyDescent="0.35">
      <c r="A186" s="63">
        <v>0.3999537037037037</v>
      </c>
      <c r="B186" s="76">
        <f t="shared" si="24"/>
        <v>1058.9999999999961</v>
      </c>
      <c r="C186" s="54">
        <f t="shared" si="22"/>
        <v>17.649999999999935</v>
      </c>
      <c r="D186" s="54">
        <f t="shared" si="23"/>
        <v>8.3333333333293069E-2</v>
      </c>
      <c r="E186">
        <v>11</v>
      </c>
      <c r="F186" s="31">
        <f>SUM($E$13:E186)</f>
        <v>1424</v>
      </c>
      <c r="G186" s="52">
        <f t="shared" si="30"/>
        <v>1.4239999999999999</v>
      </c>
      <c r="H186" s="54">
        <f t="shared" si="31"/>
        <v>1.4625833333333333</v>
      </c>
      <c r="I186" s="83">
        <f t="shared" si="25"/>
        <v>-4.4000000000021263E-6</v>
      </c>
      <c r="J186" s="54">
        <f t="shared" si="26"/>
        <v>0.26400000000012758</v>
      </c>
      <c r="K186" s="54">
        <f t="shared" si="32"/>
        <v>1.1985833333332057</v>
      </c>
      <c r="L186" s="38"/>
      <c r="M186" s="38"/>
      <c r="N186" s="56">
        <f t="shared" si="27"/>
        <v>25.814595833333239</v>
      </c>
      <c r="O186" s="56">
        <f t="shared" si="28"/>
        <v>9.9881944444385543E-2</v>
      </c>
      <c r="P186" s="56">
        <f>SUM($O$13:O186)</f>
        <v>22.966595833333216</v>
      </c>
      <c r="Q186" s="56">
        <f t="shared" si="29"/>
        <v>2.8480000000000238</v>
      </c>
      <c r="T186" s="7"/>
      <c r="U186" s="8"/>
      <c r="V186" s="8"/>
    </row>
    <row r="187" spans="1:22" s="3" customFormat="1" x14ac:dyDescent="0.35">
      <c r="A187" s="63">
        <v>0.40001157407407412</v>
      </c>
      <c r="B187" s="76">
        <f t="shared" si="24"/>
        <v>1064</v>
      </c>
      <c r="C187" s="54">
        <f t="shared" si="22"/>
        <v>17.733333333333334</v>
      </c>
      <c r="D187" s="54">
        <f t="shared" si="23"/>
        <v>8.3333333333399651E-2</v>
      </c>
      <c r="E187">
        <v>12</v>
      </c>
      <c r="F187" s="31">
        <f>SUM($E$13:E187)</f>
        <v>1436</v>
      </c>
      <c r="G187" s="52">
        <f t="shared" si="30"/>
        <v>1.4359999999999999</v>
      </c>
      <c r="H187" s="52">
        <f t="shared" si="31"/>
        <v>1.4625833333333333</v>
      </c>
      <c r="I187" s="83">
        <f t="shared" si="25"/>
        <v>-4.7999999999961805E-6</v>
      </c>
      <c r="J187" s="54">
        <f t="shared" si="26"/>
        <v>0.28799999999977083</v>
      </c>
      <c r="K187" s="54">
        <f t="shared" si="32"/>
        <v>1.1745833333335625</v>
      </c>
      <c r="L187" s="38"/>
      <c r="M187" s="38"/>
      <c r="N187" s="56">
        <f t="shared" si="27"/>
        <v>25.936477777777778</v>
      </c>
      <c r="O187" s="56">
        <f t="shared" si="28"/>
        <v>9.788194444454143E-2</v>
      </c>
      <c r="P187" s="56">
        <f>SUM($O$13:O187)</f>
        <v>23.064477777777757</v>
      </c>
      <c r="Q187" s="56">
        <f t="shared" si="29"/>
        <v>2.8720000000000212</v>
      </c>
      <c r="T187" s="7"/>
      <c r="U187" s="8"/>
      <c r="V187" s="8"/>
    </row>
    <row r="188" spans="1:22" s="3" customFormat="1" x14ac:dyDescent="0.35">
      <c r="A188" s="63">
        <v>0.40008101851851857</v>
      </c>
      <c r="B188" s="76">
        <f t="shared" si="24"/>
        <v>1070.0000000000009</v>
      </c>
      <c r="C188" s="54">
        <f t="shared" si="22"/>
        <v>17.83333333333335</v>
      </c>
      <c r="D188" s="54">
        <f t="shared" si="23"/>
        <v>0.10000000000001563</v>
      </c>
      <c r="E188">
        <v>9</v>
      </c>
      <c r="F188" s="31">
        <f>SUM($E$13:E188)</f>
        <v>1445</v>
      </c>
      <c r="G188" s="52">
        <f t="shared" si="30"/>
        <v>1.4450000000000001</v>
      </c>
      <c r="H188" s="54">
        <f t="shared" si="31"/>
        <v>1.4625833333333333</v>
      </c>
      <c r="I188" s="83">
        <f t="shared" si="25"/>
        <v>-2.9999999999995308E-6</v>
      </c>
      <c r="J188" s="54">
        <f t="shared" si="26"/>
        <v>0.17999999999997185</v>
      </c>
      <c r="K188" s="54">
        <f t="shared" si="32"/>
        <v>1.2825833333333616</v>
      </c>
      <c r="L188" s="38"/>
      <c r="M188" s="38"/>
      <c r="N188" s="56">
        <f t="shared" si="27"/>
        <v>26.082736111111135</v>
      </c>
      <c r="O188" s="56">
        <f t="shared" si="28"/>
        <v>0.12825833333335621</v>
      </c>
      <c r="P188" s="56">
        <f>SUM($O$13:O188)</f>
        <v>23.192736111111113</v>
      </c>
      <c r="Q188" s="56">
        <f t="shared" si="29"/>
        <v>2.8900000000000219</v>
      </c>
      <c r="T188" s="7"/>
      <c r="U188" s="8"/>
      <c r="V188" s="8"/>
    </row>
    <row r="189" spans="1:22" s="3" customFormat="1" x14ac:dyDescent="0.35">
      <c r="A189" s="63">
        <v>0.40013888888888888</v>
      </c>
      <c r="B189" s="76">
        <f t="shared" si="24"/>
        <v>1074.9999999999986</v>
      </c>
      <c r="C189" s="54">
        <f t="shared" si="22"/>
        <v>17.916666666666643</v>
      </c>
      <c r="D189" s="54">
        <f t="shared" si="23"/>
        <v>8.3333333333293069E-2</v>
      </c>
      <c r="E189">
        <v>10</v>
      </c>
      <c r="F189" s="31">
        <f>SUM($E$13:E189)</f>
        <v>1455</v>
      </c>
      <c r="G189" s="52">
        <f t="shared" si="30"/>
        <v>1.4550000000000001</v>
      </c>
      <c r="H189" s="52">
        <f t="shared" si="31"/>
        <v>1.4625833333333333</v>
      </c>
      <c r="I189" s="83">
        <f t="shared" si="25"/>
        <v>-4.0000000000019327E-6</v>
      </c>
      <c r="J189" s="54">
        <f t="shared" si="26"/>
        <v>0.24000000000011595</v>
      </c>
      <c r="K189" s="54">
        <f t="shared" si="32"/>
        <v>1.2225833333332174</v>
      </c>
      <c r="L189" s="38"/>
      <c r="M189" s="38"/>
      <c r="N189" s="56">
        <f t="shared" si="27"/>
        <v>26.204618055555521</v>
      </c>
      <c r="O189" s="56">
        <f t="shared" si="28"/>
        <v>0.10188194444438556</v>
      </c>
      <c r="P189" s="56">
        <f>SUM($O$13:O189)</f>
        <v>23.2946180555555</v>
      </c>
      <c r="Q189" s="56">
        <f t="shared" si="29"/>
        <v>2.9100000000000215</v>
      </c>
      <c r="T189" s="7"/>
      <c r="U189" s="8"/>
      <c r="V189" s="8"/>
    </row>
    <row r="190" spans="1:22" s="3" customFormat="1" x14ac:dyDescent="0.35">
      <c r="A190" s="63">
        <v>0.40019675925925924</v>
      </c>
      <c r="B190" s="76">
        <f t="shared" si="24"/>
        <v>1079.9999999999961</v>
      </c>
      <c r="C190" s="54">
        <f t="shared" si="22"/>
        <v>17.999999999999936</v>
      </c>
      <c r="D190" s="54">
        <f t="shared" si="23"/>
        <v>8.3333333333293069E-2</v>
      </c>
      <c r="E190">
        <v>14</v>
      </c>
      <c r="F190" s="31">
        <f>SUM($E$13:E190)</f>
        <v>1469</v>
      </c>
      <c r="G190" s="52">
        <f t="shared" si="30"/>
        <v>1.4690000000000001</v>
      </c>
      <c r="H190" s="54">
        <f t="shared" si="31"/>
        <v>1.4625833333333333</v>
      </c>
      <c r="I190" s="83">
        <f t="shared" si="25"/>
        <v>-5.600000000002706E-6</v>
      </c>
      <c r="J190" s="54">
        <f t="shared" si="26"/>
        <v>0.33600000000016234</v>
      </c>
      <c r="K190" s="54">
        <f t="shared" si="32"/>
        <v>1.126583333333171</v>
      </c>
      <c r="L190" s="38"/>
      <c r="M190" s="38"/>
      <c r="N190" s="56">
        <f t="shared" si="27"/>
        <v>26.326499999999907</v>
      </c>
      <c r="O190" s="56">
        <f t="shared" si="28"/>
        <v>9.3881944444385551E-2</v>
      </c>
      <c r="P190" s="56">
        <f>SUM($O$13:O190)</f>
        <v>23.388499999999887</v>
      </c>
      <c r="Q190" s="56">
        <f t="shared" si="29"/>
        <v>2.9380000000000202</v>
      </c>
      <c r="T190" s="7"/>
      <c r="U190" s="8"/>
      <c r="V190" s="8"/>
    </row>
    <row r="191" spans="1:22" s="3" customFormat="1" x14ac:dyDescent="0.35">
      <c r="A191" s="63">
        <v>0.40026620370370369</v>
      </c>
      <c r="B191" s="76">
        <f t="shared" si="24"/>
        <v>1085.999999999997</v>
      </c>
      <c r="C191" s="54">
        <f t="shared" si="22"/>
        <v>18.099999999999952</v>
      </c>
      <c r="D191" s="54">
        <f t="shared" si="23"/>
        <v>0.10000000000001563</v>
      </c>
      <c r="E191">
        <v>10</v>
      </c>
      <c r="F191" s="31">
        <f>SUM($E$13:E191)</f>
        <v>1479</v>
      </c>
      <c r="G191" s="52">
        <f t="shared" si="30"/>
        <v>1.4790000000000001</v>
      </c>
      <c r="H191" s="52">
        <f t="shared" si="31"/>
        <v>1.4625833333333333</v>
      </c>
      <c r="I191" s="83">
        <f t="shared" si="25"/>
        <v>-3.333333333332812E-6</v>
      </c>
      <c r="J191" s="54">
        <f t="shared" si="26"/>
        <v>0.19999999999996873</v>
      </c>
      <c r="K191" s="54">
        <f t="shared" si="32"/>
        <v>1.2625833333333647</v>
      </c>
      <c r="L191" s="38"/>
      <c r="M191" s="38"/>
      <c r="N191" s="56">
        <f t="shared" si="27"/>
        <v>26.472758333333264</v>
      </c>
      <c r="O191" s="56">
        <f t="shared" si="28"/>
        <v>0.1262583333333562</v>
      </c>
      <c r="P191" s="56">
        <f>SUM($O$13:O191)</f>
        <v>23.514758333333244</v>
      </c>
      <c r="Q191" s="56">
        <f t="shared" si="29"/>
        <v>2.9580000000000197</v>
      </c>
      <c r="T191" s="7"/>
      <c r="U191" s="8"/>
      <c r="V191" s="8"/>
    </row>
    <row r="192" spans="1:22" s="3" customFormat="1" x14ac:dyDescent="0.35">
      <c r="A192" s="63">
        <v>0.40032407407407411</v>
      </c>
      <c r="B192" s="76">
        <f t="shared" si="24"/>
        <v>1091.0000000000011</v>
      </c>
      <c r="C192" s="54">
        <f t="shared" si="22"/>
        <v>18.183333333333351</v>
      </c>
      <c r="D192" s="54">
        <f t="shared" si="23"/>
        <v>8.3333333333399651E-2</v>
      </c>
      <c r="E192">
        <v>11.5</v>
      </c>
      <c r="F192" s="31">
        <f>SUM($E$13:E192)</f>
        <v>1490.5</v>
      </c>
      <c r="G192" s="52">
        <f t="shared" si="30"/>
        <v>1.4904999999999999</v>
      </c>
      <c r="H192" s="54">
        <f t="shared" si="31"/>
        <v>1.4625833333333333</v>
      </c>
      <c r="I192" s="83">
        <f t="shared" si="25"/>
        <v>-4.59999999999634E-6</v>
      </c>
      <c r="J192" s="54">
        <f t="shared" si="26"/>
        <v>0.27599999999978037</v>
      </c>
      <c r="K192" s="54">
        <f t="shared" si="32"/>
        <v>1.1865833333335529</v>
      </c>
      <c r="L192" s="38"/>
      <c r="M192" s="38"/>
      <c r="N192" s="56">
        <f t="shared" si="27"/>
        <v>26.594640277777803</v>
      </c>
      <c r="O192" s="56">
        <f t="shared" si="28"/>
        <v>9.8881944444541431E-2</v>
      </c>
      <c r="P192" s="56">
        <f>SUM($O$13:O192)</f>
        <v>23.613640277777787</v>
      </c>
      <c r="Q192" s="56">
        <f t="shared" si="29"/>
        <v>2.9810000000000159</v>
      </c>
      <c r="T192" s="7"/>
      <c r="U192" s="8"/>
      <c r="V192" s="8"/>
    </row>
    <row r="193" spans="1:22" s="3" customFormat="1" x14ac:dyDescent="0.35">
      <c r="A193" s="63">
        <v>0.40039351851851851</v>
      </c>
      <c r="B193" s="76">
        <f t="shared" si="24"/>
        <v>1096.9999999999957</v>
      </c>
      <c r="C193" s="54">
        <f t="shared" si="22"/>
        <v>18.28333333333326</v>
      </c>
      <c r="D193" s="54">
        <f t="shared" si="23"/>
        <v>9.9999999999909051E-2</v>
      </c>
      <c r="E193">
        <v>10</v>
      </c>
      <c r="F193" s="31">
        <f>SUM($E$13:E193)</f>
        <v>1500.5</v>
      </c>
      <c r="G193" s="52">
        <f t="shared" si="30"/>
        <v>1.5004999999999999</v>
      </c>
      <c r="H193" s="52">
        <f t="shared" si="31"/>
        <v>1.4625833333333333</v>
      </c>
      <c r="I193" s="83">
        <f t="shared" si="25"/>
        <v>-3.3333333333363649E-6</v>
      </c>
      <c r="J193" s="54">
        <f t="shared" si="26"/>
        <v>0.20000000000018189</v>
      </c>
      <c r="K193" s="54">
        <f t="shared" si="32"/>
        <v>1.2625833333331515</v>
      </c>
      <c r="L193" s="38"/>
      <c r="M193" s="38"/>
      <c r="N193" s="56">
        <f t="shared" si="27"/>
        <v>26.740898611111003</v>
      </c>
      <c r="O193" s="56">
        <f t="shared" si="28"/>
        <v>0.12625833333320033</v>
      </c>
      <c r="P193" s="56">
        <f>SUM($O$13:O193)</f>
        <v>23.739898611110988</v>
      </c>
      <c r="Q193" s="56">
        <f t="shared" si="29"/>
        <v>3.0010000000000154</v>
      </c>
      <c r="T193" s="7"/>
      <c r="U193" s="8"/>
      <c r="V193" s="8"/>
    </row>
    <row r="194" spans="1:22" s="3" customFormat="1" x14ac:dyDescent="0.35">
      <c r="A194" s="63">
        <v>0.40045138888888893</v>
      </c>
      <c r="B194" s="76">
        <f t="shared" si="24"/>
        <v>1101.9999999999995</v>
      </c>
      <c r="C194" s="54">
        <f t="shared" si="22"/>
        <v>18.36666666666666</v>
      </c>
      <c r="D194" s="54">
        <f t="shared" si="23"/>
        <v>8.3333333333399651E-2</v>
      </c>
      <c r="E194">
        <v>13.5</v>
      </c>
      <c r="F194" s="31">
        <f>SUM($E$13:E194)</f>
        <v>1514</v>
      </c>
      <c r="G194" s="52">
        <f t="shared" si="30"/>
        <v>1.514</v>
      </c>
      <c r="H194" s="54">
        <f t="shared" si="31"/>
        <v>1.4625833333333333</v>
      </c>
      <c r="I194" s="83">
        <f t="shared" si="25"/>
        <v>-5.3999999999957021E-6</v>
      </c>
      <c r="J194" s="54">
        <f t="shared" si="26"/>
        <v>0.32399999999974216</v>
      </c>
      <c r="K194" s="54">
        <f t="shared" si="32"/>
        <v>1.1385833333335911</v>
      </c>
      <c r="L194" s="38"/>
      <c r="M194" s="38"/>
      <c r="N194" s="56">
        <f t="shared" si="27"/>
        <v>26.862780555555545</v>
      </c>
      <c r="O194" s="56">
        <f t="shared" si="28"/>
        <v>9.4881944444541427E-2</v>
      </c>
      <c r="P194" s="56">
        <f>SUM($O$13:O194)</f>
        <v>23.834780555555529</v>
      </c>
      <c r="Q194" s="56">
        <f t="shared" si="29"/>
        <v>3.0280000000000165</v>
      </c>
      <c r="T194" s="7"/>
      <c r="U194" s="8"/>
      <c r="V194" s="8"/>
    </row>
    <row r="195" spans="1:22" s="3" customFormat="1" x14ac:dyDescent="0.35">
      <c r="A195" s="63">
        <v>0.40050925925925923</v>
      </c>
      <c r="B195" s="76">
        <f t="shared" si="24"/>
        <v>1106.9999999999973</v>
      </c>
      <c r="C195" s="54">
        <f t="shared" si="22"/>
        <v>18.449999999999953</v>
      </c>
      <c r="D195" s="54">
        <f t="shared" si="23"/>
        <v>8.3333333333293069E-2</v>
      </c>
      <c r="E195">
        <v>10</v>
      </c>
      <c r="F195" s="31">
        <f>SUM($E$13:E195)</f>
        <v>1524</v>
      </c>
      <c r="G195" s="52">
        <f t="shared" si="30"/>
        <v>1.524</v>
      </c>
      <c r="H195" s="52">
        <f t="shared" si="31"/>
        <v>1.4625833333333333</v>
      </c>
      <c r="I195" s="83">
        <f t="shared" si="25"/>
        <v>-4.0000000000019327E-6</v>
      </c>
      <c r="J195" s="54">
        <f t="shared" si="26"/>
        <v>0.24000000000011595</v>
      </c>
      <c r="K195" s="54">
        <f t="shared" si="32"/>
        <v>1.2225833333332174</v>
      </c>
      <c r="L195" s="38"/>
      <c r="M195" s="38"/>
      <c r="N195" s="56">
        <f t="shared" si="27"/>
        <v>26.984662499999931</v>
      </c>
      <c r="O195" s="56">
        <f t="shared" si="28"/>
        <v>0.10188194444438556</v>
      </c>
      <c r="P195" s="56">
        <f>SUM($O$13:O195)</f>
        <v>23.936662499999915</v>
      </c>
      <c r="Q195" s="56">
        <f t="shared" si="29"/>
        <v>3.048000000000016</v>
      </c>
      <c r="T195" s="7"/>
      <c r="U195" s="8"/>
      <c r="V195" s="8"/>
    </row>
    <row r="196" spans="1:22" s="3" customFormat="1" x14ac:dyDescent="0.35">
      <c r="A196" s="63">
        <v>0.40057870370370369</v>
      </c>
      <c r="B196" s="76">
        <f t="shared" si="24"/>
        <v>1112.9999999999982</v>
      </c>
      <c r="C196" s="54">
        <f t="shared" si="22"/>
        <v>18.549999999999969</v>
      </c>
      <c r="D196" s="54">
        <f t="shared" si="23"/>
        <v>0.10000000000001563</v>
      </c>
      <c r="E196">
        <v>12</v>
      </c>
      <c r="F196" s="31">
        <f>SUM($E$13:E196)</f>
        <v>1536</v>
      </c>
      <c r="G196" s="52">
        <f t="shared" si="30"/>
        <v>1.536</v>
      </c>
      <c r="H196" s="54">
        <f t="shared" si="31"/>
        <v>1.4625833333333333</v>
      </c>
      <c r="I196" s="83">
        <f t="shared" si="25"/>
        <v>-3.9999999999993747E-6</v>
      </c>
      <c r="J196" s="54">
        <f t="shared" si="26"/>
        <v>0.23999999999996249</v>
      </c>
      <c r="K196" s="54">
        <f t="shared" si="32"/>
        <v>1.2225833333333709</v>
      </c>
      <c r="L196" s="38"/>
      <c r="M196" s="38"/>
      <c r="N196" s="56">
        <f t="shared" si="27"/>
        <v>27.130920833333288</v>
      </c>
      <c r="O196" s="56">
        <f t="shared" si="28"/>
        <v>0.1222583333333562</v>
      </c>
      <c r="P196" s="56">
        <f>SUM($O$13:O196)</f>
        <v>24.058920833333271</v>
      </c>
      <c r="Q196" s="56">
        <f t="shared" si="29"/>
        <v>3.0720000000000169</v>
      </c>
      <c r="T196" s="7"/>
      <c r="U196" s="8"/>
      <c r="V196" s="8"/>
    </row>
    <row r="197" spans="1:22" s="3" customFormat="1" x14ac:dyDescent="0.35">
      <c r="A197" s="63">
        <v>0.40063657407407405</v>
      </c>
      <c r="B197" s="76">
        <f t="shared" si="24"/>
        <v>1117.9999999999957</v>
      </c>
      <c r="C197" s="54">
        <f t="shared" si="22"/>
        <v>18.633333333333262</v>
      </c>
      <c r="D197" s="54">
        <f t="shared" si="23"/>
        <v>8.3333333333293069E-2</v>
      </c>
      <c r="E197">
        <v>11.5</v>
      </c>
      <c r="F197" s="31">
        <f>SUM($E$13:E197)</f>
        <v>1547.5</v>
      </c>
      <c r="G197" s="52">
        <f t="shared" si="30"/>
        <v>1.5475000000000001</v>
      </c>
      <c r="H197" s="52">
        <f t="shared" si="31"/>
        <v>1.4625833333333333</v>
      </c>
      <c r="I197" s="83">
        <f t="shared" si="25"/>
        <v>-4.6000000000022226E-6</v>
      </c>
      <c r="J197" s="54">
        <f t="shared" si="26"/>
        <v>0.27600000000013336</v>
      </c>
      <c r="K197" s="54">
        <f t="shared" si="32"/>
        <v>1.1865833333331999</v>
      </c>
      <c r="L197" s="38"/>
      <c r="M197" s="38"/>
      <c r="N197" s="56">
        <f t="shared" si="27"/>
        <v>27.252802777777674</v>
      </c>
      <c r="O197" s="56">
        <f t="shared" si="28"/>
        <v>9.8881944444385542E-2</v>
      </c>
      <c r="P197" s="56">
        <f>SUM($O$13:O197)</f>
        <v>24.157802777777658</v>
      </c>
      <c r="Q197" s="56">
        <f t="shared" si="29"/>
        <v>3.0950000000000166</v>
      </c>
      <c r="T197" s="7"/>
      <c r="U197" s="8"/>
      <c r="V197" s="8"/>
    </row>
    <row r="198" spans="1:22" s="3" customFormat="1" x14ac:dyDescent="0.35">
      <c r="A198" s="63">
        <v>0.40069444444444446</v>
      </c>
      <c r="B198" s="76">
        <f t="shared" si="24"/>
        <v>1122.9999999999998</v>
      </c>
      <c r="C198" s="54">
        <f t="shared" si="22"/>
        <v>18.716666666666661</v>
      </c>
      <c r="D198" s="54">
        <f t="shared" si="23"/>
        <v>8.3333333333399651E-2</v>
      </c>
      <c r="E198">
        <v>10</v>
      </c>
      <c r="F198" s="31">
        <f>SUM($E$13:E198)</f>
        <v>1557.5</v>
      </c>
      <c r="G198" s="52">
        <f t="shared" si="30"/>
        <v>1.5575000000000001</v>
      </c>
      <c r="H198" s="54">
        <f t="shared" si="31"/>
        <v>1.4625833333333333</v>
      </c>
      <c r="I198" s="83">
        <f t="shared" si="25"/>
        <v>-3.9999999999968167E-6</v>
      </c>
      <c r="J198" s="54">
        <f t="shared" si="26"/>
        <v>0.23999999999980901</v>
      </c>
      <c r="K198" s="54">
        <f t="shared" si="32"/>
        <v>1.2225833333335243</v>
      </c>
      <c r="L198" s="38"/>
      <c r="M198" s="38"/>
      <c r="N198" s="56">
        <f t="shared" si="27"/>
        <v>27.374684722222216</v>
      </c>
      <c r="O198" s="56">
        <f t="shared" si="28"/>
        <v>0.10188194444454143</v>
      </c>
      <c r="P198" s="56">
        <f>SUM($O$13:O198)</f>
        <v>24.2596847222222</v>
      </c>
      <c r="Q198" s="56">
        <f t="shared" si="29"/>
        <v>3.1150000000000162</v>
      </c>
      <c r="T198" s="7"/>
      <c r="U198" s="8"/>
      <c r="V198" s="8"/>
    </row>
    <row r="199" spans="1:22" s="3" customFormat="1" x14ac:dyDescent="0.35">
      <c r="A199" s="63">
        <v>0.40076388888888892</v>
      </c>
      <c r="B199" s="76">
        <f t="shared" si="24"/>
        <v>1129.0000000000007</v>
      </c>
      <c r="C199" s="54">
        <f t="shared" si="22"/>
        <v>18.816666666666677</v>
      </c>
      <c r="D199" s="54">
        <f t="shared" si="23"/>
        <v>0.10000000000001563</v>
      </c>
      <c r="E199">
        <v>8</v>
      </c>
      <c r="F199" s="31">
        <f>SUM($E$13:E199)</f>
        <v>1565.5</v>
      </c>
      <c r="G199" s="52">
        <f t="shared" si="30"/>
        <v>1.5654999999999999</v>
      </c>
      <c r="H199" s="52">
        <f t="shared" si="31"/>
        <v>1.4625833333333333</v>
      </c>
      <c r="I199" s="83">
        <f t="shared" si="25"/>
        <v>-2.6666666666662501E-6</v>
      </c>
      <c r="J199" s="54">
        <f t="shared" si="26"/>
        <v>0.159999999999975</v>
      </c>
      <c r="K199" s="54">
        <f t="shared" si="32"/>
        <v>1.3025833333333583</v>
      </c>
      <c r="L199" s="38"/>
      <c r="M199" s="38"/>
      <c r="N199" s="56">
        <f t="shared" si="27"/>
        <v>27.52094305555557</v>
      </c>
      <c r="O199" s="56">
        <f t="shared" si="28"/>
        <v>0.13025833333335618</v>
      </c>
      <c r="P199" s="56">
        <f>SUM($O$13:O199)</f>
        <v>24.389943055555555</v>
      </c>
      <c r="Q199" s="56">
        <f t="shared" si="29"/>
        <v>3.1310000000000144</v>
      </c>
      <c r="T199" s="7"/>
      <c r="U199" s="8"/>
      <c r="V199" s="8"/>
    </row>
    <row r="200" spans="1:22" s="3" customFormat="1" x14ac:dyDescent="0.35">
      <c r="A200" s="63">
        <v>0.40082175925925928</v>
      </c>
      <c r="B200" s="76">
        <f t="shared" si="24"/>
        <v>1133.9999999999982</v>
      </c>
      <c r="C200" s="54">
        <f t="shared" si="22"/>
        <v>18.89999999999997</v>
      </c>
      <c r="D200" s="54">
        <f t="shared" si="23"/>
        <v>8.3333333333293069E-2</v>
      </c>
      <c r="E200">
        <v>9</v>
      </c>
      <c r="F200" s="31">
        <f>SUM($E$13:E200)</f>
        <v>1574.5</v>
      </c>
      <c r="G200" s="52">
        <f t="shared" si="30"/>
        <v>1.5745</v>
      </c>
      <c r="H200" s="54">
        <f t="shared" si="31"/>
        <v>1.4625833333333333</v>
      </c>
      <c r="I200" s="83">
        <f t="shared" si="25"/>
        <v>-3.6000000000017392E-6</v>
      </c>
      <c r="J200" s="54">
        <f t="shared" si="26"/>
        <v>0.21600000000010436</v>
      </c>
      <c r="K200" s="54">
        <f t="shared" si="32"/>
        <v>1.246583333333229</v>
      </c>
      <c r="L200" s="38"/>
      <c r="M200" s="38"/>
      <c r="N200" s="56">
        <f t="shared" si="27"/>
        <v>27.642824999999956</v>
      </c>
      <c r="O200" s="56">
        <f t="shared" si="28"/>
        <v>0.10388194444438556</v>
      </c>
      <c r="P200" s="56">
        <f>SUM($O$13:O200)</f>
        <v>24.493824999999941</v>
      </c>
      <c r="Q200" s="56">
        <f t="shared" si="29"/>
        <v>3.1490000000000151</v>
      </c>
      <c r="T200" s="7"/>
      <c r="U200" s="8"/>
      <c r="V200" s="8"/>
    </row>
    <row r="201" spans="1:22" s="3" customFormat="1" x14ac:dyDescent="0.35">
      <c r="A201" s="63">
        <v>0.40089120370370374</v>
      </c>
      <c r="B201" s="76">
        <f t="shared" si="24"/>
        <v>1139.9999999999991</v>
      </c>
      <c r="C201" s="54">
        <f t="shared" si="22"/>
        <v>18.999999999999986</v>
      </c>
      <c r="D201" s="54">
        <f t="shared" si="23"/>
        <v>0.10000000000001563</v>
      </c>
      <c r="E201">
        <v>11.5</v>
      </c>
      <c r="F201" s="31">
        <f>SUM($E$13:E201)</f>
        <v>1586</v>
      </c>
      <c r="G201" s="52">
        <f t="shared" si="30"/>
        <v>1.5860000000000001</v>
      </c>
      <c r="H201" s="52">
        <f t="shared" si="31"/>
        <v>1.4625833333333333</v>
      </c>
      <c r="I201" s="83">
        <f t="shared" si="25"/>
        <v>-3.8333333333327339E-6</v>
      </c>
      <c r="J201" s="54">
        <f t="shared" si="26"/>
        <v>0.22999999999996404</v>
      </c>
      <c r="K201" s="54">
        <f t="shared" si="32"/>
        <v>1.2325833333333693</v>
      </c>
      <c r="L201" s="38"/>
      <c r="M201" s="38"/>
      <c r="N201" s="56">
        <f t="shared" si="27"/>
        <v>27.789083333333313</v>
      </c>
      <c r="O201" s="56">
        <f t="shared" si="28"/>
        <v>0.1232583333333562</v>
      </c>
      <c r="P201" s="56">
        <f>SUM($O$13:O201)</f>
        <v>24.617083333333298</v>
      </c>
      <c r="Q201" s="56">
        <f t="shared" si="29"/>
        <v>3.1720000000000148</v>
      </c>
      <c r="T201" s="7"/>
      <c r="U201" s="8"/>
      <c r="V201" s="8"/>
    </row>
    <row r="202" spans="1:22" s="3" customFormat="1" x14ac:dyDescent="0.35">
      <c r="A202" s="63">
        <v>0.40094907407407404</v>
      </c>
      <c r="B202" s="76">
        <f t="shared" si="24"/>
        <v>1144.9999999999968</v>
      </c>
      <c r="C202" s="54">
        <f t="shared" si="22"/>
        <v>19.083333333333279</v>
      </c>
      <c r="D202" s="54">
        <f t="shared" si="23"/>
        <v>8.3333333333293069E-2</v>
      </c>
      <c r="E202">
        <v>7.5</v>
      </c>
      <c r="F202" s="31">
        <f>SUM($E$13:E202)</f>
        <v>1593.5</v>
      </c>
      <c r="G202" s="52">
        <f t="shared" si="30"/>
        <v>1.5934999999999999</v>
      </c>
      <c r="H202" s="54">
        <f t="shared" si="31"/>
        <v>1.4625833333333333</v>
      </c>
      <c r="I202" s="83">
        <f t="shared" si="25"/>
        <v>-3.0000000000014498E-6</v>
      </c>
      <c r="J202" s="54">
        <f t="shared" si="26"/>
        <v>0.18000000000008698</v>
      </c>
      <c r="K202" s="54">
        <f t="shared" si="32"/>
        <v>1.2825833333332464</v>
      </c>
      <c r="L202" s="38"/>
      <c r="M202" s="38"/>
      <c r="N202" s="56">
        <f t="shared" si="27"/>
        <v>27.910965277777699</v>
      </c>
      <c r="O202" s="56">
        <f t="shared" si="28"/>
        <v>0.10688194444438555</v>
      </c>
      <c r="P202" s="56">
        <f>SUM($O$13:O202)</f>
        <v>24.723965277777683</v>
      </c>
      <c r="Q202" s="56">
        <f t="shared" si="29"/>
        <v>3.1870000000000154</v>
      </c>
      <c r="T202" s="7"/>
      <c r="U202" s="8"/>
      <c r="V202" s="8"/>
    </row>
    <row r="203" spans="1:22" s="3" customFormat="1" x14ac:dyDescent="0.35">
      <c r="A203" s="63">
        <v>0.40100694444444446</v>
      </c>
      <c r="B203" s="76">
        <f t="shared" si="24"/>
        <v>1150.0000000000007</v>
      </c>
      <c r="C203" s="54">
        <f t="shared" si="22"/>
        <v>19.166666666666679</v>
      </c>
      <c r="D203" s="54">
        <f t="shared" si="23"/>
        <v>8.3333333333399651E-2</v>
      </c>
      <c r="E203">
        <v>12</v>
      </c>
      <c r="F203" s="31">
        <f>SUM($E$13:E203)</f>
        <v>1605.5</v>
      </c>
      <c r="G203" s="52">
        <f t="shared" si="30"/>
        <v>1.6054999999999999</v>
      </c>
      <c r="H203" s="52">
        <f t="shared" si="31"/>
        <v>1.4625833333333333</v>
      </c>
      <c r="I203" s="83">
        <f t="shared" si="25"/>
        <v>-4.7999999999961805E-6</v>
      </c>
      <c r="J203" s="54">
        <f t="shared" si="26"/>
        <v>0.28799999999977083</v>
      </c>
      <c r="K203" s="54">
        <f t="shared" si="32"/>
        <v>1.1745833333335625</v>
      </c>
      <c r="L203" s="38"/>
      <c r="M203" s="38"/>
      <c r="N203" s="56">
        <f t="shared" si="27"/>
        <v>28.032847222222241</v>
      </c>
      <c r="O203" s="56">
        <f t="shared" si="28"/>
        <v>9.788194444454143E-2</v>
      </c>
      <c r="P203" s="56">
        <f>SUM($O$13:O203)</f>
        <v>24.821847222222225</v>
      </c>
      <c r="Q203" s="56">
        <f t="shared" si="29"/>
        <v>3.2110000000000163</v>
      </c>
      <c r="T203" s="7"/>
      <c r="U203" s="8"/>
      <c r="V203" s="8"/>
    </row>
    <row r="204" spans="1:22" s="3" customFormat="1" x14ac:dyDescent="0.35">
      <c r="A204" s="63">
        <v>0.40107638888888886</v>
      </c>
      <c r="B204" s="76">
        <f t="shared" si="24"/>
        <v>1155.9999999999952</v>
      </c>
      <c r="C204" s="54">
        <f t="shared" si="22"/>
        <v>19.266666666666588</v>
      </c>
      <c r="D204" s="54">
        <f t="shared" si="23"/>
        <v>9.9999999999909051E-2</v>
      </c>
      <c r="E204">
        <v>9</v>
      </c>
      <c r="F204" s="31">
        <f>SUM($E$13:E204)</f>
        <v>1614.5</v>
      </c>
      <c r="G204" s="52">
        <f t="shared" si="30"/>
        <v>1.6145</v>
      </c>
      <c r="H204" s="54">
        <f t="shared" si="31"/>
        <v>1.4625833333333333</v>
      </c>
      <c r="I204" s="83">
        <f t="shared" si="25"/>
        <v>-3.0000000000027284E-6</v>
      </c>
      <c r="J204" s="54">
        <f t="shared" si="26"/>
        <v>0.1800000000001637</v>
      </c>
      <c r="K204" s="54">
        <f t="shared" si="32"/>
        <v>1.2825833333331698</v>
      </c>
      <c r="L204" s="38"/>
      <c r="M204" s="38"/>
      <c r="N204" s="56">
        <f t="shared" si="27"/>
        <v>28.179105555555441</v>
      </c>
      <c r="O204" s="56">
        <f t="shared" si="28"/>
        <v>0.12825833333320033</v>
      </c>
      <c r="P204" s="56">
        <f>SUM($O$13:O204)</f>
        <v>24.950105555555425</v>
      </c>
      <c r="Q204" s="56">
        <f t="shared" si="29"/>
        <v>3.229000000000017</v>
      </c>
      <c r="T204" s="7"/>
      <c r="U204" s="8"/>
      <c r="V204" s="8"/>
    </row>
    <row r="205" spans="1:22" s="3" customFormat="1" x14ac:dyDescent="0.35">
      <c r="A205" s="63">
        <v>0.40113425925925927</v>
      </c>
      <c r="B205" s="76">
        <f t="shared" si="24"/>
        <v>1160.9999999999993</v>
      </c>
      <c r="C205" s="54">
        <f t="shared" ref="C205:C268" si="33">(A205*24-$A$13*24)*60</f>
        <v>19.349999999999987</v>
      </c>
      <c r="D205" s="54">
        <f t="shared" ref="D205:D233" si="34">(A205*24-A204*24)*60</f>
        <v>8.3333333333399651E-2</v>
      </c>
      <c r="E205">
        <v>8.5</v>
      </c>
      <c r="F205" s="31">
        <f>SUM($E$13:E205)</f>
        <v>1623</v>
      </c>
      <c r="G205" s="52">
        <f t="shared" si="30"/>
        <v>1.623</v>
      </c>
      <c r="H205" s="52">
        <f t="shared" si="31"/>
        <v>1.4625833333333333</v>
      </c>
      <c r="I205" s="83">
        <f t="shared" si="25"/>
        <v>-3.3999999999972938E-6</v>
      </c>
      <c r="J205" s="54">
        <f t="shared" si="26"/>
        <v>0.20399999999983764</v>
      </c>
      <c r="K205" s="54">
        <f t="shared" si="32"/>
        <v>1.2585833333334957</v>
      </c>
      <c r="L205" s="38"/>
      <c r="M205" s="38"/>
      <c r="N205" s="56">
        <f t="shared" si="27"/>
        <v>28.30098749999998</v>
      </c>
      <c r="O205" s="56">
        <f t="shared" si="28"/>
        <v>0.10488194444454144</v>
      </c>
      <c r="P205" s="56">
        <f>SUM($O$13:O205)</f>
        <v>25.054987499999967</v>
      </c>
      <c r="Q205" s="56">
        <f t="shared" si="29"/>
        <v>3.2460000000000129</v>
      </c>
      <c r="T205" s="7"/>
      <c r="U205" s="8"/>
      <c r="V205" s="8"/>
    </row>
    <row r="206" spans="1:22" s="3" customFormat="1" x14ac:dyDescent="0.35">
      <c r="A206" s="63">
        <v>0.4012384259259259</v>
      </c>
      <c r="B206" s="76">
        <f t="shared" ref="B206:B269" si="35">C206*60</f>
        <v>1169.9999999999975</v>
      </c>
      <c r="C206" s="54">
        <f t="shared" si="33"/>
        <v>19.499999999999957</v>
      </c>
      <c r="D206" s="54">
        <f t="shared" si="34"/>
        <v>0.14999999999997016</v>
      </c>
      <c r="E206">
        <v>10.5</v>
      </c>
      <c r="F206" s="31">
        <f>SUM($E$13:E206)</f>
        <v>1633.5</v>
      </c>
      <c r="G206" s="52">
        <f t="shared" si="30"/>
        <v>1.6335</v>
      </c>
      <c r="H206" s="54">
        <f t="shared" si="31"/>
        <v>1.4625833333333333</v>
      </c>
      <c r="I206" s="83">
        <f t="shared" ref="I206:I269" si="36">-J206/1000/60</f>
        <v>-2.3333333333337973E-6</v>
      </c>
      <c r="J206" s="54">
        <f t="shared" ref="J206:J269" si="37">2*E206/(1000*D206*1)</f>
        <v>0.14000000000002785</v>
      </c>
      <c r="K206" s="54">
        <f t="shared" si="32"/>
        <v>1.3225833333333055</v>
      </c>
      <c r="L206" s="38"/>
      <c r="M206" s="38"/>
      <c r="N206" s="56">
        <f t="shared" ref="N206:N241" si="38">C206*H206</f>
        <v>28.520374999999937</v>
      </c>
      <c r="O206" s="56">
        <f t="shared" ref="O206:O241" si="39">K206*(D206)</f>
        <v>0.19838749999995636</v>
      </c>
      <c r="P206" s="56">
        <f>SUM($O$13:O206)</f>
        <v>25.253374999999924</v>
      </c>
      <c r="Q206" s="56">
        <f t="shared" ref="Q206:Q241" si="40">N206-P206</f>
        <v>3.2670000000000137</v>
      </c>
      <c r="T206" s="7"/>
      <c r="U206" s="8"/>
      <c r="V206" s="8"/>
    </row>
    <row r="207" spans="1:22" s="3" customFormat="1" x14ac:dyDescent="0.35">
      <c r="A207" s="63">
        <v>0.40129629629629626</v>
      </c>
      <c r="B207" s="76">
        <f t="shared" si="35"/>
        <v>1174.999999999995</v>
      </c>
      <c r="C207" s="54">
        <f t="shared" si="33"/>
        <v>19.58333333333325</v>
      </c>
      <c r="D207" s="54">
        <f t="shared" si="34"/>
        <v>8.3333333333293069E-2</v>
      </c>
      <c r="E207">
        <v>15</v>
      </c>
      <c r="F207" s="31">
        <f>SUM($E$13:E207)</f>
        <v>1648.5</v>
      </c>
      <c r="G207" s="52">
        <f t="shared" ref="G207:G240" si="41">F207/1000</f>
        <v>1.6485000000000001</v>
      </c>
      <c r="H207" s="52">
        <f t="shared" ref="H207:H240" si="42">IF($C$4=$C$5,$D$5,IF($C$4=$C$6,$D$6,IF($C$4=$C$7,$D$7,$D$8)))</f>
        <v>1.4625833333333333</v>
      </c>
      <c r="I207" s="83">
        <f t="shared" si="36"/>
        <v>-6.0000000000028995E-6</v>
      </c>
      <c r="J207" s="54">
        <f t="shared" si="37"/>
        <v>0.36000000000017396</v>
      </c>
      <c r="K207" s="54">
        <f t="shared" ref="K207:K270" si="43">H207-J207</f>
        <v>1.1025833333331594</v>
      </c>
      <c r="L207" s="38"/>
      <c r="M207" s="38"/>
      <c r="N207" s="56">
        <f t="shared" si="38"/>
        <v>28.642256944444323</v>
      </c>
      <c r="O207" s="56">
        <f t="shared" si="39"/>
        <v>9.1881944444385549E-2</v>
      </c>
      <c r="P207" s="56">
        <f>SUM($O$13:O207)</f>
        <v>25.345256944444309</v>
      </c>
      <c r="Q207" s="56">
        <f t="shared" si="40"/>
        <v>3.2970000000000148</v>
      </c>
      <c r="T207" s="7"/>
      <c r="U207" s="8"/>
      <c r="V207" s="8"/>
    </row>
    <row r="208" spans="1:22" s="3" customFormat="1" x14ac:dyDescent="0.35">
      <c r="A208" s="63">
        <v>0.40136574074074072</v>
      </c>
      <c r="B208" s="76">
        <f t="shared" si="35"/>
        <v>1180.9999999999959</v>
      </c>
      <c r="C208" s="54">
        <f t="shared" si="33"/>
        <v>19.683333333333266</v>
      </c>
      <c r="D208" s="54">
        <f t="shared" si="34"/>
        <v>0.10000000000001563</v>
      </c>
      <c r="E208">
        <v>12</v>
      </c>
      <c r="F208" s="31">
        <f>SUM($E$13:E208)</f>
        <v>1660.5</v>
      </c>
      <c r="G208" s="52">
        <f t="shared" si="41"/>
        <v>1.6605000000000001</v>
      </c>
      <c r="H208" s="54">
        <f t="shared" si="42"/>
        <v>1.4625833333333333</v>
      </c>
      <c r="I208" s="83">
        <f t="shared" si="36"/>
        <v>-3.9999999999993747E-6</v>
      </c>
      <c r="J208" s="54">
        <f t="shared" si="37"/>
        <v>0.23999999999996249</v>
      </c>
      <c r="K208" s="54">
        <f t="shared" si="43"/>
        <v>1.2225833333333709</v>
      </c>
      <c r="L208" s="38"/>
      <c r="M208" s="38"/>
      <c r="N208" s="56">
        <f t="shared" si="38"/>
        <v>28.78851527777768</v>
      </c>
      <c r="O208" s="56">
        <f t="shared" si="39"/>
        <v>0.1222583333333562</v>
      </c>
      <c r="P208" s="56">
        <f>SUM($O$13:O208)</f>
        <v>25.467515277777665</v>
      </c>
      <c r="Q208" s="56">
        <f t="shared" si="40"/>
        <v>3.3210000000000157</v>
      </c>
      <c r="T208" s="7"/>
      <c r="U208" s="8"/>
      <c r="V208" s="8"/>
    </row>
    <row r="209" spans="1:22" s="3" customFormat="1" x14ac:dyDescent="0.35">
      <c r="A209" s="63">
        <v>0.40142361111111113</v>
      </c>
      <c r="B209" s="76">
        <f t="shared" si="35"/>
        <v>1186</v>
      </c>
      <c r="C209" s="54">
        <f t="shared" si="33"/>
        <v>19.766666666666666</v>
      </c>
      <c r="D209" s="54">
        <f t="shared" si="34"/>
        <v>8.3333333333399651E-2</v>
      </c>
      <c r="E209">
        <v>9</v>
      </c>
      <c r="F209" s="31">
        <f>SUM($E$13:E209)</f>
        <v>1669.5</v>
      </c>
      <c r="G209" s="52">
        <f t="shared" si="41"/>
        <v>1.6695</v>
      </c>
      <c r="H209" s="52">
        <f t="shared" si="42"/>
        <v>1.4625833333333333</v>
      </c>
      <c r="I209" s="83">
        <f t="shared" si="36"/>
        <v>-3.5999999999971352E-6</v>
      </c>
      <c r="J209" s="54">
        <f t="shared" si="37"/>
        <v>0.21599999999982811</v>
      </c>
      <c r="K209" s="54">
        <f t="shared" si="43"/>
        <v>1.2465833333335052</v>
      </c>
      <c r="L209" s="38"/>
      <c r="M209" s="59"/>
      <c r="N209" s="56">
        <f t="shared" si="38"/>
        <v>28.910397222222223</v>
      </c>
      <c r="O209" s="56">
        <f t="shared" si="39"/>
        <v>0.10388194444454144</v>
      </c>
      <c r="P209" s="56">
        <f>SUM($O$13:O209)</f>
        <v>25.571397222222206</v>
      </c>
      <c r="Q209" s="56">
        <f t="shared" si="40"/>
        <v>3.3390000000000164</v>
      </c>
      <c r="T209" s="7"/>
      <c r="U209" s="8"/>
      <c r="V209" s="8"/>
    </row>
    <row r="210" spans="1:22" s="3" customFormat="1" x14ac:dyDescent="0.35">
      <c r="A210" s="63">
        <v>0.40148148148148149</v>
      </c>
      <c r="B210" s="76">
        <f t="shared" si="35"/>
        <v>1190.9999999999975</v>
      </c>
      <c r="C210" s="54">
        <f t="shared" si="33"/>
        <v>19.849999999999959</v>
      </c>
      <c r="D210" s="54">
        <f t="shared" si="34"/>
        <v>8.3333333333293069E-2</v>
      </c>
      <c r="E210">
        <v>12.5</v>
      </c>
      <c r="F210" s="31">
        <f>SUM($E$13:E210)</f>
        <v>1682</v>
      </c>
      <c r="G210" s="52">
        <f t="shared" si="41"/>
        <v>1.6819999999999999</v>
      </c>
      <c r="H210" s="54">
        <f t="shared" si="42"/>
        <v>1.4625833333333333</v>
      </c>
      <c r="I210" s="83">
        <f t="shared" si="36"/>
        <v>-5.0000000000024153E-6</v>
      </c>
      <c r="J210" s="54">
        <f t="shared" si="37"/>
        <v>0.30000000000014493</v>
      </c>
      <c r="K210" s="54">
        <f t="shared" si="43"/>
        <v>1.1625833333331883</v>
      </c>
      <c r="L210" s="38"/>
      <c r="M210" s="59"/>
      <c r="N210" s="56">
        <f t="shared" si="38"/>
        <v>29.032279166666605</v>
      </c>
      <c r="O210" s="56">
        <f t="shared" si="39"/>
        <v>9.6881944444385554E-2</v>
      </c>
      <c r="P210" s="56">
        <f>SUM($O$13:O210)</f>
        <v>25.66827916666659</v>
      </c>
      <c r="Q210" s="56">
        <f t="shared" si="40"/>
        <v>3.364000000000015</v>
      </c>
      <c r="T210" s="7"/>
      <c r="U210" s="8"/>
      <c r="V210" s="8"/>
    </row>
    <row r="211" spans="1:22" s="3" customFormat="1" x14ac:dyDescent="0.35">
      <c r="A211" s="63">
        <v>0.40155092592592595</v>
      </c>
      <c r="B211" s="76">
        <f t="shared" si="35"/>
        <v>1196.9999999999984</v>
      </c>
      <c r="C211" s="54">
        <f t="shared" si="33"/>
        <v>19.949999999999974</v>
      </c>
      <c r="D211" s="54">
        <f t="shared" si="34"/>
        <v>0.10000000000001563</v>
      </c>
      <c r="E211">
        <v>9.5</v>
      </c>
      <c r="F211" s="31">
        <f>SUM($E$13:E211)</f>
        <v>1691.5</v>
      </c>
      <c r="G211" s="52">
        <f t="shared" si="41"/>
        <v>1.6915</v>
      </c>
      <c r="H211" s="52">
        <f t="shared" si="42"/>
        <v>1.4625833333333333</v>
      </c>
      <c r="I211" s="83">
        <f t="shared" si="36"/>
        <v>-3.1666666666661716E-6</v>
      </c>
      <c r="J211" s="54">
        <f t="shared" si="37"/>
        <v>0.1899999999999703</v>
      </c>
      <c r="K211" s="54">
        <f t="shared" si="43"/>
        <v>1.2725833333333632</v>
      </c>
      <c r="L211" s="38"/>
      <c r="M211" s="59"/>
      <c r="N211" s="56">
        <f t="shared" si="38"/>
        <v>29.178537499999962</v>
      </c>
      <c r="O211" s="56">
        <f t="shared" si="39"/>
        <v>0.12725833333335621</v>
      </c>
      <c r="P211" s="56">
        <f>SUM($O$13:O211)</f>
        <v>25.795537499999945</v>
      </c>
      <c r="Q211" s="56">
        <f t="shared" si="40"/>
        <v>3.3830000000000169</v>
      </c>
      <c r="T211" s="7"/>
      <c r="U211" s="8"/>
      <c r="V211" s="8"/>
    </row>
    <row r="212" spans="1:22" s="3" customFormat="1" x14ac:dyDescent="0.35">
      <c r="A212" s="63">
        <v>0.40160879629629626</v>
      </c>
      <c r="B212" s="76">
        <f t="shared" si="35"/>
        <v>1201.9999999999961</v>
      </c>
      <c r="C212" s="54">
        <f t="shared" si="33"/>
        <v>20.033333333333267</v>
      </c>
      <c r="D212" s="54">
        <f t="shared" si="34"/>
        <v>8.3333333333293069E-2</v>
      </c>
      <c r="E212">
        <v>9.5</v>
      </c>
      <c r="F212" s="31">
        <f>SUM($E$13:E212)</f>
        <v>1701</v>
      </c>
      <c r="G212" s="52">
        <f t="shared" si="41"/>
        <v>1.7010000000000001</v>
      </c>
      <c r="H212" s="54">
        <f t="shared" si="42"/>
        <v>1.4625833333333333</v>
      </c>
      <c r="I212" s="83">
        <f t="shared" si="36"/>
        <v>-3.800000000001836E-6</v>
      </c>
      <c r="J212" s="54">
        <f t="shared" si="37"/>
        <v>0.22800000000011017</v>
      </c>
      <c r="K212" s="54">
        <f t="shared" si="43"/>
        <v>1.2345833333332232</v>
      </c>
      <c r="L212" s="38"/>
      <c r="M212" s="59"/>
      <c r="N212" s="56">
        <f t="shared" si="38"/>
        <v>29.300419444444348</v>
      </c>
      <c r="O212" s="56">
        <f t="shared" si="39"/>
        <v>0.10288194444438556</v>
      </c>
      <c r="P212" s="56">
        <f>SUM($O$13:O212)</f>
        <v>25.898419444444329</v>
      </c>
      <c r="Q212" s="56">
        <f t="shared" si="40"/>
        <v>3.4020000000000188</v>
      </c>
      <c r="T212" s="7"/>
      <c r="U212" s="8"/>
      <c r="V212" s="8"/>
    </row>
    <row r="213" spans="1:22" s="3" customFormat="1" x14ac:dyDescent="0.35">
      <c r="A213" s="63">
        <v>0.40166666666666667</v>
      </c>
      <c r="B213" s="76">
        <f t="shared" si="35"/>
        <v>1207</v>
      </c>
      <c r="C213" s="54">
        <f t="shared" si="33"/>
        <v>20.116666666666667</v>
      </c>
      <c r="D213" s="54">
        <f t="shared" si="34"/>
        <v>8.3333333333399651E-2</v>
      </c>
      <c r="E213">
        <v>13</v>
      </c>
      <c r="F213" s="31">
        <f>SUM($E$13:E213)</f>
        <v>1714</v>
      </c>
      <c r="G213" s="52">
        <f t="shared" si="41"/>
        <v>1.714</v>
      </c>
      <c r="H213" s="52">
        <f t="shared" si="42"/>
        <v>1.4625833333333333</v>
      </c>
      <c r="I213" s="83">
        <f t="shared" si="36"/>
        <v>-5.1999999999958616E-6</v>
      </c>
      <c r="J213" s="54">
        <f t="shared" si="37"/>
        <v>0.3119999999997517</v>
      </c>
      <c r="K213" s="54">
        <f t="shared" si="43"/>
        <v>1.1505833333335818</v>
      </c>
      <c r="L213" s="38"/>
      <c r="M213" s="59"/>
      <c r="N213" s="56">
        <f t="shared" si="38"/>
        <v>29.42230138888889</v>
      </c>
      <c r="O213" s="56">
        <f t="shared" si="39"/>
        <v>9.5881944444541456E-2</v>
      </c>
      <c r="P213" s="56">
        <f>SUM($O$13:O213)</f>
        <v>25.994301388888871</v>
      </c>
      <c r="Q213" s="56">
        <f t="shared" si="40"/>
        <v>3.4280000000000186</v>
      </c>
      <c r="T213" s="7"/>
      <c r="U213" s="8"/>
      <c r="V213" s="8"/>
    </row>
    <row r="214" spans="1:22" s="3" customFormat="1" x14ac:dyDescent="0.35">
      <c r="A214" s="63">
        <v>0.40173611111111113</v>
      </c>
      <c r="B214" s="76">
        <f t="shared" si="35"/>
        <v>1213.0000000000009</v>
      </c>
      <c r="C214" s="54">
        <f t="shared" si="33"/>
        <v>20.216666666666683</v>
      </c>
      <c r="D214" s="54">
        <f t="shared" si="34"/>
        <v>0.10000000000001563</v>
      </c>
      <c r="E214">
        <v>10</v>
      </c>
      <c r="F214" s="31">
        <f>SUM($E$13:E214)</f>
        <v>1724</v>
      </c>
      <c r="G214" s="52">
        <f t="shared" si="41"/>
        <v>1.724</v>
      </c>
      <c r="H214" s="54">
        <f t="shared" si="42"/>
        <v>1.4625833333333333</v>
      </c>
      <c r="I214" s="83">
        <f t="shared" si="36"/>
        <v>-3.333333333332812E-6</v>
      </c>
      <c r="J214" s="54">
        <f t="shared" si="37"/>
        <v>0.19999999999996873</v>
      </c>
      <c r="K214" s="54">
        <f t="shared" si="43"/>
        <v>1.2625833333333647</v>
      </c>
      <c r="L214" s="38"/>
      <c r="M214" s="59"/>
      <c r="N214" s="56">
        <f t="shared" si="38"/>
        <v>29.568559722222247</v>
      </c>
      <c r="O214" s="56">
        <f t="shared" si="39"/>
        <v>0.1262583333333562</v>
      </c>
      <c r="P214" s="56">
        <f>SUM($O$13:O214)</f>
        <v>26.120559722222229</v>
      </c>
      <c r="Q214" s="56">
        <f t="shared" si="40"/>
        <v>3.4480000000000182</v>
      </c>
      <c r="T214" s="7"/>
      <c r="U214" s="8"/>
      <c r="V214" s="8"/>
    </row>
    <row r="215" spans="1:22" s="3" customFormat="1" x14ac:dyDescent="0.35">
      <c r="A215" s="63">
        <v>0.40179398148148149</v>
      </c>
      <c r="B215" s="76">
        <f t="shared" si="35"/>
        <v>1217.9999999999986</v>
      </c>
      <c r="C215" s="54">
        <f t="shared" si="33"/>
        <v>20.299999999999976</v>
      </c>
      <c r="D215" s="54">
        <f t="shared" si="34"/>
        <v>8.3333333333293069E-2</v>
      </c>
      <c r="E215">
        <v>10</v>
      </c>
      <c r="F215" s="31">
        <f>SUM($E$13:E215)</f>
        <v>1734</v>
      </c>
      <c r="G215" s="52">
        <f t="shared" si="41"/>
        <v>1.734</v>
      </c>
      <c r="H215" s="52">
        <f t="shared" si="42"/>
        <v>1.4625833333333333</v>
      </c>
      <c r="I215" s="83">
        <f t="shared" si="36"/>
        <v>-4.0000000000019327E-6</v>
      </c>
      <c r="J215" s="54">
        <f t="shared" si="37"/>
        <v>0.24000000000011595</v>
      </c>
      <c r="K215" s="54">
        <f t="shared" si="43"/>
        <v>1.2225833333332174</v>
      </c>
      <c r="L215" s="38"/>
      <c r="M215" s="59"/>
      <c r="N215" s="56">
        <f t="shared" si="38"/>
        <v>29.690441666666633</v>
      </c>
      <c r="O215" s="56">
        <f t="shared" si="39"/>
        <v>0.10188194444438556</v>
      </c>
      <c r="P215" s="56">
        <f>SUM($O$13:O215)</f>
        <v>26.222441666666615</v>
      </c>
      <c r="Q215" s="56">
        <f t="shared" si="40"/>
        <v>3.4680000000000177</v>
      </c>
      <c r="T215" s="7"/>
      <c r="U215" s="8"/>
      <c r="V215" s="8"/>
    </row>
    <row r="216" spans="1:22" s="3" customFormat="1" x14ac:dyDescent="0.35">
      <c r="A216" s="63">
        <v>0.40186342592592594</v>
      </c>
      <c r="B216" s="76">
        <f t="shared" si="35"/>
        <v>1223.9999999999995</v>
      </c>
      <c r="C216" s="54">
        <f t="shared" si="33"/>
        <v>20.399999999999991</v>
      </c>
      <c r="D216" s="54">
        <f t="shared" si="34"/>
        <v>0.10000000000001563</v>
      </c>
      <c r="E216">
        <v>12.5</v>
      </c>
      <c r="F216" s="31">
        <f>SUM($E$13:E216)</f>
        <v>1746.5</v>
      </c>
      <c r="G216" s="52">
        <f t="shared" si="41"/>
        <v>1.7464999999999999</v>
      </c>
      <c r="H216" s="54">
        <f t="shared" si="42"/>
        <v>1.4625833333333333</v>
      </c>
      <c r="I216" s="83">
        <f t="shared" si="36"/>
        <v>-4.1666666666660155E-6</v>
      </c>
      <c r="J216" s="54">
        <f t="shared" si="37"/>
        <v>0.24999999999996092</v>
      </c>
      <c r="K216" s="54">
        <f t="shared" si="43"/>
        <v>1.2125833333333724</v>
      </c>
      <c r="L216" s="38"/>
      <c r="M216" s="59"/>
      <c r="N216" s="56">
        <f t="shared" si="38"/>
        <v>29.836699999999986</v>
      </c>
      <c r="O216" s="56">
        <f t="shared" si="39"/>
        <v>0.1212583333333562</v>
      </c>
      <c r="P216" s="56">
        <f>SUM($O$13:O216)</f>
        <v>26.34369999999997</v>
      </c>
      <c r="Q216" s="56">
        <f t="shared" si="40"/>
        <v>3.4930000000000163</v>
      </c>
      <c r="T216" s="7"/>
      <c r="U216" s="8"/>
      <c r="V216" s="8"/>
    </row>
    <row r="217" spans="1:22" s="3" customFormat="1" x14ac:dyDescent="0.35">
      <c r="A217" s="63">
        <v>0.40194444444444444</v>
      </c>
      <c r="B217" s="76">
        <f t="shared" si="35"/>
        <v>1230.9999999999973</v>
      </c>
      <c r="C217" s="54">
        <f t="shared" si="33"/>
        <v>20.516666666666623</v>
      </c>
      <c r="D217" s="54">
        <f t="shared" si="34"/>
        <v>0.11666666666663161</v>
      </c>
      <c r="E217">
        <v>10</v>
      </c>
      <c r="F217" s="31">
        <f>SUM($E$13:E217)</f>
        <v>1756.5</v>
      </c>
      <c r="G217" s="52">
        <f t="shared" si="41"/>
        <v>1.7565</v>
      </c>
      <c r="H217" s="52">
        <f t="shared" si="42"/>
        <v>1.4625833333333333</v>
      </c>
      <c r="I217" s="83">
        <f t="shared" si="36"/>
        <v>-2.8571428571437157E-6</v>
      </c>
      <c r="J217" s="54">
        <f t="shared" si="37"/>
        <v>0.17142857142862294</v>
      </c>
      <c r="K217" s="54">
        <f t="shared" si="43"/>
        <v>1.2911547619047103</v>
      </c>
      <c r="L217" s="38"/>
      <c r="M217" s="59"/>
      <c r="N217" s="56">
        <f t="shared" si="38"/>
        <v>30.007334722222158</v>
      </c>
      <c r="O217" s="56">
        <f t="shared" si="39"/>
        <v>0.15063472222217095</v>
      </c>
      <c r="P217" s="56">
        <f>SUM($O$13:O217)</f>
        <v>26.494334722222142</v>
      </c>
      <c r="Q217" s="56">
        <f t="shared" si="40"/>
        <v>3.5130000000000159</v>
      </c>
      <c r="T217" s="7"/>
      <c r="U217" s="8"/>
      <c r="V217" s="8"/>
    </row>
    <row r="218" spans="1:22" s="3" customFormat="1" x14ac:dyDescent="0.35">
      <c r="A218" s="63">
        <v>0.40201388888888889</v>
      </c>
      <c r="B218" s="76">
        <f t="shared" si="35"/>
        <v>1236.9999999999984</v>
      </c>
      <c r="C218" s="54">
        <f t="shared" si="33"/>
        <v>20.616666666666639</v>
      </c>
      <c r="D218" s="54">
        <f t="shared" si="34"/>
        <v>0.10000000000001563</v>
      </c>
      <c r="E218">
        <v>16.5</v>
      </c>
      <c r="F218" s="31">
        <f>SUM($E$13:E218)</f>
        <v>1773</v>
      </c>
      <c r="G218" s="52">
        <f t="shared" si="41"/>
        <v>1.7729999999999999</v>
      </c>
      <c r="H218" s="54">
        <f t="shared" si="42"/>
        <v>1.4625833333333333</v>
      </c>
      <c r="I218" s="83">
        <f t="shared" si="36"/>
        <v>-5.4999999999991401E-6</v>
      </c>
      <c r="J218" s="54">
        <f t="shared" si="37"/>
        <v>0.32999999999994839</v>
      </c>
      <c r="K218" s="54">
        <f t="shared" si="43"/>
        <v>1.132583333333385</v>
      </c>
      <c r="L218" s="38"/>
      <c r="M218" s="59"/>
      <c r="N218" s="56">
        <f t="shared" si="38"/>
        <v>30.153593055555515</v>
      </c>
      <c r="O218" s="56">
        <f t="shared" si="39"/>
        <v>0.11325833333335621</v>
      </c>
      <c r="P218" s="56">
        <f>SUM($O$13:O218)</f>
        <v>26.607593055555498</v>
      </c>
      <c r="Q218" s="56">
        <f t="shared" si="40"/>
        <v>3.5460000000000171</v>
      </c>
      <c r="T218" s="7"/>
      <c r="U218" s="8"/>
      <c r="V218" s="8"/>
    </row>
    <row r="219" spans="1:22" s="3" customFormat="1" x14ac:dyDescent="0.35">
      <c r="A219" s="63">
        <v>0.40207175925925925</v>
      </c>
      <c r="B219" s="76">
        <f t="shared" si="35"/>
        <v>1241.9999999999959</v>
      </c>
      <c r="C219" s="54">
        <f t="shared" si="33"/>
        <v>20.699999999999932</v>
      </c>
      <c r="D219" s="54">
        <f t="shared" si="34"/>
        <v>8.3333333333293069E-2</v>
      </c>
      <c r="E219">
        <v>12</v>
      </c>
      <c r="F219" s="31">
        <f>SUM($E$13:E219)</f>
        <v>1785</v>
      </c>
      <c r="G219" s="52">
        <f t="shared" si="41"/>
        <v>1.7849999999999999</v>
      </c>
      <c r="H219" s="52">
        <f t="shared" si="42"/>
        <v>1.4625833333333333</v>
      </c>
      <c r="I219" s="83">
        <f t="shared" si="36"/>
        <v>-4.8000000000023198E-6</v>
      </c>
      <c r="J219" s="54">
        <f t="shared" si="37"/>
        <v>0.28800000000013914</v>
      </c>
      <c r="K219" s="54">
        <f t="shared" si="43"/>
        <v>1.1745833333331941</v>
      </c>
      <c r="L219" s="38"/>
      <c r="M219" s="59"/>
      <c r="N219" s="56">
        <f t="shared" si="38"/>
        <v>30.275474999999901</v>
      </c>
      <c r="O219" s="56">
        <f t="shared" si="39"/>
        <v>9.7881944444385541E-2</v>
      </c>
      <c r="P219" s="56">
        <f>SUM($O$13:O219)</f>
        <v>26.705474999999883</v>
      </c>
      <c r="Q219" s="56">
        <f t="shared" si="40"/>
        <v>3.570000000000018</v>
      </c>
      <c r="T219" s="7"/>
      <c r="U219" s="8"/>
      <c r="V219" s="8"/>
    </row>
    <row r="220" spans="1:22" s="3" customFormat="1" x14ac:dyDescent="0.35">
      <c r="A220" s="63">
        <v>0.40212962962962967</v>
      </c>
      <c r="B220" s="76">
        <f t="shared" si="35"/>
        <v>1247</v>
      </c>
      <c r="C220" s="54">
        <f t="shared" si="33"/>
        <v>20.783333333333331</v>
      </c>
      <c r="D220" s="54">
        <f t="shared" si="34"/>
        <v>8.3333333333399651E-2</v>
      </c>
      <c r="E220">
        <v>9</v>
      </c>
      <c r="F220" s="31">
        <f>SUM($E$13:E220)</f>
        <v>1794</v>
      </c>
      <c r="G220" s="52">
        <f t="shared" si="41"/>
        <v>1.794</v>
      </c>
      <c r="H220" s="54">
        <f t="shared" si="42"/>
        <v>1.4625833333333333</v>
      </c>
      <c r="I220" s="83">
        <f t="shared" si="36"/>
        <v>-3.5999999999971352E-6</v>
      </c>
      <c r="J220" s="54">
        <f t="shared" si="37"/>
        <v>0.21599999999982811</v>
      </c>
      <c r="K220" s="54">
        <f t="shared" si="43"/>
        <v>1.2465833333335052</v>
      </c>
      <c r="L220" s="38"/>
      <c r="M220" s="59"/>
      <c r="N220" s="56">
        <f t="shared" si="38"/>
        <v>30.397356944444443</v>
      </c>
      <c r="O220" s="56">
        <f t="shared" si="39"/>
        <v>0.10388194444454144</v>
      </c>
      <c r="P220" s="56">
        <f>SUM($O$13:O220)</f>
        <v>26.809356944444424</v>
      </c>
      <c r="Q220" s="56">
        <f t="shared" si="40"/>
        <v>3.5880000000000187</v>
      </c>
      <c r="T220" s="7"/>
      <c r="U220" s="8"/>
      <c r="V220" s="8"/>
    </row>
    <row r="221" spans="1:22" s="3" customFormat="1" x14ac:dyDescent="0.35">
      <c r="A221" s="63">
        <v>0.40221064814814816</v>
      </c>
      <c r="B221" s="76">
        <f t="shared" si="35"/>
        <v>1253.9999999999977</v>
      </c>
      <c r="C221" s="54">
        <f t="shared" si="33"/>
        <v>20.899999999999963</v>
      </c>
      <c r="D221" s="54">
        <f t="shared" si="34"/>
        <v>0.11666666666663161</v>
      </c>
      <c r="E221">
        <v>11.5</v>
      </c>
      <c r="F221" s="31">
        <f>SUM($E$13:E221)</f>
        <v>1805.5</v>
      </c>
      <c r="G221" s="52">
        <f t="shared" si="41"/>
        <v>1.8055000000000001</v>
      </c>
      <c r="H221" s="52">
        <f t="shared" si="42"/>
        <v>1.4625833333333333</v>
      </c>
      <c r="I221" s="83">
        <f t="shared" si="36"/>
        <v>-3.2857142857152729E-6</v>
      </c>
      <c r="J221" s="54">
        <f t="shared" si="37"/>
        <v>0.19714285714291638</v>
      </c>
      <c r="K221" s="54">
        <f t="shared" si="43"/>
        <v>1.265440476190417</v>
      </c>
      <c r="L221" s="38"/>
      <c r="M221" s="59"/>
      <c r="N221" s="56">
        <f t="shared" si="38"/>
        <v>30.567991666666614</v>
      </c>
      <c r="O221" s="56">
        <f t="shared" si="39"/>
        <v>0.14763472222217094</v>
      </c>
      <c r="P221" s="56">
        <f>SUM($O$13:O221)</f>
        <v>26.956991666666596</v>
      </c>
      <c r="Q221" s="56">
        <f t="shared" si="40"/>
        <v>3.6110000000000184</v>
      </c>
      <c r="T221" s="7"/>
      <c r="U221" s="8"/>
      <c r="V221" s="8"/>
    </row>
    <row r="222" spans="1:22" s="3" customFormat="1" x14ac:dyDescent="0.35">
      <c r="A222" s="63">
        <v>0.40229166666666666</v>
      </c>
      <c r="B222" s="76">
        <f t="shared" si="35"/>
        <v>1260.9999999999957</v>
      </c>
      <c r="C222" s="54">
        <f t="shared" si="33"/>
        <v>21.016666666666595</v>
      </c>
      <c r="D222" s="54">
        <f t="shared" si="34"/>
        <v>0.11666666666663161</v>
      </c>
      <c r="E222">
        <v>13</v>
      </c>
      <c r="F222" s="31">
        <f>SUM($E$13:E222)</f>
        <v>1818.5</v>
      </c>
      <c r="G222" s="52">
        <f t="shared" si="41"/>
        <v>1.8185</v>
      </c>
      <c r="H222" s="54">
        <f t="shared" si="42"/>
        <v>1.4625833333333333</v>
      </c>
      <c r="I222" s="83">
        <f t="shared" si="36"/>
        <v>-3.7142857142868301E-6</v>
      </c>
      <c r="J222" s="54">
        <f t="shared" si="37"/>
        <v>0.22285714285720981</v>
      </c>
      <c r="K222" s="54">
        <f t="shared" si="43"/>
        <v>1.2397261904761234</v>
      </c>
      <c r="L222" s="38"/>
      <c r="M222" s="59"/>
      <c r="N222" s="56">
        <f t="shared" si="38"/>
        <v>30.738626388888783</v>
      </c>
      <c r="O222" s="56">
        <f t="shared" si="39"/>
        <v>0.14463472222217094</v>
      </c>
      <c r="P222" s="56">
        <f>SUM($O$13:O222)</f>
        <v>27.101626388888768</v>
      </c>
      <c r="Q222" s="56">
        <f t="shared" si="40"/>
        <v>3.6370000000000147</v>
      </c>
      <c r="T222" s="7"/>
      <c r="U222" s="8"/>
      <c r="V222" s="8"/>
    </row>
    <row r="223" spans="1:22" s="3" customFormat="1" x14ac:dyDescent="0.35">
      <c r="A223" s="63">
        <v>0.40234953703703707</v>
      </c>
      <c r="B223" s="76">
        <f t="shared" si="35"/>
        <v>1265.9999999999995</v>
      </c>
      <c r="C223" s="54">
        <f t="shared" si="33"/>
        <v>21.099999999999994</v>
      </c>
      <c r="D223" s="54">
        <f t="shared" si="34"/>
        <v>8.3333333333399651E-2</v>
      </c>
      <c r="E223">
        <v>15</v>
      </c>
      <c r="F223" s="31">
        <f>SUM($E$13:E223)</f>
        <v>1833.5</v>
      </c>
      <c r="G223" s="52">
        <f t="shared" si="41"/>
        <v>1.8334999999999999</v>
      </c>
      <c r="H223" s="52">
        <f t="shared" si="42"/>
        <v>1.4625833333333333</v>
      </c>
      <c r="I223" s="83">
        <f t="shared" si="36"/>
        <v>-5.9999999999952246E-6</v>
      </c>
      <c r="J223" s="54">
        <f t="shared" si="37"/>
        <v>0.35999999999971349</v>
      </c>
      <c r="K223" s="54">
        <f t="shared" si="43"/>
        <v>1.1025833333336199</v>
      </c>
      <c r="L223" s="38"/>
      <c r="M223" s="59"/>
      <c r="N223" s="56">
        <f t="shared" si="38"/>
        <v>30.860508333333325</v>
      </c>
      <c r="O223" s="56">
        <f t="shared" si="39"/>
        <v>9.1881944444541452E-2</v>
      </c>
      <c r="P223" s="56">
        <f>SUM($O$13:O223)</f>
        <v>27.193508333333309</v>
      </c>
      <c r="Q223" s="56">
        <f t="shared" si="40"/>
        <v>3.6670000000000158</v>
      </c>
      <c r="T223" s="7"/>
      <c r="U223" s="8"/>
      <c r="V223" s="8"/>
    </row>
    <row r="224" spans="1:22" s="3" customFormat="1" x14ac:dyDescent="0.35">
      <c r="A224" s="63">
        <v>0.40240740740740738</v>
      </c>
      <c r="B224" s="76">
        <f t="shared" si="35"/>
        <v>1270.9999999999973</v>
      </c>
      <c r="C224" s="54">
        <f t="shared" si="33"/>
        <v>21.183333333333287</v>
      </c>
      <c r="D224" s="54">
        <f t="shared" si="34"/>
        <v>8.3333333333293069E-2</v>
      </c>
      <c r="E224">
        <v>9</v>
      </c>
      <c r="F224" s="31">
        <f>SUM($E$13:E224)</f>
        <v>1842.5</v>
      </c>
      <c r="G224" s="52">
        <f t="shared" si="41"/>
        <v>1.8425</v>
      </c>
      <c r="H224" s="54">
        <f t="shared" si="42"/>
        <v>1.4625833333333333</v>
      </c>
      <c r="I224" s="83">
        <f t="shared" si="36"/>
        <v>-3.6000000000017392E-6</v>
      </c>
      <c r="J224" s="54">
        <f t="shared" si="37"/>
        <v>0.21600000000010436</v>
      </c>
      <c r="K224" s="54">
        <f t="shared" si="43"/>
        <v>1.246583333333229</v>
      </c>
      <c r="L224" s="38"/>
      <c r="M224" s="59"/>
      <c r="N224" s="56">
        <f t="shared" si="38"/>
        <v>30.982390277777711</v>
      </c>
      <c r="O224" s="56">
        <f t="shared" si="39"/>
        <v>0.10388194444438556</v>
      </c>
      <c r="P224" s="56">
        <f>SUM($O$13:O224)</f>
        <v>27.297390277777694</v>
      </c>
      <c r="Q224" s="56">
        <f t="shared" si="40"/>
        <v>3.6850000000000165</v>
      </c>
      <c r="T224" s="7"/>
      <c r="U224" s="8"/>
      <c r="V224" s="8"/>
    </row>
    <row r="225" spans="1:22" s="3" customFormat="1" x14ac:dyDescent="0.35">
      <c r="A225" s="63">
        <v>0.40255787037037033</v>
      </c>
      <c r="B225" s="76">
        <f t="shared" si="35"/>
        <v>1283.9999999999961</v>
      </c>
      <c r="C225" s="54">
        <f t="shared" si="33"/>
        <v>21.399999999999935</v>
      </c>
      <c r="D225" s="54">
        <f t="shared" si="34"/>
        <v>0.21666666666664725</v>
      </c>
      <c r="E225">
        <v>11</v>
      </c>
      <c r="F225" s="31">
        <f>SUM($E$13:E225)</f>
        <v>1853.5</v>
      </c>
      <c r="G225" s="52">
        <f t="shared" si="41"/>
        <v>1.8534999999999999</v>
      </c>
      <c r="H225" s="52">
        <f t="shared" si="42"/>
        <v>1.4625833333333333</v>
      </c>
      <c r="I225" s="83">
        <f t="shared" si="36"/>
        <v>-1.692307692307844E-6</v>
      </c>
      <c r="J225" s="54">
        <f t="shared" si="37"/>
        <v>0.10153846153847064</v>
      </c>
      <c r="K225" s="54">
        <f t="shared" si="43"/>
        <v>1.3610448717948627</v>
      </c>
      <c r="L225" s="38"/>
      <c r="M225" s="59"/>
      <c r="N225" s="56">
        <f t="shared" si="38"/>
        <v>31.299283333333239</v>
      </c>
      <c r="O225" s="56">
        <f t="shared" si="39"/>
        <v>0.29489305555552714</v>
      </c>
      <c r="P225" s="56">
        <f>SUM($O$13:O225)</f>
        <v>27.592283333333221</v>
      </c>
      <c r="Q225" s="56">
        <f t="shared" si="40"/>
        <v>3.7070000000000185</v>
      </c>
      <c r="T225" s="7"/>
      <c r="U225" s="8"/>
      <c r="V225" s="8"/>
    </row>
    <row r="226" spans="1:22" s="3" customFormat="1" x14ac:dyDescent="0.35">
      <c r="A226" s="63">
        <v>0.40262731481481479</v>
      </c>
      <c r="B226" s="76">
        <f t="shared" si="35"/>
        <v>1289.999999999997</v>
      </c>
      <c r="C226" s="54">
        <f t="shared" si="33"/>
        <v>21.49999999999995</v>
      </c>
      <c r="D226" s="54">
        <f t="shared" si="34"/>
        <v>0.10000000000001563</v>
      </c>
      <c r="E226">
        <v>14</v>
      </c>
      <c r="F226" s="31">
        <f>SUM($E$13:E226)</f>
        <v>1867.5</v>
      </c>
      <c r="G226" s="52">
        <f t="shared" si="41"/>
        <v>1.8674999999999999</v>
      </c>
      <c r="H226" s="54">
        <f t="shared" si="42"/>
        <v>1.4625833333333333</v>
      </c>
      <c r="I226" s="83">
        <f t="shared" si="36"/>
        <v>-4.666666666665937E-6</v>
      </c>
      <c r="J226" s="54">
        <f t="shared" si="37"/>
        <v>0.27999999999995623</v>
      </c>
      <c r="K226" s="54">
        <f t="shared" si="43"/>
        <v>1.1825833333333771</v>
      </c>
      <c r="L226" s="38"/>
      <c r="M226" s="59"/>
      <c r="N226" s="56">
        <f t="shared" si="38"/>
        <v>31.445541666666593</v>
      </c>
      <c r="O226" s="56">
        <f t="shared" si="39"/>
        <v>0.1182583333333562</v>
      </c>
      <c r="P226" s="56">
        <f>SUM($O$13:O226)</f>
        <v>27.710541666666575</v>
      </c>
      <c r="Q226" s="56">
        <f t="shared" si="40"/>
        <v>3.7350000000000172</v>
      </c>
      <c r="T226" s="7"/>
      <c r="U226" s="8"/>
      <c r="V226" s="8"/>
    </row>
    <row r="227" spans="1:22" s="3" customFormat="1" x14ac:dyDescent="0.35">
      <c r="A227" s="63">
        <v>0.4026851851851852</v>
      </c>
      <c r="B227" s="76">
        <f t="shared" si="35"/>
        <v>1295.0000000000009</v>
      </c>
      <c r="C227" s="54">
        <f t="shared" si="33"/>
        <v>21.58333333333335</v>
      </c>
      <c r="D227" s="54">
        <f t="shared" si="34"/>
        <v>8.3333333333399651E-2</v>
      </c>
      <c r="E227">
        <v>9.5</v>
      </c>
      <c r="F227" s="31">
        <f>SUM($E$13:E227)</f>
        <v>1877</v>
      </c>
      <c r="G227" s="52">
        <f t="shared" si="41"/>
        <v>1.877</v>
      </c>
      <c r="H227" s="52">
        <f t="shared" si="42"/>
        <v>1.4625833333333333</v>
      </c>
      <c r="I227" s="83">
        <f t="shared" si="36"/>
        <v>-3.7999999999969757E-6</v>
      </c>
      <c r="J227" s="54">
        <f t="shared" si="37"/>
        <v>0.22799999999981854</v>
      </c>
      <c r="K227" s="54">
        <f t="shared" si="43"/>
        <v>1.2345833333335148</v>
      </c>
      <c r="L227" s="38"/>
      <c r="M227" s="59"/>
      <c r="N227" s="56">
        <f t="shared" si="38"/>
        <v>31.567423611111135</v>
      </c>
      <c r="O227" s="56">
        <f t="shared" si="39"/>
        <v>0.10288194444454143</v>
      </c>
      <c r="P227" s="56">
        <f>SUM($O$13:O227)</f>
        <v>27.813423611111116</v>
      </c>
      <c r="Q227" s="56">
        <f t="shared" si="40"/>
        <v>3.7540000000000191</v>
      </c>
      <c r="T227" s="7"/>
      <c r="U227" s="8"/>
      <c r="V227" s="8"/>
    </row>
    <row r="228" spans="1:22" s="3" customFormat="1" x14ac:dyDescent="0.35">
      <c r="A228" s="63">
        <v>0.4027546296296296</v>
      </c>
      <c r="B228" s="76">
        <f t="shared" si="35"/>
        <v>1300.9999999999955</v>
      </c>
      <c r="C228" s="54">
        <f t="shared" si="33"/>
        <v>21.683333333333259</v>
      </c>
      <c r="D228" s="54">
        <f t="shared" si="34"/>
        <v>9.9999999999909051E-2</v>
      </c>
      <c r="E228">
        <v>13.5</v>
      </c>
      <c r="F228" s="31">
        <f>SUM($E$13:E228)</f>
        <v>1890.5</v>
      </c>
      <c r="G228" s="52">
        <f t="shared" si="41"/>
        <v>1.8905000000000001</v>
      </c>
      <c r="H228" s="54">
        <f t="shared" si="42"/>
        <v>1.4625833333333333</v>
      </c>
      <c r="I228" s="83">
        <f t="shared" si="36"/>
        <v>-4.5000000000040921E-6</v>
      </c>
      <c r="J228" s="54">
        <f t="shared" si="37"/>
        <v>0.27000000000024554</v>
      </c>
      <c r="K228" s="54">
        <f t="shared" si="43"/>
        <v>1.1925833333330877</v>
      </c>
      <c r="L228" s="38"/>
      <c r="M228" s="59"/>
      <c r="N228" s="56">
        <f t="shared" si="38"/>
        <v>31.713681944444335</v>
      </c>
      <c r="O228" s="56">
        <f t="shared" si="39"/>
        <v>0.11925833333320031</v>
      </c>
      <c r="P228" s="56">
        <f>SUM($O$13:O228)</f>
        <v>27.932681944444315</v>
      </c>
      <c r="Q228" s="56">
        <f t="shared" si="40"/>
        <v>3.7810000000000201</v>
      </c>
      <c r="T228" s="7"/>
      <c r="U228" s="8"/>
      <c r="V228" s="8"/>
    </row>
    <row r="229" spans="1:22" s="3" customFormat="1" x14ac:dyDescent="0.35">
      <c r="A229" s="63">
        <v>0.40281250000000002</v>
      </c>
      <c r="B229" s="76">
        <f t="shared" si="35"/>
        <v>1305.9999999999995</v>
      </c>
      <c r="C229" s="54">
        <f t="shared" si="33"/>
        <v>21.766666666666659</v>
      </c>
      <c r="D229" s="54">
        <f t="shared" si="34"/>
        <v>8.3333333333399651E-2</v>
      </c>
      <c r="E229">
        <v>9.5</v>
      </c>
      <c r="F229" s="31">
        <f>SUM($E$13:E229)</f>
        <v>1900</v>
      </c>
      <c r="G229" s="52">
        <f t="shared" si="41"/>
        <v>1.9</v>
      </c>
      <c r="H229" s="52">
        <f t="shared" si="42"/>
        <v>1.4625833333333333</v>
      </c>
      <c r="I229" s="83">
        <f t="shared" si="36"/>
        <v>-3.7999999999969757E-6</v>
      </c>
      <c r="J229" s="54">
        <f t="shared" si="37"/>
        <v>0.22799999999981854</v>
      </c>
      <c r="K229" s="54">
        <f t="shared" si="43"/>
        <v>1.2345833333335148</v>
      </c>
      <c r="L229" s="38"/>
      <c r="M229" s="59"/>
      <c r="N229" s="56">
        <f t="shared" si="38"/>
        <v>31.835563888888878</v>
      </c>
      <c r="O229" s="56">
        <f t="shared" si="39"/>
        <v>0.10288194444454143</v>
      </c>
      <c r="P229" s="56">
        <f>SUM($O$13:O229)</f>
        <v>28.035563888888856</v>
      </c>
      <c r="Q229" s="56">
        <f t="shared" si="40"/>
        <v>3.800000000000022</v>
      </c>
      <c r="T229" s="7"/>
      <c r="U229" s="8"/>
      <c r="V229" s="8"/>
    </row>
    <row r="230" spans="1:22" s="3" customFormat="1" x14ac:dyDescent="0.35">
      <c r="A230" s="63">
        <v>0.40288194444444447</v>
      </c>
      <c r="B230" s="76">
        <f t="shared" si="35"/>
        <v>1312.0000000000005</v>
      </c>
      <c r="C230" s="54">
        <f t="shared" si="33"/>
        <v>21.866666666666674</v>
      </c>
      <c r="D230" s="54">
        <f t="shared" si="34"/>
        <v>0.10000000000001563</v>
      </c>
      <c r="E230">
        <v>12.5</v>
      </c>
      <c r="F230" s="31">
        <f>SUM($E$13:E230)</f>
        <v>1912.5</v>
      </c>
      <c r="G230" s="52">
        <f t="shared" si="41"/>
        <v>1.9125000000000001</v>
      </c>
      <c r="H230" s="54">
        <f t="shared" si="42"/>
        <v>1.4625833333333333</v>
      </c>
      <c r="I230" s="83">
        <f t="shared" si="36"/>
        <v>-4.1666666666660155E-6</v>
      </c>
      <c r="J230" s="54">
        <f t="shared" si="37"/>
        <v>0.24999999999996092</v>
      </c>
      <c r="K230" s="54">
        <f t="shared" si="43"/>
        <v>1.2125833333333724</v>
      </c>
      <c r="L230" s="38"/>
      <c r="M230" s="59"/>
      <c r="N230" s="56">
        <f t="shared" si="38"/>
        <v>31.981822222222235</v>
      </c>
      <c r="O230" s="56">
        <f t="shared" si="39"/>
        <v>0.1212583333333562</v>
      </c>
      <c r="P230" s="56">
        <f>SUM($O$13:O230)</f>
        <v>28.15682222222221</v>
      </c>
      <c r="Q230" s="56">
        <f t="shared" si="40"/>
        <v>3.8250000000000242</v>
      </c>
      <c r="T230" s="7"/>
      <c r="U230" s="8"/>
      <c r="V230" s="8"/>
    </row>
    <row r="231" spans="1:22" s="3" customFormat="1" x14ac:dyDescent="0.35">
      <c r="A231" s="63">
        <v>0.40293981481481483</v>
      </c>
      <c r="B231" s="76">
        <f t="shared" si="35"/>
        <v>1316.999999999998</v>
      </c>
      <c r="C231" s="54">
        <f t="shared" si="33"/>
        <v>21.949999999999967</v>
      </c>
      <c r="D231" s="54">
        <f t="shared" si="34"/>
        <v>8.3333333333293069E-2</v>
      </c>
      <c r="E231">
        <v>13</v>
      </c>
      <c r="F231" s="31">
        <f>SUM($E$13:E231)</f>
        <v>1925.5</v>
      </c>
      <c r="G231" s="52">
        <f t="shared" si="41"/>
        <v>1.9255</v>
      </c>
      <c r="H231" s="52">
        <f t="shared" si="42"/>
        <v>1.4625833333333333</v>
      </c>
      <c r="I231" s="83">
        <f t="shared" si="36"/>
        <v>-5.2000000000025125E-6</v>
      </c>
      <c r="J231" s="54">
        <f t="shared" si="37"/>
        <v>0.31200000000015077</v>
      </c>
      <c r="K231" s="54">
        <f t="shared" si="43"/>
        <v>1.1505833333331825</v>
      </c>
      <c r="L231" s="38"/>
      <c r="M231" s="59"/>
      <c r="N231" s="56">
        <f t="shared" si="38"/>
        <v>32.103704166666617</v>
      </c>
      <c r="O231" s="56">
        <f t="shared" si="39"/>
        <v>9.5881944444385553E-2</v>
      </c>
      <c r="P231" s="56">
        <f>SUM($O$13:O231)</f>
        <v>28.252704166666597</v>
      </c>
      <c r="Q231" s="56">
        <f t="shared" si="40"/>
        <v>3.8510000000000204</v>
      </c>
      <c r="T231" s="7"/>
      <c r="U231" s="8"/>
      <c r="V231" s="8"/>
    </row>
    <row r="232" spans="1:22" s="3" customFormat="1" x14ac:dyDescent="0.35">
      <c r="A232" s="63">
        <v>0.40299768518518514</v>
      </c>
      <c r="B232" s="76">
        <f t="shared" si="35"/>
        <v>1321.9999999999957</v>
      </c>
      <c r="C232" s="54">
        <f t="shared" si="33"/>
        <v>22.03333333333326</v>
      </c>
      <c r="D232" s="54">
        <f t="shared" si="34"/>
        <v>8.3333333333293069E-2</v>
      </c>
      <c r="E232">
        <v>9</v>
      </c>
      <c r="F232" s="31">
        <f>SUM($E$13:E232)</f>
        <v>1934.5</v>
      </c>
      <c r="G232" s="52">
        <f t="shared" si="41"/>
        <v>1.9345000000000001</v>
      </c>
      <c r="H232" s="54">
        <f t="shared" si="42"/>
        <v>1.4625833333333333</v>
      </c>
      <c r="I232" s="83">
        <f t="shared" si="36"/>
        <v>-3.6000000000017392E-6</v>
      </c>
      <c r="J232" s="54">
        <f t="shared" si="37"/>
        <v>0.21600000000010436</v>
      </c>
      <c r="K232" s="54">
        <f t="shared" si="43"/>
        <v>1.246583333333229</v>
      </c>
      <c r="L232" s="38"/>
      <c r="M232" s="59"/>
      <c r="N232" s="56">
        <f t="shared" si="38"/>
        <v>32.225586111111006</v>
      </c>
      <c r="O232" s="56">
        <f t="shared" si="39"/>
        <v>0.10388194444438556</v>
      </c>
      <c r="P232" s="56">
        <f>SUM($O$13:O232)</f>
        <v>28.356586111110982</v>
      </c>
      <c r="Q232" s="56">
        <f t="shared" si="40"/>
        <v>3.8690000000000246</v>
      </c>
      <c r="T232" s="7"/>
      <c r="U232" s="8"/>
      <c r="V232" s="8"/>
    </row>
    <row r="233" spans="1:22" s="3" customFormat="1" x14ac:dyDescent="0.35">
      <c r="A233" s="63">
        <v>0.40305555555555556</v>
      </c>
      <c r="B233" s="76">
        <f t="shared" si="35"/>
        <v>1326.9999999999995</v>
      </c>
      <c r="C233" s="54">
        <f t="shared" si="33"/>
        <v>22.11666666666666</v>
      </c>
      <c r="D233" s="54">
        <f t="shared" si="34"/>
        <v>8.3333333333399651E-2</v>
      </c>
      <c r="E233">
        <v>13</v>
      </c>
      <c r="F233" s="31">
        <f>SUM($E$13:E233)</f>
        <v>1947.5</v>
      </c>
      <c r="G233" s="52">
        <f t="shared" si="41"/>
        <v>1.9475</v>
      </c>
      <c r="H233" s="52">
        <f t="shared" si="42"/>
        <v>1.4625833333333333</v>
      </c>
      <c r="I233" s="83">
        <f t="shared" si="36"/>
        <v>-5.1999999999958616E-6</v>
      </c>
      <c r="J233" s="54">
        <f t="shared" si="37"/>
        <v>0.3119999999997517</v>
      </c>
      <c r="K233" s="54">
        <f t="shared" si="43"/>
        <v>1.1505833333335818</v>
      </c>
      <c r="L233" s="38"/>
      <c r="M233" s="59"/>
      <c r="N233" s="56">
        <f t="shared" si="38"/>
        <v>32.347468055555545</v>
      </c>
      <c r="O233" s="56">
        <f t="shared" si="39"/>
        <v>9.5881944444541456E-2</v>
      </c>
      <c r="P233" s="56">
        <f>SUM($O$13:O233)</f>
        <v>28.452468055555524</v>
      </c>
      <c r="Q233" s="56">
        <f t="shared" si="40"/>
        <v>3.8950000000000209</v>
      </c>
      <c r="T233" s="7"/>
      <c r="U233" s="8"/>
      <c r="V233" s="8"/>
    </row>
    <row r="234" spans="1:22" s="3" customFormat="1" x14ac:dyDescent="0.35">
      <c r="A234" s="63">
        <v>0.40312500000000001</v>
      </c>
      <c r="B234" s="76">
        <f t="shared" si="35"/>
        <v>1333.0000000000005</v>
      </c>
      <c r="C234" s="54">
        <f t="shared" si="33"/>
        <v>22.216666666666676</v>
      </c>
      <c r="D234" s="54">
        <f t="shared" ref="D234:D243" si="44">(A234*24-A233*24)*60</f>
        <v>0.10000000000001563</v>
      </c>
      <c r="E234">
        <v>10.5</v>
      </c>
      <c r="F234" s="31">
        <f>SUM($E$13:E234)</f>
        <v>1958</v>
      </c>
      <c r="G234" s="52">
        <f t="shared" si="41"/>
        <v>1.958</v>
      </c>
      <c r="H234" s="54">
        <f t="shared" si="42"/>
        <v>1.4625833333333333</v>
      </c>
      <c r="I234" s="83">
        <f t="shared" si="36"/>
        <v>-3.4999999999994532E-6</v>
      </c>
      <c r="J234" s="54">
        <f t="shared" si="37"/>
        <v>0.20999999999996719</v>
      </c>
      <c r="K234" s="54">
        <f t="shared" si="43"/>
        <v>1.2525833333333662</v>
      </c>
      <c r="L234" s="38"/>
      <c r="M234" s="59"/>
      <c r="N234" s="56">
        <f t="shared" si="38"/>
        <v>32.493726388888902</v>
      </c>
      <c r="O234" s="56">
        <f t="shared" si="39"/>
        <v>0.1252583333333562</v>
      </c>
      <c r="P234" s="56">
        <f>SUM($O$13:O234)</f>
        <v>28.57772638888888</v>
      </c>
      <c r="Q234" s="56">
        <f t="shared" si="40"/>
        <v>3.9160000000000217</v>
      </c>
      <c r="T234" s="7"/>
      <c r="U234" s="8"/>
      <c r="V234" s="8"/>
    </row>
    <row r="235" spans="1:22" s="3" customFormat="1" x14ac:dyDescent="0.35">
      <c r="A235" s="63">
        <v>0.40318287037037037</v>
      </c>
      <c r="B235" s="76">
        <f t="shared" si="35"/>
        <v>1337.9999999999982</v>
      </c>
      <c r="C235" s="54">
        <f t="shared" si="33"/>
        <v>22.299999999999969</v>
      </c>
      <c r="D235" s="54">
        <f t="shared" si="44"/>
        <v>8.3333333333293069E-2</v>
      </c>
      <c r="E235">
        <v>9.5</v>
      </c>
      <c r="F235" s="31">
        <f>SUM($E$13:E235)</f>
        <v>1967.5</v>
      </c>
      <c r="G235" s="52">
        <f t="shared" si="41"/>
        <v>1.9675</v>
      </c>
      <c r="H235" s="52">
        <f t="shared" si="42"/>
        <v>1.4625833333333333</v>
      </c>
      <c r="I235" s="83">
        <f t="shared" si="36"/>
        <v>-3.800000000001836E-6</v>
      </c>
      <c r="J235" s="54">
        <f t="shared" si="37"/>
        <v>0.22800000000011017</v>
      </c>
      <c r="K235" s="54">
        <f t="shared" si="43"/>
        <v>1.2345833333332232</v>
      </c>
      <c r="L235" s="38"/>
      <c r="M235" s="59"/>
      <c r="N235" s="56">
        <f t="shared" si="38"/>
        <v>32.615608333333284</v>
      </c>
      <c r="O235" s="56">
        <f t="shared" si="39"/>
        <v>0.10288194444438556</v>
      </c>
      <c r="P235" s="56">
        <f>SUM($O$13:O235)</f>
        <v>28.680608333333264</v>
      </c>
      <c r="Q235" s="56">
        <f t="shared" si="40"/>
        <v>3.93500000000002</v>
      </c>
      <c r="T235" s="7"/>
      <c r="U235" s="8"/>
      <c r="V235" s="8"/>
    </row>
    <row r="236" spans="1:22" s="3" customFormat="1" x14ac:dyDescent="0.35">
      <c r="A236" s="63">
        <v>0.40324074074074073</v>
      </c>
      <c r="B236" s="76">
        <f t="shared" si="35"/>
        <v>1342.9999999999957</v>
      </c>
      <c r="C236" s="54">
        <f t="shared" si="33"/>
        <v>22.383333333333262</v>
      </c>
      <c r="D236" s="54">
        <f t="shared" si="44"/>
        <v>8.3333333333293069E-2</v>
      </c>
      <c r="E236">
        <v>13</v>
      </c>
      <c r="F236" s="31">
        <f>SUM($E$13:E236)</f>
        <v>1980.5</v>
      </c>
      <c r="G236" s="52">
        <f t="shared" si="41"/>
        <v>1.9804999999999999</v>
      </c>
      <c r="H236" s="54">
        <f t="shared" si="42"/>
        <v>1.4625833333333333</v>
      </c>
      <c r="I236" s="83">
        <f t="shared" si="36"/>
        <v>-5.2000000000025125E-6</v>
      </c>
      <c r="J236" s="54">
        <f t="shared" si="37"/>
        <v>0.31200000000015077</v>
      </c>
      <c r="K236" s="54">
        <f t="shared" si="43"/>
        <v>1.1505833333331825</v>
      </c>
      <c r="L236" s="38"/>
      <c r="M236" s="59"/>
      <c r="N236" s="56">
        <f t="shared" si="38"/>
        <v>32.737490277777674</v>
      </c>
      <c r="O236" s="56">
        <f t="shared" si="39"/>
        <v>9.5881944444385553E-2</v>
      </c>
      <c r="P236" s="56">
        <f>SUM($O$13:O236)</f>
        <v>28.776490277777651</v>
      </c>
      <c r="Q236" s="56">
        <f t="shared" si="40"/>
        <v>3.9610000000000234</v>
      </c>
      <c r="T236" s="7"/>
      <c r="U236" s="8"/>
      <c r="V236" s="8"/>
    </row>
    <row r="237" spans="1:22" s="3" customFormat="1" x14ac:dyDescent="0.35">
      <c r="A237" s="63">
        <v>0.40329861111111115</v>
      </c>
      <c r="B237" s="76">
        <f t="shared" si="35"/>
        <v>1347.9999999999998</v>
      </c>
      <c r="C237" s="54">
        <f t="shared" si="33"/>
        <v>22.466666666666661</v>
      </c>
      <c r="D237" s="54">
        <f t="shared" si="44"/>
        <v>8.3333333333399651E-2</v>
      </c>
      <c r="E237">
        <v>10</v>
      </c>
      <c r="F237" s="31">
        <f>SUM($E$13:E237)</f>
        <v>1990.5</v>
      </c>
      <c r="G237" s="52">
        <f t="shared" si="41"/>
        <v>1.9904999999999999</v>
      </c>
      <c r="H237" s="52">
        <f t="shared" si="42"/>
        <v>1.4625833333333333</v>
      </c>
      <c r="I237" s="83">
        <f t="shared" si="36"/>
        <v>-3.9999999999968167E-6</v>
      </c>
      <c r="J237" s="54">
        <f t="shared" si="37"/>
        <v>0.23999999999980901</v>
      </c>
      <c r="K237" s="54">
        <f t="shared" si="43"/>
        <v>1.2225833333335243</v>
      </c>
      <c r="L237" s="38"/>
      <c r="M237" s="59"/>
      <c r="N237" s="56">
        <f t="shared" si="38"/>
        <v>32.859372222222213</v>
      </c>
      <c r="O237" s="56">
        <f t="shared" si="39"/>
        <v>0.10188194444454143</v>
      </c>
      <c r="P237" s="56">
        <f>SUM($O$13:O237)</f>
        <v>28.878372222222193</v>
      </c>
      <c r="Q237" s="56">
        <f t="shared" si="40"/>
        <v>3.9810000000000194</v>
      </c>
      <c r="T237" s="7"/>
      <c r="U237" s="8"/>
      <c r="V237" s="8"/>
    </row>
    <row r="238" spans="1:22" s="3" customFormat="1" x14ac:dyDescent="0.35">
      <c r="A238" s="63">
        <v>0.4033680555555556</v>
      </c>
      <c r="B238" s="76">
        <f t="shared" si="35"/>
        <v>1354.0000000000007</v>
      </c>
      <c r="C238" s="54">
        <f t="shared" si="33"/>
        <v>22.566666666666677</v>
      </c>
      <c r="D238" s="54">
        <f t="shared" si="44"/>
        <v>0.10000000000001563</v>
      </c>
      <c r="E238">
        <v>11</v>
      </c>
      <c r="F238" s="31">
        <f>SUM($E$13:E238)</f>
        <v>2001.5</v>
      </c>
      <c r="G238" s="52">
        <f t="shared" si="41"/>
        <v>2.0015000000000001</v>
      </c>
      <c r="H238" s="54">
        <f t="shared" si="42"/>
        <v>1.4625833333333333</v>
      </c>
      <c r="I238" s="83">
        <f t="shared" si="36"/>
        <v>-3.6666666666660936E-6</v>
      </c>
      <c r="J238" s="54">
        <f t="shared" si="37"/>
        <v>0.21999999999996561</v>
      </c>
      <c r="K238" s="54">
        <f t="shared" si="43"/>
        <v>1.2425833333333678</v>
      </c>
      <c r="L238" s="38"/>
      <c r="M238" s="59"/>
      <c r="N238" s="56">
        <f t="shared" si="38"/>
        <v>33.00563055555557</v>
      </c>
      <c r="O238" s="56">
        <f t="shared" si="39"/>
        <v>0.1242583333333562</v>
      </c>
      <c r="P238" s="56">
        <f>SUM($O$13:O238)</f>
        <v>29.002630555555548</v>
      </c>
      <c r="Q238" s="56">
        <f t="shared" si="40"/>
        <v>4.0030000000000214</v>
      </c>
      <c r="T238" s="7"/>
      <c r="U238" s="8"/>
      <c r="V238" s="8"/>
    </row>
    <row r="239" spans="1:22" s="3" customFormat="1" x14ac:dyDescent="0.35">
      <c r="A239" s="63">
        <v>0.40342592592592591</v>
      </c>
      <c r="B239" s="76">
        <f t="shared" si="35"/>
        <v>1358.9999999999982</v>
      </c>
      <c r="C239" s="54">
        <f t="shared" si="33"/>
        <v>22.64999999999997</v>
      </c>
      <c r="D239" s="54">
        <f t="shared" si="44"/>
        <v>8.3333333333293069E-2</v>
      </c>
      <c r="E239">
        <v>13.5</v>
      </c>
      <c r="F239" s="31">
        <f>SUM($E$13:E239)</f>
        <v>2015</v>
      </c>
      <c r="G239" s="52">
        <f t="shared" si="41"/>
        <v>2.0150000000000001</v>
      </c>
      <c r="H239" s="52">
        <f t="shared" si="42"/>
        <v>1.4625833333333333</v>
      </c>
      <c r="I239" s="83">
        <f t="shared" si="36"/>
        <v>-5.4000000000026097E-6</v>
      </c>
      <c r="J239" s="54">
        <f t="shared" si="37"/>
        <v>0.32400000000015655</v>
      </c>
      <c r="K239" s="54">
        <f t="shared" si="43"/>
        <v>1.1385833333331767</v>
      </c>
      <c r="L239" s="38"/>
      <c r="M239" s="59"/>
      <c r="N239" s="56">
        <f t="shared" si="38"/>
        <v>33.127512499999959</v>
      </c>
      <c r="O239" s="56">
        <f t="shared" si="39"/>
        <v>9.4881944444385552E-2</v>
      </c>
      <c r="P239" s="56">
        <f>SUM($O$13:O239)</f>
        <v>29.097512499999933</v>
      </c>
      <c r="Q239" s="56">
        <f t="shared" si="40"/>
        <v>4.030000000000026</v>
      </c>
      <c r="T239" s="7"/>
      <c r="U239" s="8"/>
      <c r="V239" s="8"/>
    </row>
    <row r="240" spans="1:22" s="3" customFormat="1" x14ac:dyDescent="0.35">
      <c r="A240" s="63">
        <v>0.40349537037037037</v>
      </c>
      <c r="B240" s="76">
        <f t="shared" si="35"/>
        <v>1364.9999999999991</v>
      </c>
      <c r="C240" s="54">
        <f t="shared" si="33"/>
        <v>22.749999999999986</v>
      </c>
      <c r="D240" s="54">
        <f t="shared" si="44"/>
        <v>0.10000000000001563</v>
      </c>
      <c r="E240">
        <v>13.5</v>
      </c>
      <c r="F240" s="31">
        <f>SUM($E$13:E240)</f>
        <v>2028.5</v>
      </c>
      <c r="G240" s="52">
        <f t="shared" si="41"/>
        <v>2.0285000000000002</v>
      </c>
      <c r="H240" s="54">
        <f t="shared" si="42"/>
        <v>1.4625833333333333</v>
      </c>
      <c r="I240" s="83">
        <f t="shared" si="36"/>
        <v>-4.4999999999992962E-6</v>
      </c>
      <c r="J240" s="54">
        <f t="shared" si="37"/>
        <v>0.26999999999995777</v>
      </c>
      <c r="K240" s="54">
        <f t="shared" si="43"/>
        <v>1.1925833333333755</v>
      </c>
      <c r="L240" s="38"/>
      <c r="M240" s="59"/>
      <c r="N240" s="56">
        <f t="shared" si="38"/>
        <v>33.273770833333316</v>
      </c>
      <c r="O240" s="56">
        <f t="shared" si="39"/>
        <v>0.1192583333333562</v>
      </c>
      <c r="P240" s="56">
        <f>SUM($O$13:O240)</f>
        <v>29.216770833333289</v>
      </c>
      <c r="Q240" s="56">
        <f t="shared" si="40"/>
        <v>4.057000000000027</v>
      </c>
      <c r="T240" s="7"/>
      <c r="U240" s="8"/>
      <c r="V240" s="8"/>
    </row>
    <row r="241" spans="1:22" s="38" customFormat="1" x14ac:dyDescent="0.35">
      <c r="A241" s="63">
        <v>0.40355324074074073</v>
      </c>
      <c r="B241" s="76">
        <f t="shared" si="35"/>
        <v>1369.9999999999968</v>
      </c>
      <c r="C241" s="54">
        <f t="shared" si="33"/>
        <v>22.833333333333279</v>
      </c>
      <c r="D241" s="54">
        <f t="shared" si="44"/>
        <v>8.3333333333293069E-2</v>
      </c>
      <c r="E241">
        <v>11.5</v>
      </c>
      <c r="F241" s="31">
        <f>SUM($E$13:E241)</f>
        <v>2040</v>
      </c>
      <c r="G241" s="52">
        <f>F241/1000</f>
        <v>2.04</v>
      </c>
      <c r="H241" s="52">
        <f>IF($C$4=$C$5,$D$5,IF($C$4=$C$6,$D$6,IF($C$4=$C$7,$D$7,$D$8)))</f>
        <v>1.4625833333333333</v>
      </c>
      <c r="I241" s="83">
        <f t="shared" si="36"/>
        <v>-4.6000000000022226E-6</v>
      </c>
      <c r="J241" s="54">
        <f t="shared" si="37"/>
        <v>0.27600000000013336</v>
      </c>
      <c r="K241" s="54">
        <f t="shared" si="43"/>
        <v>1.1865833333331999</v>
      </c>
      <c r="M241" s="59"/>
      <c r="N241" s="56">
        <f t="shared" si="38"/>
        <v>33.395652777777698</v>
      </c>
      <c r="O241" s="56">
        <f t="shared" si="39"/>
        <v>9.8881944444385542E-2</v>
      </c>
      <c r="P241" s="56">
        <f>SUM($O$13:O241)</f>
        <v>29.315652777777675</v>
      </c>
      <c r="Q241" s="56">
        <f t="shared" si="40"/>
        <v>4.0800000000000232</v>
      </c>
      <c r="R241" s="37"/>
      <c r="S241" s="37"/>
      <c r="T241" s="37"/>
      <c r="U241" s="35"/>
      <c r="V241" s="8"/>
    </row>
    <row r="242" spans="1:22" s="38" customFormat="1" x14ac:dyDescent="0.35">
      <c r="A242" s="63">
        <v>0.40361111111111114</v>
      </c>
      <c r="B242" s="76">
        <f t="shared" si="35"/>
        <v>1375.0000000000007</v>
      </c>
      <c r="C242" s="54">
        <f t="shared" si="33"/>
        <v>22.916666666666679</v>
      </c>
      <c r="D242" s="54">
        <f t="shared" si="44"/>
        <v>8.3333333333399651E-2</v>
      </c>
      <c r="E242">
        <v>11</v>
      </c>
      <c r="F242" s="31">
        <f>SUM($E$13:E242)</f>
        <v>2051</v>
      </c>
      <c r="G242" s="52">
        <f>F242/1000</f>
        <v>2.0510000000000002</v>
      </c>
      <c r="H242" s="54">
        <f t="shared" ref="H242:H313" si="45">IF($C$4=$C$5,$D$5,IF($C$4=$C$6,$D$6,IF($C$4=$C$7,$D$7,$D$8)))</f>
        <v>1.4625833333333333</v>
      </c>
      <c r="I242" s="83">
        <f t="shared" si="36"/>
        <v>-4.3999999999964986E-6</v>
      </c>
      <c r="J242" s="54">
        <f t="shared" si="37"/>
        <v>0.2639999999997899</v>
      </c>
      <c r="K242" s="54">
        <f t="shared" si="43"/>
        <v>1.1985833333335434</v>
      </c>
      <c r="M242" s="59"/>
      <c r="N242" s="56">
        <f>C242*H242</f>
        <v>33.517534722222237</v>
      </c>
      <c r="O242" s="56">
        <f>K242*(D242)</f>
        <v>9.9881944444541432E-2</v>
      </c>
      <c r="P242" s="56">
        <f>SUM($O$13:O242)</f>
        <v>29.415534722222215</v>
      </c>
      <c r="Q242" s="56">
        <f>N242-P242</f>
        <v>4.1020000000000216</v>
      </c>
      <c r="R242" s="37"/>
      <c r="S242" s="37"/>
      <c r="T242" s="37"/>
      <c r="U242" s="35"/>
      <c r="V242" s="8"/>
    </row>
    <row r="243" spans="1:22" s="38" customFormat="1" x14ac:dyDescent="0.35">
      <c r="A243" s="63">
        <v>0.40368055555555554</v>
      </c>
      <c r="B243" s="76">
        <f t="shared" si="35"/>
        <v>1380.9999999999952</v>
      </c>
      <c r="C243" s="54">
        <f t="shared" si="33"/>
        <v>23.016666666666588</v>
      </c>
      <c r="D243" s="54">
        <f t="shared" si="44"/>
        <v>9.9999999999909051E-2</v>
      </c>
      <c r="E243">
        <v>12</v>
      </c>
      <c r="F243" s="31">
        <f>SUM($E$13:E243)</f>
        <v>2063</v>
      </c>
      <c r="G243" s="52">
        <f>F243/1000</f>
        <v>2.0630000000000002</v>
      </c>
      <c r="H243" s="54">
        <f t="shared" si="45"/>
        <v>1.4625833333333333</v>
      </c>
      <c r="I243" s="83">
        <f t="shared" si="36"/>
        <v>-4.0000000000036378E-6</v>
      </c>
      <c r="J243" s="54">
        <f t="shared" si="37"/>
        <v>0.24000000000021829</v>
      </c>
      <c r="K243" s="54">
        <f t="shared" si="43"/>
        <v>1.2225833333331151</v>
      </c>
      <c r="M243" s="59"/>
      <c r="N243" s="56">
        <f>C243*H243</f>
        <v>33.663793055555438</v>
      </c>
      <c r="O243" s="56">
        <f>K243*(D243)</f>
        <v>0.12225833333320031</v>
      </c>
      <c r="P243" s="56">
        <f>SUM($O$13:O243)</f>
        <v>29.537793055555415</v>
      </c>
      <c r="Q243" s="56">
        <f>N243-P243</f>
        <v>4.1260000000000225</v>
      </c>
      <c r="R243" s="37"/>
      <c r="S243" s="37"/>
      <c r="T243" s="37"/>
      <c r="U243" s="9"/>
      <c r="V243" s="11"/>
    </row>
    <row r="244" spans="1:22" x14ac:dyDescent="0.35">
      <c r="A244" s="63">
        <v>0.40385416666666668</v>
      </c>
      <c r="B244" s="76">
        <f t="shared" si="35"/>
        <v>1396.0000000000009</v>
      </c>
      <c r="C244" s="54">
        <f t="shared" si="33"/>
        <v>23.26666666666668</v>
      </c>
      <c r="D244" s="54">
        <f>(A244*24-A243*24)*60</f>
        <v>0.25000000000009237</v>
      </c>
      <c r="E244">
        <v>12.5</v>
      </c>
      <c r="F244" s="31">
        <f>SUM($E$13:E244)</f>
        <v>2075.5</v>
      </c>
      <c r="G244" s="52">
        <f>F244/1000</f>
        <v>2.0754999999999999</v>
      </c>
      <c r="H244" s="54">
        <f t="shared" si="45"/>
        <v>1.4625833333333333</v>
      </c>
      <c r="I244" s="83">
        <f t="shared" si="36"/>
        <v>-1.6666666666660509E-6</v>
      </c>
      <c r="J244" s="54">
        <f t="shared" si="37"/>
        <v>9.9999999999963049E-2</v>
      </c>
      <c r="K244" s="54">
        <f t="shared" si="43"/>
        <v>1.3625833333333703</v>
      </c>
      <c r="L244" s="38"/>
      <c r="M244" s="59"/>
      <c r="N244" s="56">
        <f>C244*H244</f>
        <v>34.029438888888912</v>
      </c>
      <c r="O244" s="56">
        <f>K244*(D244)</f>
        <v>0.34064583333346843</v>
      </c>
      <c r="P244" s="56">
        <f>SUM($O$13:O244)</f>
        <v>29.878438888888883</v>
      </c>
      <c r="Q244" s="56">
        <f>N244-P244</f>
        <v>4.1510000000000282</v>
      </c>
    </row>
    <row r="245" spans="1:22" x14ac:dyDescent="0.35">
      <c r="A245" s="63">
        <v>0.40391203703703704</v>
      </c>
      <c r="B245" s="76">
        <f t="shared" si="35"/>
        <v>1400.9999999999984</v>
      </c>
      <c r="C245" s="54">
        <f t="shared" si="33"/>
        <v>23.349999999999973</v>
      </c>
      <c r="D245" s="54">
        <f t="shared" ref="D245:D275" si="46">(A245*24-A244*24)*60</f>
        <v>8.3333333333293069E-2</v>
      </c>
      <c r="E245">
        <v>15</v>
      </c>
      <c r="F245" s="31">
        <f>SUM($E$13:E245)</f>
        <v>2090.5</v>
      </c>
      <c r="G245" s="52">
        <f t="shared" ref="G245:G275" si="47">F245/1000</f>
        <v>2.0905</v>
      </c>
      <c r="H245" s="54">
        <f t="shared" si="45"/>
        <v>1.4625833333333333</v>
      </c>
      <c r="I245" s="83">
        <f t="shared" si="36"/>
        <v>-6.0000000000028995E-6</v>
      </c>
      <c r="J245" s="54">
        <f t="shared" si="37"/>
        <v>0.36000000000017396</v>
      </c>
      <c r="K245" s="54">
        <f t="shared" si="43"/>
        <v>1.1025833333331594</v>
      </c>
      <c r="L245" s="38"/>
      <c r="M245" s="59"/>
      <c r="N245" s="56">
        <f t="shared" ref="N245:N275" si="48">C245*H245</f>
        <v>34.151320833333294</v>
      </c>
      <c r="O245" s="56">
        <f t="shared" ref="O245:O275" si="49">K245*(D245)</f>
        <v>9.1881944444385549E-2</v>
      </c>
      <c r="P245" s="56">
        <f>SUM($O$13:O245)</f>
        <v>29.970320833333268</v>
      </c>
      <c r="Q245" s="56">
        <f t="shared" ref="Q245:Q275" si="50">N245-P245</f>
        <v>4.1810000000000258</v>
      </c>
    </row>
    <row r="246" spans="1:22" x14ac:dyDescent="0.35">
      <c r="A246" s="63">
        <v>0.4039814814814815</v>
      </c>
      <c r="B246" s="76">
        <f t="shared" si="35"/>
        <v>1406.9999999999993</v>
      </c>
      <c r="C246" s="54">
        <f t="shared" si="33"/>
        <v>23.449999999999989</v>
      </c>
      <c r="D246" s="54">
        <f t="shared" si="46"/>
        <v>0.10000000000001563</v>
      </c>
      <c r="E246">
        <v>11</v>
      </c>
      <c r="F246" s="31">
        <f>SUM($E$13:E246)</f>
        <v>2101.5</v>
      </c>
      <c r="G246" s="52">
        <f t="shared" si="47"/>
        <v>2.1015000000000001</v>
      </c>
      <c r="H246" s="54">
        <f t="shared" si="45"/>
        <v>1.4625833333333333</v>
      </c>
      <c r="I246" s="83">
        <f t="shared" si="36"/>
        <v>-3.6666666666660936E-6</v>
      </c>
      <c r="J246" s="54">
        <f t="shared" si="37"/>
        <v>0.21999999999996561</v>
      </c>
      <c r="K246" s="54">
        <f t="shared" si="43"/>
        <v>1.2425833333333678</v>
      </c>
      <c r="L246" s="38"/>
      <c r="M246" s="59"/>
      <c r="N246" s="56">
        <f t="shared" si="48"/>
        <v>34.297579166666651</v>
      </c>
      <c r="O246" s="56">
        <f t="shared" si="49"/>
        <v>0.1242583333333562</v>
      </c>
      <c r="P246" s="56">
        <f>SUM($O$13:O246)</f>
        <v>30.094579166666623</v>
      </c>
      <c r="Q246" s="56">
        <f t="shared" si="50"/>
        <v>4.2030000000000278</v>
      </c>
    </row>
    <row r="247" spans="1:22" x14ac:dyDescent="0.35">
      <c r="A247" s="63">
        <v>0.40403935185185186</v>
      </c>
      <c r="B247" s="76">
        <f t="shared" si="35"/>
        <v>1411.9999999999968</v>
      </c>
      <c r="C247" s="54">
        <f t="shared" si="33"/>
        <v>23.533333333333282</v>
      </c>
      <c r="D247" s="54">
        <f t="shared" si="46"/>
        <v>8.3333333333293069E-2</v>
      </c>
      <c r="E247">
        <v>9.5</v>
      </c>
      <c r="F247" s="31">
        <f>SUM($E$13:E247)</f>
        <v>2111</v>
      </c>
      <c r="G247" s="52">
        <f t="shared" si="47"/>
        <v>2.1110000000000002</v>
      </c>
      <c r="H247" s="54">
        <f t="shared" si="45"/>
        <v>1.4625833333333333</v>
      </c>
      <c r="I247" s="83">
        <f t="shared" si="36"/>
        <v>-3.800000000001836E-6</v>
      </c>
      <c r="J247" s="54">
        <f t="shared" si="37"/>
        <v>0.22800000000011017</v>
      </c>
      <c r="K247" s="54">
        <f t="shared" si="43"/>
        <v>1.2345833333332232</v>
      </c>
      <c r="L247" s="38"/>
      <c r="M247" s="59"/>
      <c r="N247" s="56">
        <f t="shared" si="48"/>
        <v>34.419461111111033</v>
      </c>
      <c r="O247" s="56">
        <f t="shared" si="49"/>
        <v>0.10288194444438556</v>
      </c>
      <c r="P247" s="56">
        <f>SUM($O$13:O247)</f>
        <v>30.197461111111007</v>
      </c>
      <c r="Q247" s="56">
        <f t="shared" si="50"/>
        <v>4.2220000000000262</v>
      </c>
    </row>
    <row r="248" spans="1:22" x14ac:dyDescent="0.35">
      <c r="A248" s="63">
        <v>0.40409722222222227</v>
      </c>
      <c r="B248" s="76">
        <f t="shared" si="35"/>
        <v>1417.0000000000009</v>
      </c>
      <c r="C248" s="54">
        <f t="shared" si="33"/>
        <v>23.616666666666681</v>
      </c>
      <c r="D248" s="54">
        <f t="shared" si="46"/>
        <v>8.3333333333399651E-2</v>
      </c>
      <c r="E248">
        <v>14</v>
      </c>
      <c r="F248" s="31">
        <f>SUM($E$13:E248)</f>
        <v>2125</v>
      </c>
      <c r="G248" s="52">
        <f t="shared" si="47"/>
        <v>2.125</v>
      </c>
      <c r="H248" s="54">
        <f t="shared" si="45"/>
        <v>1.4625833333333333</v>
      </c>
      <c r="I248" s="83">
        <f t="shared" si="36"/>
        <v>-5.5999999999955435E-6</v>
      </c>
      <c r="J248" s="54">
        <f t="shared" si="37"/>
        <v>0.33599999999973262</v>
      </c>
      <c r="K248" s="54">
        <f t="shared" si="43"/>
        <v>1.1265833333336008</v>
      </c>
      <c r="L248" s="38"/>
      <c r="M248" s="59"/>
      <c r="N248" s="56">
        <f t="shared" si="48"/>
        <v>34.541343055555579</v>
      </c>
      <c r="O248" s="56">
        <f t="shared" si="49"/>
        <v>9.3881944444541454E-2</v>
      </c>
      <c r="P248" s="56">
        <f>SUM($O$13:O248)</f>
        <v>30.291343055555547</v>
      </c>
      <c r="Q248" s="56">
        <f t="shared" si="50"/>
        <v>4.250000000000032</v>
      </c>
    </row>
    <row r="249" spans="1:22" x14ac:dyDescent="0.35">
      <c r="A249" s="63">
        <v>0.40415509259259258</v>
      </c>
      <c r="B249" s="76">
        <f t="shared" si="35"/>
        <v>1421.9999999999984</v>
      </c>
      <c r="C249" s="54">
        <f t="shared" si="33"/>
        <v>23.699999999999974</v>
      </c>
      <c r="D249" s="54">
        <f t="shared" si="46"/>
        <v>8.3333333333293069E-2</v>
      </c>
      <c r="E249">
        <v>10.5</v>
      </c>
      <c r="F249" s="31">
        <f>SUM($E$13:E249)</f>
        <v>2135.5</v>
      </c>
      <c r="G249" s="52">
        <f t="shared" si="47"/>
        <v>2.1355</v>
      </c>
      <c r="H249" s="54">
        <f t="shared" si="45"/>
        <v>1.4625833333333333</v>
      </c>
      <c r="I249" s="83">
        <f t="shared" si="36"/>
        <v>-4.2000000000020291E-6</v>
      </c>
      <c r="J249" s="54">
        <f t="shared" si="37"/>
        <v>0.25200000000012174</v>
      </c>
      <c r="K249" s="54">
        <f t="shared" si="43"/>
        <v>1.2105833333332117</v>
      </c>
      <c r="L249" s="38"/>
      <c r="M249" s="59"/>
      <c r="N249" s="56">
        <f t="shared" si="48"/>
        <v>34.663224999999962</v>
      </c>
      <c r="O249" s="56">
        <f t="shared" si="49"/>
        <v>0.10088194444438556</v>
      </c>
      <c r="P249" s="56">
        <f>SUM($O$13:O249)</f>
        <v>30.392224999999932</v>
      </c>
      <c r="Q249" s="56">
        <f t="shared" si="50"/>
        <v>4.2710000000000292</v>
      </c>
    </row>
    <row r="250" spans="1:22" x14ac:dyDescent="0.35">
      <c r="A250" s="63">
        <v>0.40423611111111107</v>
      </c>
      <c r="B250" s="76">
        <f t="shared" si="35"/>
        <v>1428.9999999999964</v>
      </c>
      <c r="C250" s="54">
        <f t="shared" si="33"/>
        <v>23.816666666666606</v>
      </c>
      <c r="D250" s="54">
        <f t="shared" si="46"/>
        <v>0.11666666666663161</v>
      </c>
      <c r="E250">
        <v>7</v>
      </c>
      <c r="F250" s="31">
        <f>SUM($E$13:E250)</f>
        <v>2142.5</v>
      </c>
      <c r="G250" s="52">
        <f t="shared" si="47"/>
        <v>2.1425000000000001</v>
      </c>
      <c r="H250" s="54">
        <f t="shared" si="45"/>
        <v>1.4625833333333333</v>
      </c>
      <c r="I250" s="83">
        <f t="shared" si="36"/>
        <v>-2.0000000000006009E-6</v>
      </c>
      <c r="J250" s="54">
        <f t="shared" si="37"/>
        <v>0.12000000000003605</v>
      </c>
      <c r="K250" s="54">
        <f t="shared" si="43"/>
        <v>1.3425833333332973</v>
      </c>
      <c r="L250" s="38"/>
      <c r="M250" s="59"/>
      <c r="N250" s="56">
        <f t="shared" si="48"/>
        <v>34.833859722222137</v>
      </c>
      <c r="O250" s="56">
        <f t="shared" si="49"/>
        <v>0.15663472222217095</v>
      </c>
      <c r="P250" s="56">
        <f>SUM($O$13:O250)</f>
        <v>30.548859722222105</v>
      </c>
      <c r="Q250" s="56">
        <f t="shared" si="50"/>
        <v>4.2850000000000321</v>
      </c>
    </row>
    <row r="251" spans="1:22" x14ac:dyDescent="0.35">
      <c r="A251" s="63">
        <v>0.40442129629629631</v>
      </c>
      <c r="B251" s="76">
        <f t="shared" si="35"/>
        <v>1444.9999999999989</v>
      </c>
      <c r="C251" s="54">
        <f t="shared" si="33"/>
        <v>24.083333333333314</v>
      </c>
      <c r="D251" s="54">
        <f t="shared" si="46"/>
        <v>0.26666666666670835</v>
      </c>
      <c r="E251">
        <v>16.5</v>
      </c>
      <c r="F251" s="31">
        <f>SUM($E$13:E251)</f>
        <v>2159</v>
      </c>
      <c r="G251" s="52">
        <f t="shared" si="47"/>
        <v>2.1589999999999998</v>
      </c>
      <c r="H251" s="54">
        <f t="shared" si="45"/>
        <v>1.4625833333333333</v>
      </c>
      <c r="I251" s="83">
        <f t="shared" si="36"/>
        <v>-2.0624999999996774E-6</v>
      </c>
      <c r="J251" s="54">
        <f t="shared" si="37"/>
        <v>0.12374999999998065</v>
      </c>
      <c r="K251" s="54">
        <f t="shared" si="43"/>
        <v>1.3388333333333526</v>
      </c>
      <c r="L251" s="38"/>
      <c r="M251" s="59"/>
      <c r="N251" s="56">
        <f t="shared" si="48"/>
        <v>35.223881944444415</v>
      </c>
      <c r="O251" s="56">
        <f t="shared" si="49"/>
        <v>0.35702222222228319</v>
      </c>
      <c r="P251" s="56">
        <f>SUM($O$13:O251)</f>
        <v>30.905881944444388</v>
      </c>
      <c r="Q251" s="56">
        <f t="shared" si="50"/>
        <v>4.3180000000000263</v>
      </c>
    </row>
    <row r="252" spans="1:22" x14ac:dyDescent="0.35">
      <c r="A252" s="63">
        <v>0.40449074074074076</v>
      </c>
      <c r="B252" s="76">
        <f t="shared" si="35"/>
        <v>1450.9999999999998</v>
      </c>
      <c r="C252" s="54">
        <f t="shared" si="33"/>
        <v>24.18333333333333</v>
      </c>
      <c r="D252" s="54">
        <f t="shared" si="46"/>
        <v>0.10000000000001563</v>
      </c>
      <c r="E252">
        <v>17</v>
      </c>
      <c r="F252" s="31">
        <f>SUM($E$13:E252)</f>
        <v>2176</v>
      </c>
      <c r="G252" s="52">
        <f t="shared" si="47"/>
        <v>2.1760000000000002</v>
      </c>
      <c r="H252" s="54">
        <f t="shared" si="45"/>
        <v>1.4625833333333333</v>
      </c>
      <c r="I252" s="83">
        <f t="shared" si="36"/>
        <v>-5.6666666666657809E-6</v>
      </c>
      <c r="J252" s="54">
        <f t="shared" si="37"/>
        <v>0.33999999999994684</v>
      </c>
      <c r="K252" s="54">
        <f t="shared" si="43"/>
        <v>1.1225833333333866</v>
      </c>
      <c r="L252" s="38"/>
      <c r="M252" s="59"/>
      <c r="N252" s="56">
        <f t="shared" si="48"/>
        <v>35.370140277777772</v>
      </c>
      <c r="O252" s="56">
        <f t="shared" si="49"/>
        <v>0.11225833333335621</v>
      </c>
      <c r="P252" s="56">
        <f>SUM($O$13:O252)</f>
        <v>31.018140277777743</v>
      </c>
      <c r="Q252" s="56">
        <f t="shared" si="50"/>
        <v>4.3520000000000287</v>
      </c>
    </row>
    <row r="253" spans="1:22" x14ac:dyDescent="0.35">
      <c r="A253" s="63">
        <v>0.40459490740740739</v>
      </c>
      <c r="B253" s="76">
        <f t="shared" si="35"/>
        <v>1459.999999999998</v>
      </c>
      <c r="C253" s="54">
        <f t="shared" si="33"/>
        <v>24.3333333333333</v>
      </c>
      <c r="D253" s="54">
        <f t="shared" si="46"/>
        <v>0.14999999999997016</v>
      </c>
      <c r="E253">
        <v>12.5</v>
      </c>
      <c r="F253" s="31">
        <f>SUM($E$13:E253)</f>
        <v>2188.5</v>
      </c>
      <c r="G253" s="52">
        <f t="shared" si="47"/>
        <v>2.1884999999999999</v>
      </c>
      <c r="H253" s="54">
        <f t="shared" si="45"/>
        <v>1.4625833333333333</v>
      </c>
      <c r="I253" s="83">
        <f t="shared" si="36"/>
        <v>-2.7777777777783306E-6</v>
      </c>
      <c r="J253" s="54">
        <f t="shared" si="37"/>
        <v>0.16666666666669983</v>
      </c>
      <c r="K253" s="54">
        <f t="shared" si="43"/>
        <v>1.2959166666666335</v>
      </c>
      <c r="L253" s="38"/>
      <c r="M253" s="59"/>
      <c r="N253" s="56">
        <f t="shared" si="48"/>
        <v>35.589527777777732</v>
      </c>
      <c r="O253" s="56">
        <f t="shared" si="49"/>
        <v>0.19438749999995636</v>
      </c>
      <c r="P253" s="56">
        <f>SUM($O$13:O253)</f>
        <v>31.212527777777698</v>
      </c>
      <c r="Q253" s="56">
        <f t="shared" si="50"/>
        <v>4.3770000000000344</v>
      </c>
    </row>
    <row r="254" spans="1:22" x14ac:dyDescent="0.35">
      <c r="A254" s="63">
        <v>0.40467592592592588</v>
      </c>
      <c r="B254" s="76">
        <f t="shared" si="35"/>
        <v>1466.9999999999959</v>
      </c>
      <c r="C254" s="54">
        <f t="shared" si="33"/>
        <v>24.449999999999932</v>
      </c>
      <c r="D254" s="54">
        <f t="shared" si="46"/>
        <v>0.11666666666663161</v>
      </c>
      <c r="E254">
        <v>23.5</v>
      </c>
      <c r="F254" s="31">
        <f>SUM($E$13:E254)</f>
        <v>2212</v>
      </c>
      <c r="G254" s="52">
        <f t="shared" si="47"/>
        <v>2.2120000000000002</v>
      </c>
      <c r="H254" s="54">
        <f t="shared" si="45"/>
        <v>1.4625833333333333</v>
      </c>
      <c r="I254" s="83">
        <f t="shared" si="36"/>
        <v>-6.7142857142877319E-6</v>
      </c>
      <c r="J254" s="54">
        <f t="shared" si="37"/>
        <v>0.40285714285726387</v>
      </c>
      <c r="K254" s="54">
        <f t="shared" si="43"/>
        <v>1.0597261904760695</v>
      </c>
      <c r="L254" s="38"/>
      <c r="M254" s="59"/>
      <c r="N254" s="56">
        <f t="shared" si="48"/>
        <v>35.7601624999999</v>
      </c>
      <c r="O254" s="56">
        <f t="shared" si="49"/>
        <v>0.12363472222217096</v>
      </c>
      <c r="P254" s="56">
        <f>SUM($O$13:O254)</f>
        <v>31.336162499999869</v>
      </c>
      <c r="Q254" s="56">
        <f t="shared" si="50"/>
        <v>4.4240000000000315</v>
      </c>
    </row>
    <row r="255" spans="1:22" x14ac:dyDescent="0.35">
      <c r="A255" s="63">
        <v>0.4047337962962963</v>
      </c>
      <c r="B255" s="76">
        <f t="shared" si="35"/>
        <v>1472</v>
      </c>
      <c r="C255" s="54">
        <f t="shared" si="33"/>
        <v>24.533333333333331</v>
      </c>
      <c r="D255" s="54">
        <f t="shared" si="46"/>
        <v>8.3333333333399651E-2</v>
      </c>
      <c r="E255">
        <v>12.5</v>
      </c>
      <c r="F255" s="31">
        <f>SUM($E$13:E255)</f>
        <v>2224.5</v>
      </c>
      <c r="G255" s="52">
        <f t="shared" si="47"/>
        <v>2.2244999999999999</v>
      </c>
      <c r="H255" s="54">
        <f t="shared" si="45"/>
        <v>1.4625833333333333</v>
      </c>
      <c r="I255" s="83">
        <f t="shared" si="36"/>
        <v>-4.9999999999960202E-6</v>
      </c>
      <c r="J255" s="54">
        <f t="shared" si="37"/>
        <v>0.29999999999976124</v>
      </c>
      <c r="K255" s="54">
        <f t="shared" si="43"/>
        <v>1.162583333333572</v>
      </c>
      <c r="L255" s="38"/>
      <c r="M255" s="59"/>
      <c r="N255" s="56">
        <f t="shared" si="48"/>
        <v>35.882044444444439</v>
      </c>
      <c r="O255" s="56">
        <f t="shared" si="49"/>
        <v>9.6881944444541429E-2</v>
      </c>
      <c r="P255" s="56">
        <f>SUM($O$13:O255)</f>
        <v>31.433044444444409</v>
      </c>
      <c r="Q255" s="56">
        <f t="shared" si="50"/>
        <v>4.44900000000003</v>
      </c>
    </row>
    <row r="256" spans="1:22" x14ac:dyDescent="0.35">
      <c r="A256" s="63">
        <v>0.40479166666666666</v>
      </c>
      <c r="B256" s="76">
        <f t="shared" si="35"/>
        <v>1476.9999999999975</v>
      </c>
      <c r="C256" s="54">
        <f t="shared" si="33"/>
        <v>24.616666666666625</v>
      </c>
      <c r="D256" s="54">
        <f t="shared" si="46"/>
        <v>8.3333333333293069E-2</v>
      </c>
      <c r="E256">
        <v>12.5</v>
      </c>
      <c r="F256" s="31">
        <f>SUM($E$13:E256)</f>
        <v>2237</v>
      </c>
      <c r="G256" s="52">
        <f t="shared" si="47"/>
        <v>2.2370000000000001</v>
      </c>
      <c r="H256" s="54">
        <f t="shared" si="45"/>
        <v>1.4625833333333333</v>
      </c>
      <c r="I256" s="83">
        <f t="shared" si="36"/>
        <v>-5.0000000000024153E-6</v>
      </c>
      <c r="J256" s="54">
        <f t="shared" si="37"/>
        <v>0.30000000000014493</v>
      </c>
      <c r="K256" s="54">
        <f t="shared" si="43"/>
        <v>1.1625833333331883</v>
      </c>
      <c r="L256" s="38"/>
      <c r="M256" s="59"/>
      <c r="N256" s="56">
        <f t="shared" si="48"/>
        <v>36.003926388888829</v>
      </c>
      <c r="O256" s="56">
        <f t="shared" si="49"/>
        <v>9.6881944444385554E-2</v>
      </c>
      <c r="P256" s="56">
        <f>SUM($O$13:O256)</f>
        <v>31.529926388888793</v>
      </c>
      <c r="Q256" s="56">
        <f t="shared" si="50"/>
        <v>4.4740000000000357</v>
      </c>
    </row>
    <row r="257" spans="1:17" x14ac:dyDescent="0.35">
      <c r="A257" s="63">
        <v>0.40484953703703702</v>
      </c>
      <c r="B257" s="76">
        <f t="shared" si="35"/>
        <v>1481.999999999995</v>
      </c>
      <c r="C257" s="54">
        <f t="shared" si="33"/>
        <v>24.699999999999918</v>
      </c>
      <c r="D257" s="54">
        <f t="shared" si="46"/>
        <v>8.3333333333293069E-2</v>
      </c>
      <c r="E257">
        <v>8</v>
      </c>
      <c r="F257" s="31">
        <f>SUM($E$13:E257)</f>
        <v>2245</v>
      </c>
      <c r="G257" s="52">
        <f t="shared" si="47"/>
        <v>2.2450000000000001</v>
      </c>
      <c r="H257" s="54">
        <f t="shared" si="45"/>
        <v>1.4625833333333333</v>
      </c>
      <c r="I257" s="83">
        <f t="shared" si="36"/>
        <v>-3.2000000000015461E-6</v>
      </c>
      <c r="J257" s="54">
        <f t="shared" si="37"/>
        <v>0.19200000000009276</v>
      </c>
      <c r="K257" s="54">
        <f t="shared" si="43"/>
        <v>1.2705833333332406</v>
      </c>
      <c r="L257" s="58"/>
      <c r="M257" s="59"/>
      <c r="N257" s="56">
        <f t="shared" si="48"/>
        <v>36.125808333333211</v>
      </c>
      <c r="O257" s="56">
        <f t="shared" si="49"/>
        <v>0.10588194444438556</v>
      </c>
      <c r="P257" s="56">
        <f>SUM($O$13:O257)</f>
        <v>31.635808333333177</v>
      </c>
      <c r="Q257" s="56">
        <f t="shared" si="50"/>
        <v>4.490000000000034</v>
      </c>
    </row>
    <row r="258" spans="1:17" x14ac:dyDescent="0.35">
      <c r="A258" s="63">
        <v>0.40491898148148148</v>
      </c>
      <c r="B258" s="76">
        <f t="shared" si="35"/>
        <v>1487.9999999999959</v>
      </c>
      <c r="C258" s="54">
        <f t="shared" si="33"/>
        <v>24.799999999999933</v>
      </c>
      <c r="D258" s="54">
        <f t="shared" si="46"/>
        <v>0.10000000000001563</v>
      </c>
      <c r="E258">
        <v>11.5</v>
      </c>
      <c r="F258" s="31">
        <f>SUM($E$13:E258)</f>
        <v>2256.5</v>
      </c>
      <c r="G258" s="52">
        <f t="shared" si="47"/>
        <v>2.2565</v>
      </c>
      <c r="H258" s="54">
        <f t="shared" si="45"/>
        <v>1.4625833333333333</v>
      </c>
      <c r="I258" s="83">
        <f t="shared" si="36"/>
        <v>-3.8333333333327339E-6</v>
      </c>
      <c r="J258" s="54">
        <f t="shared" si="37"/>
        <v>0.22999999999996404</v>
      </c>
      <c r="K258" s="54">
        <f t="shared" si="43"/>
        <v>1.2325833333333693</v>
      </c>
      <c r="L258" s="58"/>
      <c r="M258" s="59"/>
      <c r="N258" s="56">
        <f t="shared" si="48"/>
        <v>36.272066666666568</v>
      </c>
      <c r="O258" s="56">
        <f t="shared" si="49"/>
        <v>0.1232583333333562</v>
      </c>
      <c r="P258" s="56">
        <f>SUM($O$13:O258)</f>
        <v>31.759066666666534</v>
      </c>
      <c r="Q258" s="56">
        <f t="shared" si="50"/>
        <v>4.5130000000000337</v>
      </c>
    </row>
    <row r="259" spans="1:17" x14ac:dyDescent="0.35">
      <c r="A259" s="63">
        <v>0.40497685185185189</v>
      </c>
      <c r="B259" s="76">
        <f t="shared" si="35"/>
        <v>1493</v>
      </c>
      <c r="C259" s="54">
        <f t="shared" si="33"/>
        <v>24.883333333333333</v>
      </c>
      <c r="D259" s="54">
        <f t="shared" si="46"/>
        <v>8.3333333333399651E-2</v>
      </c>
      <c r="E259">
        <v>8.5</v>
      </c>
      <c r="F259" s="31">
        <f>SUM($E$13:E259)</f>
        <v>2265</v>
      </c>
      <c r="G259" s="52">
        <f t="shared" si="47"/>
        <v>2.2650000000000001</v>
      </c>
      <c r="H259" s="54">
        <f t="shared" si="45"/>
        <v>1.4625833333333333</v>
      </c>
      <c r="I259" s="83">
        <f t="shared" si="36"/>
        <v>-3.3999999999972938E-6</v>
      </c>
      <c r="J259" s="54">
        <f t="shared" si="37"/>
        <v>0.20399999999983764</v>
      </c>
      <c r="K259" s="54">
        <f t="shared" si="43"/>
        <v>1.2585833333334957</v>
      </c>
      <c r="L259" s="58"/>
      <c r="M259" s="59"/>
      <c r="N259" s="56">
        <f t="shared" si="48"/>
        <v>36.393948611111114</v>
      </c>
      <c r="O259" s="56">
        <f t="shared" si="49"/>
        <v>0.10488194444454144</v>
      </c>
      <c r="P259" s="56">
        <f>SUM($O$13:O259)</f>
        <v>31.863948611111077</v>
      </c>
      <c r="Q259" s="56">
        <f t="shared" si="50"/>
        <v>4.5300000000000367</v>
      </c>
    </row>
    <row r="260" spans="1:17" x14ac:dyDescent="0.35">
      <c r="A260" s="63">
        <v>0.4050347222222222</v>
      </c>
      <c r="B260" s="76">
        <f t="shared" si="35"/>
        <v>1497.9999999999975</v>
      </c>
      <c r="C260" s="54">
        <f t="shared" si="33"/>
        <v>24.966666666666626</v>
      </c>
      <c r="D260" s="54">
        <f t="shared" si="46"/>
        <v>8.3333333333293069E-2</v>
      </c>
      <c r="E260">
        <v>10</v>
      </c>
      <c r="F260" s="31">
        <f>SUM($E$13:E260)</f>
        <v>2275</v>
      </c>
      <c r="G260" s="52">
        <f t="shared" si="47"/>
        <v>2.2749999999999999</v>
      </c>
      <c r="H260" s="54">
        <f t="shared" si="45"/>
        <v>1.4625833333333333</v>
      </c>
      <c r="I260" s="83">
        <f t="shared" si="36"/>
        <v>-4.0000000000019327E-6</v>
      </c>
      <c r="J260" s="54">
        <f t="shared" si="37"/>
        <v>0.24000000000011595</v>
      </c>
      <c r="K260" s="54">
        <f t="shared" si="43"/>
        <v>1.2225833333332174</v>
      </c>
      <c r="L260" s="58"/>
      <c r="M260" s="59"/>
      <c r="N260" s="56">
        <f t="shared" si="48"/>
        <v>36.515830555555496</v>
      </c>
      <c r="O260" s="56">
        <f t="shared" si="49"/>
        <v>0.10188194444438556</v>
      </c>
      <c r="P260" s="56">
        <f>SUM($O$13:O260)</f>
        <v>31.965830555555463</v>
      </c>
      <c r="Q260" s="56">
        <f t="shared" si="50"/>
        <v>4.5500000000000327</v>
      </c>
    </row>
    <row r="261" spans="1:17" x14ac:dyDescent="0.35">
      <c r="A261" s="63">
        <v>0.40510416666666665</v>
      </c>
      <c r="B261" s="76">
        <f t="shared" si="35"/>
        <v>1503.9999999999984</v>
      </c>
      <c r="C261" s="54">
        <f t="shared" si="33"/>
        <v>25.066666666666642</v>
      </c>
      <c r="D261" s="54">
        <f t="shared" si="46"/>
        <v>0.10000000000001563</v>
      </c>
      <c r="E261">
        <v>11</v>
      </c>
      <c r="F261" s="31">
        <f>SUM($E$13:E261)</f>
        <v>2286</v>
      </c>
      <c r="G261" s="52">
        <f t="shared" si="47"/>
        <v>2.286</v>
      </c>
      <c r="H261" s="54">
        <f t="shared" si="45"/>
        <v>1.4625833333333333</v>
      </c>
      <c r="I261" s="83">
        <f t="shared" si="36"/>
        <v>-3.6666666666660936E-6</v>
      </c>
      <c r="J261" s="54">
        <f t="shared" si="37"/>
        <v>0.21999999999996561</v>
      </c>
      <c r="K261" s="54">
        <f t="shared" si="43"/>
        <v>1.2425833333333678</v>
      </c>
      <c r="L261" s="58"/>
      <c r="M261" s="59"/>
      <c r="N261" s="56">
        <f t="shared" si="48"/>
        <v>36.662088888888853</v>
      </c>
      <c r="O261" s="56">
        <f t="shared" si="49"/>
        <v>0.1242583333333562</v>
      </c>
      <c r="P261" s="56">
        <f>SUM($O$13:O261)</f>
        <v>32.090088888888822</v>
      </c>
      <c r="Q261" s="56">
        <f t="shared" si="50"/>
        <v>4.5720000000000312</v>
      </c>
    </row>
    <row r="262" spans="1:17" x14ac:dyDescent="0.35">
      <c r="A262" s="63">
        <v>0.40517361111111111</v>
      </c>
      <c r="B262" s="76">
        <f t="shared" si="35"/>
        <v>1509.9999999999995</v>
      </c>
      <c r="C262" s="54">
        <f t="shared" si="33"/>
        <v>25.166666666666657</v>
      </c>
      <c r="D262" s="54">
        <f t="shared" si="46"/>
        <v>0.10000000000001563</v>
      </c>
      <c r="E262">
        <v>9.5</v>
      </c>
      <c r="F262" s="31">
        <f>SUM($E$13:E262)</f>
        <v>2295.5</v>
      </c>
      <c r="G262" s="52">
        <f t="shared" si="47"/>
        <v>2.2955000000000001</v>
      </c>
      <c r="H262" s="54">
        <f t="shared" si="45"/>
        <v>1.4625833333333333</v>
      </c>
      <c r="I262" s="83">
        <f t="shared" si="36"/>
        <v>-3.1666666666661716E-6</v>
      </c>
      <c r="J262" s="54">
        <f t="shared" si="37"/>
        <v>0.1899999999999703</v>
      </c>
      <c r="K262" s="54">
        <f t="shared" si="43"/>
        <v>1.2725833333333632</v>
      </c>
      <c r="L262" s="58"/>
      <c r="M262" s="59"/>
      <c r="N262" s="56">
        <f t="shared" si="48"/>
        <v>36.80834722222221</v>
      </c>
      <c r="O262" s="56">
        <f t="shared" si="49"/>
        <v>0.12725833333335621</v>
      </c>
      <c r="P262" s="56">
        <f>SUM($O$13:O262)</f>
        <v>32.21734722222218</v>
      </c>
      <c r="Q262" s="56">
        <f t="shared" si="50"/>
        <v>4.5910000000000295</v>
      </c>
    </row>
    <row r="263" spans="1:17" x14ac:dyDescent="0.35">
      <c r="A263" s="63">
        <v>0.40528935185185189</v>
      </c>
      <c r="B263" s="76">
        <f t="shared" si="35"/>
        <v>1520.0000000000009</v>
      </c>
      <c r="C263" s="54">
        <f t="shared" si="33"/>
        <v>25.33333333333335</v>
      </c>
      <c r="D263" s="54">
        <f t="shared" si="46"/>
        <v>0.16666666666669272</v>
      </c>
      <c r="E263">
        <v>14.5</v>
      </c>
      <c r="F263" s="31">
        <f>SUM($E$13:E263)</f>
        <v>2310</v>
      </c>
      <c r="G263" s="52">
        <f t="shared" si="47"/>
        <v>2.31</v>
      </c>
      <c r="H263" s="54">
        <f t="shared" si="45"/>
        <v>1.4625833333333333</v>
      </c>
      <c r="I263" s="83">
        <f t="shared" si="36"/>
        <v>-2.8999999999995466E-6</v>
      </c>
      <c r="J263" s="54">
        <f t="shared" si="37"/>
        <v>0.17399999999997279</v>
      </c>
      <c r="K263" s="54">
        <f t="shared" si="43"/>
        <v>1.2885833333333605</v>
      </c>
      <c r="L263" s="58"/>
      <c r="M263" s="59"/>
      <c r="N263" s="56">
        <f t="shared" si="48"/>
        <v>37.052111111111138</v>
      </c>
      <c r="O263" s="56">
        <f t="shared" si="49"/>
        <v>0.214763888888927</v>
      </c>
      <c r="P263" s="56">
        <f>SUM($O$13:O263)</f>
        <v>32.432111111111105</v>
      </c>
      <c r="Q263" s="56">
        <f t="shared" si="50"/>
        <v>4.620000000000033</v>
      </c>
    </row>
    <row r="264" spans="1:17" x14ac:dyDescent="0.35">
      <c r="A264" s="63">
        <v>0.40535879629629629</v>
      </c>
      <c r="B264" s="76">
        <f t="shared" si="35"/>
        <v>1525.9999999999955</v>
      </c>
      <c r="C264" s="54">
        <f t="shared" si="33"/>
        <v>25.433333333333259</v>
      </c>
      <c r="D264" s="54">
        <f t="shared" si="46"/>
        <v>9.9999999999909051E-2</v>
      </c>
      <c r="E264">
        <v>23.5</v>
      </c>
      <c r="F264" s="31">
        <f>SUM($E$13:E264)</f>
        <v>2333.5</v>
      </c>
      <c r="G264" s="52">
        <f t="shared" si="47"/>
        <v>2.3334999999999999</v>
      </c>
      <c r="H264" s="54">
        <f t="shared" si="45"/>
        <v>1.4625833333333333</v>
      </c>
      <c r="I264" s="83">
        <f t="shared" si="36"/>
        <v>-7.8333333333404587E-6</v>
      </c>
      <c r="J264" s="54">
        <f t="shared" si="37"/>
        <v>0.47000000000042746</v>
      </c>
      <c r="K264" s="54">
        <f t="shared" si="43"/>
        <v>0.99258333333290594</v>
      </c>
      <c r="L264" s="58"/>
      <c r="M264" s="59"/>
      <c r="N264" s="56">
        <f t="shared" si="48"/>
        <v>37.198369444444339</v>
      </c>
      <c r="O264" s="56">
        <f t="shared" si="49"/>
        <v>9.9258333333200319E-2</v>
      </c>
      <c r="P264" s="56">
        <f>SUM($O$13:O264)</f>
        <v>32.531369444444309</v>
      </c>
      <c r="Q264" s="56">
        <f t="shared" si="50"/>
        <v>4.66700000000003</v>
      </c>
    </row>
    <row r="265" spans="1:17" x14ac:dyDescent="0.35">
      <c r="A265" s="63">
        <v>0.40547453703703701</v>
      </c>
      <c r="B265" s="76">
        <f t="shared" si="35"/>
        <v>1535.999999999997</v>
      </c>
      <c r="C265" s="54">
        <f t="shared" si="33"/>
        <v>25.599999999999952</v>
      </c>
      <c r="D265" s="54">
        <f t="shared" si="46"/>
        <v>0.16666666666669272</v>
      </c>
      <c r="E265">
        <v>10</v>
      </c>
      <c r="F265" s="31">
        <f>SUM($E$13:E265)</f>
        <v>2343.5</v>
      </c>
      <c r="G265" s="52">
        <f t="shared" si="47"/>
        <v>2.3435000000000001</v>
      </c>
      <c r="H265" s="54">
        <f t="shared" si="45"/>
        <v>1.4625833333333333</v>
      </c>
      <c r="I265" s="83">
        <f t="shared" si="36"/>
        <v>-1.9999999999996874E-6</v>
      </c>
      <c r="J265" s="54">
        <f t="shared" si="37"/>
        <v>0.11999999999998125</v>
      </c>
      <c r="K265" s="54">
        <f t="shared" si="43"/>
        <v>1.3425833333333521</v>
      </c>
      <c r="L265" s="58"/>
      <c r="M265" s="59"/>
      <c r="N265" s="56">
        <f t="shared" si="48"/>
        <v>37.44213333333326</v>
      </c>
      <c r="O265" s="56">
        <f t="shared" si="49"/>
        <v>0.22376388888892701</v>
      </c>
      <c r="P265" s="56">
        <f>SUM($O$13:O265)</f>
        <v>32.755133333333234</v>
      </c>
      <c r="Q265" s="56">
        <f t="shared" si="50"/>
        <v>4.687000000000026</v>
      </c>
    </row>
    <row r="266" spans="1:17" x14ac:dyDescent="0.35">
      <c r="A266" s="63">
        <v>0.40554398148148146</v>
      </c>
      <c r="B266" s="76">
        <f t="shared" si="35"/>
        <v>1541.999999999998</v>
      </c>
      <c r="C266" s="54">
        <f t="shared" si="33"/>
        <v>25.699999999999967</v>
      </c>
      <c r="D266" s="54">
        <f t="shared" si="46"/>
        <v>0.10000000000001563</v>
      </c>
      <c r="E266">
        <v>22</v>
      </c>
      <c r="F266" s="31">
        <f>SUM($E$13:E266)</f>
        <v>2365.5</v>
      </c>
      <c r="G266" s="52">
        <f t="shared" si="47"/>
        <v>2.3654999999999999</v>
      </c>
      <c r="H266" s="54">
        <f t="shared" si="45"/>
        <v>1.4625833333333333</v>
      </c>
      <c r="I266" s="83">
        <f t="shared" si="36"/>
        <v>-7.3333333333321871E-6</v>
      </c>
      <c r="J266" s="54">
        <f t="shared" si="37"/>
        <v>0.43999999999993122</v>
      </c>
      <c r="K266" s="54">
        <f t="shared" si="43"/>
        <v>1.0225833333334022</v>
      </c>
      <c r="L266" s="58"/>
      <c r="M266" s="59"/>
      <c r="N266" s="56">
        <f t="shared" si="48"/>
        <v>37.588391666666617</v>
      </c>
      <c r="O266" s="56">
        <f t="shared" si="49"/>
        <v>0.10225833333335621</v>
      </c>
      <c r="P266" s="56">
        <f>SUM($O$13:O266)</f>
        <v>32.857391666666587</v>
      </c>
      <c r="Q266" s="56">
        <f t="shared" si="50"/>
        <v>4.7310000000000301</v>
      </c>
    </row>
    <row r="267" spans="1:17" x14ac:dyDescent="0.35">
      <c r="A267" s="63">
        <v>0.40560185185185182</v>
      </c>
      <c r="B267" s="76">
        <f t="shared" si="35"/>
        <v>1546.9999999999957</v>
      </c>
      <c r="C267" s="54">
        <f t="shared" si="33"/>
        <v>25.78333333333326</v>
      </c>
      <c r="D267" s="54">
        <f t="shared" si="46"/>
        <v>8.3333333333293069E-2</v>
      </c>
      <c r="E267">
        <v>10.5</v>
      </c>
      <c r="F267" s="31">
        <f>SUM($E$13:E267)</f>
        <v>2376</v>
      </c>
      <c r="G267" s="52">
        <f t="shared" si="47"/>
        <v>2.3759999999999999</v>
      </c>
      <c r="H267" s="54">
        <f t="shared" si="45"/>
        <v>1.4625833333333333</v>
      </c>
      <c r="I267" s="83">
        <f t="shared" si="36"/>
        <v>-4.2000000000020291E-6</v>
      </c>
      <c r="J267" s="54">
        <f t="shared" si="37"/>
        <v>0.25200000000012174</v>
      </c>
      <c r="K267" s="54">
        <f t="shared" si="43"/>
        <v>1.2105833333332117</v>
      </c>
      <c r="L267" s="58"/>
      <c r="M267" s="59"/>
      <c r="N267" s="56">
        <f t="shared" si="48"/>
        <v>37.710273611111006</v>
      </c>
      <c r="O267" s="56">
        <f t="shared" si="49"/>
        <v>0.10088194444438556</v>
      </c>
      <c r="P267" s="56">
        <f>SUM($O$13:O267)</f>
        <v>32.958273611110975</v>
      </c>
      <c r="Q267" s="56">
        <f t="shared" si="50"/>
        <v>4.7520000000000309</v>
      </c>
    </row>
    <row r="268" spans="1:17" x14ac:dyDescent="0.35">
      <c r="A268" s="63">
        <v>0.40565972222222224</v>
      </c>
      <c r="B268" s="76">
        <f t="shared" si="35"/>
        <v>1551.9999999999995</v>
      </c>
      <c r="C268" s="54">
        <f t="shared" si="33"/>
        <v>25.86666666666666</v>
      </c>
      <c r="D268" s="54">
        <f t="shared" si="46"/>
        <v>8.3333333333399651E-2</v>
      </c>
      <c r="E268">
        <v>14</v>
      </c>
      <c r="F268" s="31">
        <f>SUM($E$13:E268)</f>
        <v>2390</v>
      </c>
      <c r="G268" s="52">
        <f t="shared" si="47"/>
        <v>2.39</v>
      </c>
      <c r="H268" s="54">
        <f t="shared" si="45"/>
        <v>1.4625833333333333</v>
      </c>
      <c r="I268" s="83">
        <f t="shared" si="36"/>
        <v>-5.5999999999955435E-6</v>
      </c>
      <c r="J268" s="54">
        <f t="shared" si="37"/>
        <v>0.33599999999973262</v>
      </c>
      <c r="K268" s="54">
        <f t="shared" si="43"/>
        <v>1.1265833333336008</v>
      </c>
      <c r="L268" s="58"/>
      <c r="M268" s="59"/>
      <c r="N268" s="56">
        <f t="shared" si="48"/>
        <v>37.832155555555545</v>
      </c>
      <c r="O268" s="56">
        <f t="shared" si="49"/>
        <v>9.3881944444541454E-2</v>
      </c>
      <c r="P268" s="56">
        <f>SUM($O$13:O268)</f>
        <v>33.052155555555515</v>
      </c>
      <c r="Q268" s="56">
        <f t="shared" si="50"/>
        <v>4.7800000000000296</v>
      </c>
    </row>
    <row r="269" spans="1:17" x14ac:dyDescent="0.35">
      <c r="A269" s="63">
        <v>0.4057175925925926</v>
      </c>
      <c r="B269" s="76">
        <f t="shared" si="35"/>
        <v>1556.9999999999973</v>
      </c>
      <c r="C269" s="54">
        <f t="shared" ref="C269:C332" si="51">(A269*24-$A$13*24)*60</f>
        <v>25.949999999999953</v>
      </c>
      <c r="D269" s="54">
        <f t="shared" si="46"/>
        <v>8.3333333333293069E-2</v>
      </c>
      <c r="E269">
        <v>9.5</v>
      </c>
      <c r="F269" s="31">
        <f>SUM($E$13:E269)</f>
        <v>2399.5</v>
      </c>
      <c r="G269" s="52">
        <f t="shared" si="47"/>
        <v>2.3995000000000002</v>
      </c>
      <c r="H269" s="54">
        <f t="shared" si="45"/>
        <v>1.4625833333333333</v>
      </c>
      <c r="I269" s="83">
        <f t="shared" si="36"/>
        <v>-3.800000000001836E-6</v>
      </c>
      <c r="J269" s="54">
        <f t="shared" si="37"/>
        <v>0.22800000000011017</v>
      </c>
      <c r="K269" s="54">
        <f t="shared" si="43"/>
        <v>1.2345833333332232</v>
      </c>
      <c r="L269" s="58"/>
      <c r="M269" s="59"/>
      <c r="N269" s="56">
        <f t="shared" si="48"/>
        <v>37.954037499999934</v>
      </c>
      <c r="O269" s="56">
        <f t="shared" si="49"/>
        <v>0.10288194444438556</v>
      </c>
      <c r="P269" s="56">
        <f>SUM($O$13:O269)</f>
        <v>33.155037499999899</v>
      </c>
      <c r="Q269" s="56">
        <f t="shared" si="50"/>
        <v>4.799000000000035</v>
      </c>
    </row>
    <row r="270" spans="1:17" x14ac:dyDescent="0.35">
      <c r="A270" s="63">
        <v>0.40581018518518519</v>
      </c>
      <c r="B270" s="76">
        <f t="shared" ref="B270:B333" si="52">C270*60</f>
        <v>1564.9999999999984</v>
      </c>
      <c r="C270" s="54">
        <f t="shared" si="51"/>
        <v>26.083333333333307</v>
      </c>
      <c r="D270" s="54">
        <f t="shared" si="46"/>
        <v>0.13333333333335418</v>
      </c>
      <c r="E270">
        <v>14.5</v>
      </c>
      <c r="F270" s="31">
        <f>SUM($E$13:E270)</f>
        <v>2414</v>
      </c>
      <c r="G270" s="52">
        <f t="shared" si="47"/>
        <v>2.4140000000000001</v>
      </c>
      <c r="H270" s="54">
        <f t="shared" si="45"/>
        <v>1.4625833333333333</v>
      </c>
      <c r="I270" s="83">
        <f t="shared" ref="I270:I333" si="53">-J270/1000/60</f>
        <v>-3.6249999999994334E-6</v>
      </c>
      <c r="J270" s="54">
        <f t="shared" ref="J270:J275" si="54">2*E270/(1000*D270*1)</f>
        <v>0.217499999999966</v>
      </c>
      <c r="K270" s="54">
        <f t="shared" si="43"/>
        <v>1.2450833333333673</v>
      </c>
      <c r="L270" s="58"/>
      <c r="M270" s="59"/>
      <c r="N270" s="56">
        <f t="shared" si="48"/>
        <v>38.14904861111107</v>
      </c>
      <c r="O270" s="56">
        <f t="shared" si="49"/>
        <v>0.16601111111114158</v>
      </c>
      <c r="P270" s="56">
        <f>SUM($O$13:O270)</f>
        <v>33.321048611111038</v>
      </c>
      <c r="Q270" s="56">
        <f t="shared" si="50"/>
        <v>4.8280000000000314</v>
      </c>
    </row>
    <row r="271" spans="1:17" x14ac:dyDescent="0.35">
      <c r="A271" s="63">
        <v>0.40586805555555555</v>
      </c>
      <c r="B271" s="76">
        <f t="shared" si="52"/>
        <v>1569.9999999999959</v>
      </c>
      <c r="C271" s="54">
        <f t="shared" si="51"/>
        <v>26.1666666666666</v>
      </c>
      <c r="D271" s="54">
        <f t="shared" si="46"/>
        <v>8.3333333333293069E-2</v>
      </c>
      <c r="E271">
        <v>15.5</v>
      </c>
      <c r="F271" s="31">
        <f>SUM($E$13:E271)</f>
        <v>2429.5</v>
      </c>
      <c r="G271" s="52">
        <f t="shared" si="47"/>
        <v>2.4295</v>
      </c>
      <c r="H271" s="54">
        <f t="shared" si="45"/>
        <v>1.4625833333333333</v>
      </c>
      <c r="I271" s="83">
        <f t="shared" si="53"/>
        <v>-6.2000000000029959E-6</v>
      </c>
      <c r="J271" s="54">
        <f t="shared" si="54"/>
        <v>0.37200000000017974</v>
      </c>
      <c r="K271" s="54">
        <f t="shared" ref="K271:K334" si="55">H271-J271</f>
        <v>1.0905833333331536</v>
      </c>
      <c r="L271" s="58"/>
      <c r="M271" s="59"/>
      <c r="N271" s="56">
        <f t="shared" si="48"/>
        <v>38.270930555555459</v>
      </c>
      <c r="O271" s="56">
        <f t="shared" si="49"/>
        <v>9.0881944444385562E-2</v>
      </c>
      <c r="P271" s="56">
        <f>SUM($O$13:O271)</f>
        <v>33.411930555555422</v>
      </c>
      <c r="Q271" s="56">
        <f t="shared" si="50"/>
        <v>4.8590000000000373</v>
      </c>
    </row>
    <row r="272" spans="1:17" x14ac:dyDescent="0.35">
      <c r="A272" s="63">
        <v>0.40592592592592597</v>
      </c>
      <c r="B272" s="76">
        <f t="shared" si="52"/>
        <v>1575</v>
      </c>
      <c r="C272" s="54">
        <f t="shared" si="51"/>
        <v>26.25</v>
      </c>
      <c r="D272" s="54">
        <f t="shared" si="46"/>
        <v>8.3333333333399651E-2</v>
      </c>
      <c r="E272">
        <v>10</v>
      </c>
      <c r="F272" s="31">
        <f>SUM($E$13:E272)</f>
        <v>2439.5</v>
      </c>
      <c r="G272" s="52">
        <f t="shared" si="47"/>
        <v>2.4394999999999998</v>
      </c>
      <c r="H272" s="54">
        <f t="shared" si="45"/>
        <v>1.4625833333333333</v>
      </c>
      <c r="I272" s="83">
        <f t="shared" si="53"/>
        <v>-3.9999999999968167E-6</v>
      </c>
      <c r="J272" s="54">
        <f t="shared" si="54"/>
        <v>0.23999999999980901</v>
      </c>
      <c r="K272" s="54">
        <f t="shared" si="55"/>
        <v>1.2225833333335243</v>
      </c>
      <c r="L272" s="58"/>
      <c r="M272" s="59"/>
      <c r="N272" s="56">
        <f t="shared" si="48"/>
        <v>38.392812499999998</v>
      </c>
      <c r="O272" s="56">
        <f t="shared" si="49"/>
        <v>0.10188194444454143</v>
      </c>
      <c r="P272" s="56">
        <f>SUM($O$13:O272)</f>
        <v>33.513812499999965</v>
      </c>
      <c r="Q272" s="56">
        <f t="shared" si="50"/>
        <v>4.8790000000000333</v>
      </c>
    </row>
    <row r="273" spans="1:18" x14ac:dyDescent="0.35">
      <c r="A273" s="63">
        <v>0.4060185185185185</v>
      </c>
      <c r="B273" s="76">
        <f t="shared" si="52"/>
        <v>1582.9999999999948</v>
      </c>
      <c r="C273" s="54">
        <f t="shared" si="51"/>
        <v>26.383333333333248</v>
      </c>
      <c r="D273" s="54">
        <f t="shared" si="46"/>
        <v>0.13333333333324759</v>
      </c>
      <c r="E273">
        <v>10</v>
      </c>
      <c r="F273" s="31">
        <f>SUM($E$13:E273)</f>
        <v>2449.5</v>
      </c>
      <c r="G273" s="52">
        <f t="shared" si="47"/>
        <v>2.4495</v>
      </c>
      <c r="H273" s="54">
        <f t="shared" si="45"/>
        <v>1.4625833333333333</v>
      </c>
      <c r="I273" s="83">
        <f t="shared" si="53"/>
        <v>-2.5000000000016074E-6</v>
      </c>
      <c r="J273" s="54">
        <f t="shared" si="54"/>
        <v>0.15000000000009645</v>
      </c>
      <c r="K273" s="54">
        <f t="shared" si="55"/>
        <v>1.3125833333332368</v>
      </c>
      <c r="L273" s="58"/>
      <c r="M273" s="59"/>
      <c r="N273" s="56">
        <f t="shared" si="48"/>
        <v>38.587823611110984</v>
      </c>
      <c r="O273" s="56">
        <f t="shared" si="49"/>
        <v>0.17501111111098572</v>
      </c>
      <c r="P273" s="56">
        <f>SUM($O$13:O273)</f>
        <v>33.688823611110948</v>
      </c>
      <c r="Q273" s="56">
        <f t="shared" si="50"/>
        <v>4.8990000000000364</v>
      </c>
    </row>
    <row r="274" spans="1:18" x14ac:dyDescent="0.35">
      <c r="A274" s="63">
        <v>0.40608796296296296</v>
      </c>
      <c r="B274" s="76">
        <f t="shared" si="52"/>
        <v>1588.9999999999959</v>
      </c>
      <c r="C274" s="54">
        <f t="shared" si="51"/>
        <v>26.483333333333263</v>
      </c>
      <c r="D274" s="54">
        <f t="shared" si="46"/>
        <v>0.10000000000001563</v>
      </c>
      <c r="E274">
        <v>19.5</v>
      </c>
      <c r="F274" s="31">
        <f>SUM($E$13:E274)</f>
        <v>2469</v>
      </c>
      <c r="G274" s="52">
        <f t="shared" si="47"/>
        <v>2.4689999999999999</v>
      </c>
      <c r="H274" s="54">
        <f t="shared" si="45"/>
        <v>1.4625833333333333</v>
      </c>
      <c r="I274" s="83">
        <f t="shared" si="53"/>
        <v>-6.499999999998984E-6</v>
      </c>
      <c r="J274" s="54">
        <f t="shared" si="54"/>
        <v>0.38999999999993906</v>
      </c>
      <c r="K274" s="54">
        <f t="shared" si="55"/>
        <v>1.0725833333333943</v>
      </c>
      <c r="L274" s="58"/>
      <c r="M274" s="59"/>
      <c r="N274" s="56">
        <f t="shared" si="48"/>
        <v>38.734081944444341</v>
      </c>
      <c r="O274" s="56">
        <f t="shared" si="49"/>
        <v>0.1072583333333562</v>
      </c>
      <c r="P274" s="56">
        <f>SUM($O$13:O274)</f>
        <v>33.796081944444303</v>
      </c>
      <c r="Q274" s="56">
        <f t="shared" si="50"/>
        <v>4.9380000000000379</v>
      </c>
    </row>
    <row r="275" spans="1:18" x14ac:dyDescent="0.35">
      <c r="A275" s="63">
        <v>0.40614583333333337</v>
      </c>
      <c r="B275" s="76">
        <f t="shared" si="52"/>
        <v>1593.9999999999998</v>
      </c>
      <c r="C275" s="54">
        <f t="shared" si="51"/>
        <v>26.566666666666663</v>
      </c>
      <c r="D275" s="54">
        <f t="shared" si="46"/>
        <v>8.3333333333399651E-2</v>
      </c>
      <c r="E275">
        <v>12.5</v>
      </c>
      <c r="F275" s="31">
        <f>SUM($E$13:E275)</f>
        <v>2481.5</v>
      </c>
      <c r="G275" s="52">
        <f t="shared" si="47"/>
        <v>2.4815</v>
      </c>
      <c r="H275" s="54">
        <f t="shared" si="45"/>
        <v>1.4625833333333333</v>
      </c>
      <c r="I275" s="83">
        <f t="shared" si="53"/>
        <v>-4.9999999999960202E-6</v>
      </c>
      <c r="J275" s="54">
        <f t="shared" si="54"/>
        <v>0.29999999999976124</v>
      </c>
      <c r="K275" s="54">
        <f t="shared" si="55"/>
        <v>1.162583333333572</v>
      </c>
      <c r="L275" s="58"/>
      <c r="M275" s="59"/>
      <c r="N275" s="56">
        <f t="shared" si="48"/>
        <v>38.855963888888887</v>
      </c>
      <c r="O275" s="56">
        <f t="shared" si="49"/>
        <v>9.6881944444541429E-2</v>
      </c>
      <c r="P275" s="56">
        <f>SUM($O$13:O275)</f>
        <v>33.892963888888843</v>
      </c>
      <c r="Q275" s="56">
        <f t="shared" si="50"/>
        <v>4.9630000000000436</v>
      </c>
    </row>
    <row r="276" spans="1:18" x14ac:dyDescent="0.35">
      <c r="A276" s="63">
        <v>0.40621527777777783</v>
      </c>
      <c r="B276" s="76">
        <f t="shared" si="52"/>
        <v>1600.0000000000007</v>
      </c>
      <c r="C276" s="54">
        <f t="shared" si="51"/>
        <v>26.666666666666679</v>
      </c>
      <c r="D276" s="54">
        <f t="shared" ref="D276:D339" si="56">(A276*24-A275*24)*60</f>
        <v>0.10000000000001563</v>
      </c>
      <c r="E276">
        <v>10.5</v>
      </c>
      <c r="F276" s="31">
        <f>SUM($E$13:E276)</f>
        <v>2492</v>
      </c>
      <c r="G276" s="52">
        <f t="shared" ref="G276:G339" si="57">F276/1000</f>
        <v>2.492</v>
      </c>
      <c r="H276" s="54">
        <f t="shared" si="45"/>
        <v>1.4625833333333333</v>
      </c>
      <c r="I276" s="83">
        <f t="shared" si="53"/>
        <v>-3.4999999999994532E-6</v>
      </c>
      <c r="J276" s="54">
        <f t="shared" ref="J276:J339" si="58">2*E276/(1000*D276*1)</f>
        <v>0.20999999999996719</v>
      </c>
      <c r="K276" s="54">
        <f t="shared" si="55"/>
        <v>1.2525833333333662</v>
      </c>
      <c r="L276" s="58"/>
      <c r="M276" s="59"/>
      <c r="N276" s="56">
        <f t="shared" ref="N276:N339" si="59">C276*H276</f>
        <v>39.002222222222237</v>
      </c>
      <c r="O276" s="56">
        <f t="shared" ref="O276:O339" si="60">K276*(D276)</f>
        <v>0.1252583333333562</v>
      </c>
      <c r="P276" s="56">
        <f>SUM($O$13:O276)</f>
        <v>34.018222222222199</v>
      </c>
      <c r="Q276" s="56">
        <f t="shared" ref="Q276:Q339" si="61">N276-P276</f>
        <v>4.9840000000000373</v>
      </c>
    </row>
    <row r="277" spans="1:18" x14ac:dyDescent="0.35">
      <c r="A277" s="63">
        <v>0.40628472222222217</v>
      </c>
      <c r="B277" s="76">
        <f t="shared" si="52"/>
        <v>1605.9999999999952</v>
      </c>
      <c r="C277" s="54">
        <f t="shared" si="51"/>
        <v>26.766666666666588</v>
      </c>
      <c r="D277" s="54">
        <f t="shared" si="56"/>
        <v>9.9999999999909051E-2</v>
      </c>
      <c r="E277">
        <v>14</v>
      </c>
      <c r="F277" s="31">
        <f>SUM($E$13:E277)</f>
        <v>2506</v>
      </c>
      <c r="G277" s="52">
        <f t="shared" si="57"/>
        <v>2.5059999999999998</v>
      </c>
      <c r="H277" s="54">
        <f t="shared" si="45"/>
        <v>1.4625833333333333</v>
      </c>
      <c r="I277" s="83">
        <f t="shared" si="53"/>
        <v>-4.6666666666709108E-6</v>
      </c>
      <c r="J277" s="54">
        <f t="shared" si="58"/>
        <v>0.28000000000025466</v>
      </c>
      <c r="K277" s="54">
        <f t="shared" si="55"/>
        <v>1.1825833333330786</v>
      </c>
      <c r="L277" s="58"/>
      <c r="M277" s="59"/>
      <c r="N277" s="56">
        <f t="shared" si="59"/>
        <v>39.148480555555437</v>
      </c>
      <c r="O277" s="56">
        <f t="shared" si="60"/>
        <v>0.11825833333320031</v>
      </c>
      <c r="P277" s="56">
        <f>SUM($O$13:O277)</f>
        <v>34.136480555555401</v>
      </c>
      <c r="Q277" s="56">
        <f t="shared" si="61"/>
        <v>5.012000000000036</v>
      </c>
    </row>
    <row r="278" spans="1:18" x14ac:dyDescent="0.35">
      <c r="A278" s="63">
        <v>0.40635416666666663</v>
      </c>
      <c r="B278" s="76">
        <f t="shared" si="52"/>
        <v>1611.9999999999961</v>
      </c>
      <c r="C278" s="54">
        <f t="shared" si="51"/>
        <v>26.866666666666603</v>
      </c>
      <c r="D278" s="54">
        <f t="shared" si="56"/>
        <v>0.10000000000001563</v>
      </c>
      <c r="E278">
        <v>12</v>
      </c>
      <c r="F278" s="31">
        <f>SUM($E$13:E278)</f>
        <v>2518</v>
      </c>
      <c r="G278" s="52">
        <f t="shared" si="57"/>
        <v>2.5179999999999998</v>
      </c>
      <c r="H278" s="54">
        <f t="shared" si="45"/>
        <v>1.4625833333333333</v>
      </c>
      <c r="I278" s="83">
        <f t="shared" si="53"/>
        <v>-3.9999999999993747E-6</v>
      </c>
      <c r="J278" s="54">
        <f t="shared" si="58"/>
        <v>0.23999999999996249</v>
      </c>
      <c r="K278" s="54">
        <f t="shared" si="55"/>
        <v>1.2225833333333709</v>
      </c>
      <c r="L278" s="58"/>
      <c r="M278" s="59"/>
      <c r="N278" s="56">
        <f t="shared" si="59"/>
        <v>39.294738888888794</v>
      </c>
      <c r="O278" s="56">
        <f t="shared" si="60"/>
        <v>0.1222583333333562</v>
      </c>
      <c r="P278" s="56">
        <f>SUM($O$13:O278)</f>
        <v>34.258738888888757</v>
      </c>
      <c r="Q278" s="56">
        <f t="shared" si="61"/>
        <v>5.0360000000000369</v>
      </c>
    </row>
    <row r="279" spans="1:18" x14ac:dyDescent="0.35">
      <c r="A279" s="63">
        <v>0.40641203703703704</v>
      </c>
      <c r="B279" s="76">
        <f t="shared" si="52"/>
        <v>1617.0000000000002</v>
      </c>
      <c r="C279" s="54">
        <f t="shared" si="51"/>
        <v>26.950000000000003</v>
      </c>
      <c r="D279" s="54">
        <f t="shared" si="56"/>
        <v>8.3333333333399651E-2</v>
      </c>
      <c r="E279">
        <v>13</v>
      </c>
      <c r="F279" s="31">
        <f>SUM($E$13:E279)</f>
        <v>2531</v>
      </c>
      <c r="G279" s="52">
        <f t="shared" si="57"/>
        <v>2.5310000000000001</v>
      </c>
      <c r="H279" s="54">
        <f t="shared" si="45"/>
        <v>1.4625833333333333</v>
      </c>
      <c r="I279" s="83">
        <f t="shared" si="53"/>
        <v>-5.1999999999958616E-6</v>
      </c>
      <c r="J279" s="54">
        <f t="shared" si="58"/>
        <v>0.3119999999997517</v>
      </c>
      <c r="K279" s="54">
        <f t="shared" si="55"/>
        <v>1.1505833333335818</v>
      </c>
      <c r="L279" s="58"/>
      <c r="M279" s="59"/>
      <c r="N279" s="56">
        <f t="shared" si="59"/>
        <v>39.41662083333334</v>
      </c>
      <c r="O279" s="56">
        <f t="shared" si="60"/>
        <v>9.5881944444541456E-2</v>
      </c>
      <c r="P279" s="56">
        <f>SUM($O$13:O279)</f>
        <v>34.3546208333333</v>
      </c>
      <c r="Q279" s="56">
        <f t="shared" si="61"/>
        <v>5.0620000000000402</v>
      </c>
      <c r="R279" s="10"/>
    </row>
    <row r="280" spans="1:18" s="60" customFormat="1" x14ac:dyDescent="0.35">
      <c r="A280" s="63">
        <v>0.4064699074074074</v>
      </c>
      <c r="B280" s="76">
        <f t="shared" si="52"/>
        <v>1621.9999999999977</v>
      </c>
      <c r="C280" s="54">
        <f t="shared" si="51"/>
        <v>27.033333333333296</v>
      </c>
      <c r="D280" s="54">
        <f t="shared" si="56"/>
        <v>8.3333333333293069E-2</v>
      </c>
      <c r="E280">
        <v>12</v>
      </c>
      <c r="F280" s="31">
        <f>SUM($E$13:E280)</f>
        <v>2543</v>
      </c>
      <c r="G280" s="52">
        <f t="shared" si="57"/>
        <v>2.5430000000000001</v>
      </c>
      <c r="H280" s="54">
        <f t="shared" si="45"/>
        <v>1.4625833333333333</v>
      </c>
      <c r="I280" s="83">
        <f t="shared" si="53"/>
        <v>-4.8000000000023198E-6</v>
      </c>
      <c r="J280" s="54">
        <f t="shared" si="58"/>
        <v>0.28800000000013914</v>
      </c>
      <c r="K280" s="54">
        <f t="shared" si="55"/>
        <v>1.1745833333331941</v>
      </c>
      <c r="L280" s="58"/>
      <c r="M280" s="59"/>
      <c r="N280" s="56">
        <f t="shared" si="59"/>
        <v>39.538502777777722</v>
      </c>
      <c r="O280" s="56">
        <f t="shared" si="60"/>
        <v>9.7881944444385541E-2</v>
      </c>
      <c r="P280" s="56">
        <f>SUM($O$13:O280)</f>
        <v>34.452502777777688</v>
      </c>
      <c r="Q280" s="56">
        <f t="shared" si="61"/>
        <v>5.086000000000034</v>
      </c>
      <c r="R280" s="10"/>
    </row>
    <row r="281" spans="1:18" s="60" customFormat="1" x14ac:dyDescent="0.35">
      <c r="A281" s="63">
        <v>0.40653935185185186</v>
      </c>
      <c r="B281" s="76">
        <f t="shared" si="52"/>
        <v>1627.9999999999986</v>
      </c>
      <c r="C281" s="54">
        <f t="shared" si="51"/>
        <v>27.133333333333312</v>
      </c>
      <c r="D281" s="54">
        <f t="shared" si="56"/>
        <v>0.10000000000001563</v>
      </c>
      <c r="E281">
        <v>10</v>
      </c>
      <c r="F281" s="31">
        <f>SUM($E$13:E281)</f>
        <v>2553</v>
      </c>
      <c r="G281" s="52">
        <f t="shared" si="57"/>
        <v>2.5529999999999999</v>
      </c>
      <c r="H281" s="54">
        <f t="shared" si="45"/>
        <v>1.4625833333333333</v>
      </c>
      <c r="I281" s="83">
        <f t="shared" si="53"/>
        <v>-3.333333333332812E-6</v>
      </c>
      <c r="J281" s="54">
        <f t="shared" si="58"/>
        <v>0.19999999999996873</v>
      </c>
      <c r="K281" s="54">
        <f t="shared" si="55"/>
        <v>1.2625833333333647</v>
      </c>
      <c r="L281" s="58"/>
      <c r="M281" s="59"/>
      <c r="N281" s="56">
        <f t="shared" si="59"/>
        <v>39.684761111111079</v>
      </c>
      <c r="O281" s="56">
        <f t="shared" si="60"/>
        <v>0.1262583333333562</v>
      </c>
      <c r="P281" s="56">
        <f>SUM($O$13:O281)</f>
        <v>34.578761111111042</v>
      </c>
      <c r="Q281" s="56">
        <f t="shared" si="61"/>
        <v>5.1060000000000372</v>
      </c>
      <c r="R281" s="10"/>
    </row>
    <row r="282" spans="1:18" s="60" customFormat="1" x14ac:dyDescent="0.35">
      <c r="A282" s="63">
        <v>0.40659722222222222</v>
      </c>
      <c r="B282" s="76">
        <f t="shared" si="52"/>
        <v>1632.9999999999964</v>
      </c>
      <c r="C282" s="54">
        <f t="shared" si="51"/>
        <v>27.216666666666605</v>
      </c>
      <c r="D282" s="54">
        <f t="shared" si="56"/>
        <v>8.3333333333293069E-2</v>
      </c>
      <c r="E282">
        <v>10</v>
      </c>
      <c r="F282" s="31">
        <f>SUM($E$13:E282)</f>
        <v>2563</v>
      </c>
      <c r="G282" s="52">
        <f t="shared" si="57"/>
        <v>2.5630000000000002</v>
      </c>
      <c r="H282" s="54">
        <f t="shared" si="45"/>
        <v>1.4625833333333333</v>
      </c>
      <c r="I282" s="83">
        <f t="shared" si="53"/>
        <v>-4.0000000000019327E-6</v>
      </c>
      <c r="J282" s="54">
        <f t="shared" si="58"/>
        <v>0.24000000000011595</v>
      </c>
      <c r="K282" s="54">
        <f t="shared" si="55"/>
        <v>1.2225833333332174</v>
      </c>
      <c r="L282" s="58"/>
      <c r="M282" s="59"/>
      <c r="N282" s="56">
        <f t="shared" si="59"/>
        <v>39.806643055555462</v>
      </c>
      <c r="O282" s="56">
        <f t="shared" si="60"/>
        <v>0.10188194444438556</v>
      </c>
      <c r="P282" s="56">
        <f>SUM($O$13:O282)</f>
        <v>34.680643055555429</v>
      </c>
      <c r="Q282" s="56">
        <f t="shared" si="61"/>
        <v>5.1260000000000332</v>
      </c>
      <c r="R282" s="10"/>
    </row>
    <row r="283" spans="1:18" x14ac:dyDescent="0.35">
      <c r="A283" s="63">
        <v>0.40665509259259264</v>
      </c>
      <c r="B283" s="76">
        <f t="shared" si="52"/>
        <v>1638.0000000000002</v>
      </c>
      <c r="C283" s="54">
        <f t="shared" si="51"/>
        <v>27.300000000000004</v>
      </c>
      <c r="D283" s="54">
        <f t="shared" si="56"/>
        <v>8.3333333333399651E-2</v>
      </c>
      <c r="E283">
        <v>13</v>
      </c>
      <c r="F283" s="31">
        <f>SUM($E$13:E283)</f>
        <v>2576</v>
      </c>
      <c r="G283" s="52">
        <f t="shared" si="57"/>
        <v>2.5760000000000001</v>
      </c>
      <c r="H283" s="54">
        <f t="shared" si="45"/>
        <v>1.4625833333333333</v>
      </c>
      <c r="I283" s="83">
        <f t="shared" si="53"/>
        <v>-5.1999999999958616E-6</v>
      </c>
      <c r="J283" s="54">
        <f t="shared" si="58"/>
        <v>0.3119999999997517</v>
      </c>
      <c r="K283" s="54">
        <f t="shared" si="55"/>
        <v>1.1505833333335818</v>
      </c>
      <c r="L283" s="58"/>
      <c r="M283" s="59"/>
      <c r="N283" s="56">
        <f t="shared" si="59"/>
        <v>39.928525000000008</v>
      </c>
      <c r="O283" s="56">
        <f t="shared" si="60"/>
        <v>9.5881944444541456E-2</v>
      </c>
      <c r="P283" s="56">
        <f>SUM($O$13:O283)</f>
        <v>34.776524999999971</v>
      </c>
      <c r="Q283" s="56">
        <f t="shared" si="61"/>
        <v>5.1520000000000366</v>
      </c>
      <c r="R283" s="10"/>
    </row>
    <row r="284" spans="1:18" x14ac:dyDescent="0.35">
      <c r="A284" s="63">
        <v>0.40671296296296294</v>
      </c>
      <c r="B284" s="76">
        <f t="shared" si="52"/>
        <v>1642.9999999999977</v>
      </c>
      <c r="C284" s="54">
        <f t="shared" si="51"/>
        <v>27.383333333333297</v>
      </c>
      <c r="D284" s="54">
        <f t="shared" si="56"/>
        <v>8.3333333333293069E-2</v>
      </c>
      <c r="E284">
        <v>9</v>
      </c>
      <c r="F284" s="31">
        <f>SUM($E$13:E284)</f>
        <v>2585</v>
      </c>
      <c r="G284" s="52">
        <f t="shared" si="57"/>
        <v>2.585</v>
      </c>
      <c r="H284" s="54">
        <f t="shared" si="45"/>
        <v>1.4625833333333333</v>
      </c>
      <c r="I284" s="83">
        <f t="shared" si="53"/>
        <v>-3.6000000000017392E-6</v>
      </c>
      <c r="J284" s="54">
        <f t="shared" si="58"/>
        <v>0.21600000000010436</v>
      </c>
      <c r="K284" s="54">
        <f t="shared" si="55"/>
        <v>1.246583333333229</v>
      </c>
      <c r="L284" s="58"/>
      <c r="M284" s="59"/>
      <c r="N284" s="56">
        <f t="shared" si="59"/>
        <v>40.05040694444439</v>
      </c>
      <c r="O284" s="56">
        <f t="shared" si="60"/>
        <v>0.10388194444438556</v>
      </c>
      <c r="P284" s="56">
        <f>SUM($O$13:O284)</f>
        <v>34.88040694444436</v>
      </c>
      <c r="Q284" s="56">
        <f t="shared" si="61"/>
        <v>5.1700000000000301</v>
      </c>
    </row>
    <row r="285" spans="1:18" x14ac:dyDescent="0.35">
      <c r="A285" s="63">
        <v>0.4067824074074074</v>
      </c>
      <c r="B285" s="76">
        <f t="shared" si="52"/>
        <v>1648.9999999999989</v>
      </c>
      <c r="C285" s="54">
        <f t="shared" si="51"/>
        <v>27.483333333333313</v>
      </c>
      <c r="D285" s="54">
        <f t="shared" si="56"/>
        <v>0.10000000000001563</v>
      </c>
      <c r="E285">
        <v>9.5</v>
      </c>
      <c r="F285" s="31">
        <f>SUM($E$13:E285)</f>
        <v>2594.5</v>
      </c>
      <c r="G285" s="52">
        <f t="shared" si="57"/>
        <v>2.5945</v>
      </c>
      <c r="H285" s="54">
        <f t="shared" si="45"/>
        <v>1.4625833333333333</v>
      </c>
      <c r="I285" s="83">
        <f t="shared" si="53"/>
        <v>-3.1666666666661716E-6</v>
      </c>
      <c r="J285" s="54">
        <f t="shared" si="58"/>
        <v>0.1899999999999703</v>
      </c>
      <c r="K285" s="54">
        <f t="shared" si="55"/>
        <v>1.2725833333333632</v>
      </c>
      <c r="L285" s="58"/>
      <c r="M285" s="59"/>
      <c r="N285" s="56">
        <f t="shared" si="59"/>
        <v>40.196665277777747</v>
      </c>
      <c r="O285" s="56">
        <f t="shared" si="60"/>
        <v>0.12725833333335621</v>
      </c>
      <c r="P285" s="56">
        <f>SUM($O$13:O285)</f>
        <v>35.007665277777718</v>
      </c>
      <c r="Q285" s="56">
        <f t="shared" si="61"/>
        <v>5.1890000000000285</v>
      </c>
    </row>
    <row r="286" spans="1:18" x14ac:dyDescent="0.35">
      <c r="A286" s="63">
        <v>0.40684027777777776</v>
      </c>
      <c r="B286" s="76">
        <f t="shared" si="52"/>
        <v>1653.9999999999964</v>
      </c>
      <c r="C286" s="54">
        <f t="shared" si="51"/>
        <v>27.566666666666606</v>
      </c>
      <c r="D286" s="54">
        <f t="shared" si="56"/>
        <v>8.3333333333293069E-2</v>
      </c>
      <c r="E286">
        <v>12.5</v>
      </c>
      <c r="F286" s="31">
        <f>SUM($E$13:E286)</f>
        <v>2607</v>
      </c>
      <c r="G286" s="52">
        <f t="shared" si="57"/>
        <v>2.6070000000000002</v>
      </c>
      <c r="H286" s="54">
        <f t="shared" si="45"/>
        <v>1.4625833333333333</v>
      </c>
      <c r="I286" s="83">
        <f t="shared" si="53"/>
        <v>-5.0000000000024153E-6</v>
      </c>
      <c r="J286" s="54">
        <f t="shared" si="58"/>
        <v>0.30000000000014493</v>
      </c>
      <c r="K286" s="54">
        <f t="shared" si="55"/>
        <v>1.1625833333331883</v>
      </c>
      <c r="L286" s="58"/>
      <c r="M286" s="59"/>
      <c r="N286" s="56">
        <f t="shared" si="59"/>
        <v>40.318547222222136</v>
      </c>
      <c r="O286" s="56">
        <f t="shared" si="60"/>
        <v>9.6881944444385554E-2</v>
      </c>
      <c r="P286" s="56">
        <f>SUM($O$13:O286)</f>
        <v>35.104547222222102</v>
      </c>
      <c r="Q286" s="56">
        <f t="shared" si="61"/>
        <v>5.2140000000000342</v>
      </c>
    </row>
    <row r="287" spans="1:18" x14ac:dyDescent="0.35">
      <c r="A287" s="63">
        <v>0.40690972222222221</v>
      </c>
      <c r="B287" s="76">
        <f t="shared" si="52"/>
        <v>1659.9999999999973</v>
      </c>
      <c r="C287" s="54">
        <f t="shared" si="51"/>
        <v>27.666666666666622</v>
      </c>
      <c r="D287" s="54">
        <f t="shared" si="56"/>
        <v>0.10000000000001563</v>
      </c>
      <c r="E287">
        <v>9.5</v>
      </c>
      <c r="F287" s="31">
        <f>SUM($E$13:E287)</f>
        <v>2616.5</v>
      </c>
      <c r="G287" s="52">
        <f t="shared" si="57"/>
        <v>2.6164999999999998</v>
      </c>
      <c r="H287" s="54">
        <f t="shared" si="45"/>
        <v>1.4625833333333333</v>
      </c>
      <c r="I287" s="83">
        <f t="shared" si="53"/>
        <v>-3.1666666666661716E-6</v>
      </c>
      <c r="J287" s="54">
        <f t="shared" si="58"/>
        <v>0.1899999999999703</v>
      </c>
      <c r="K287" s="54">
        <f t="shared" si="55"/>
        <v>1.2725833333333632</v>
      </c>
      <c r="L287" s="58"/>
      <c r="M287" s="59"/>
      <c r="N287" s="56">
        <f t="shared" si="59"/>
        <v>40.464805555555493</v>
      </c>
      <c r="O287" s="56">
        <f t="shared" si="60"/>
        <v>0.12725833333335621</v>
      </c>
      <c r="P287" s="56">
        <f>SUM($O$13:O287)</f>
        <v>35.231805555555461</v>
      </c>
      <c r="Q287" s="56">
        <f t="shared" si="61"/>
        <v>5.2330000000000325</v>
      </c>
    </row>
    <row r="288" spans="1:18" x14ac:dyDescent="0.35">
      <c r="A288" s="63">
        <v>0.40696759259259258</v>
      </c>
      <c r="B288" s="76">
        <f t="shared" si="52"/>
        <v>1664.999999999995</v>
      </c>
      <c r="C288" s="54">
        <f t="shared" si="51"/>
        <v>27.749999999999915</v>
      </c>
      <c r="D288" s="54">
        <f t="shared" si="56"/>
        <v>8.3333333333293069E-2</v>
      </c>
      <c r="E288">
        <v>11</v>
      </c>
      <c r="F288" s="31">
        <f>SUM($E$13:E288)</f>
        <v>2627.5</v>
      </c>
      <c r="G288" s="52">
        <f t="shared" si="57"/>
        <v>2.6274999999999999</v>
      </c>
      <c r="H288" s="54">
        <f t="shared" si="45"/>
        <v>1.4625833333333333</v>
      </c>
      <c r="I288" s="83">
        <f t="shared" si="53"/>
        <v>-4.4000000000021263E-6</v>
      </c>
      <c r="J288" s="54">
        <f t="shared" si="58"/>
        <v>0.26400000000012758</v>
      </c>
      <c r="K288" s="54">
        <f t="shared" si="55"/>
        <v>1.1985833333332057</v>
      </c>
      <c r="L288" s="58"/>
      <c r="M288" s="59"/>
      <c r="N288" s="56">
        <f t="shared" si="59"/>
        <v>40.586687499999876</v>
      </c>
      <c r="O288" s="56">
        <f t="shared" si="60"/>
        <v>9.9881944444385543E-2</v>
      </c>
      <c r="P288" s="56">
        <f>SUM($O$13:O288)</f>
        <v>35.331687499999845</v>
      </c>
      <c r="Q288" s="56">
        <f t="shared" si="61"/>
        <v>5.255000000000031</v>
      </c>
    </row>
    <row r="289" spans="1:17" x14ac:dyDescent="0.35">
      <c r="A289" s="63">
        <v>0.40703703703703703</v>
      </c>
      <c r="B289" s="76">
        <f t="shared" si="52"/>
        <v>1670.9999999999959</v>
      </c>
      <c r="C289" s="54">
        <f t="shared" si="51"/>
        <v>27.84999999999993</v>
      </c>
      <c r="D289" s="54">
        <f t="shared" si="56"/>
        <v>0.10000000000001563</v>
      </c>
      <c r="E289">
        <v>13</v>
      </c>
      <c r="F289" s="31">
        <f>SUM($E$13:E289)</f>
        <v>2640.5</v>
      </c>
      <c r="G289" s="52">
        <f t="shared" si="57"/>
        <v>2.6404999999999998</v>
      </c>
      <c r="H289" s="54">
        <f t="shared" si="45"/>
        <v>1.4625833333333333</v>
      </c>
      <c r="I289" s="83">
        <f t="shared" si="53"/>
        <v>-4.3333333333326563E-6</v>
      </c>
      <c r="J289" s="54">
        <f t="shared" si="58"/>
        <v>0.25999999999995937</v>
      </c>
      <c r="K289" s="54">
        <f t="shared" si="55"/>
        <v>1.202583333333374</v>
      </c>
      <c r="L289" s="58"/>
      <c r="M289" s="59"/>
      <c r="N289" s="56">
        <f t="shared" si="59"/>
        <v>40.732945833333233</v>
      </c>
      <c r="O289" s="56">
        <f t="shared" si="60"/>
        <v>0.1202583333333562</v>
      </c>
      <c r="P289" s="56">
        <f>SUM($O$13:O289)</f>
        <v>35.451945833333198</v>
      </c>
      <c r="Q289" s="56">
        <f t="shared" si="61"/>
        <v>5.2810000000000343</v>
      </c>
    </row>
    <row r="290" spans="1:17" x14ac:dyDescent="0.35">
      <c r="A290" s="63">
        <v>0.40709490740740745</v>
      </c>
      <c r="B290" s="76">
        <f t="shared" si="52"/>
        <v>1675.9999999999998</v>
      </c>
      <c r="C290" s="54">
        <f t="shared" si="51"/>
        <v>27.93333333333333</v>
      </c>
      <c r="D290" s="54">
        <f t="shared" si="56"/>
        <v>8.3333333333399651E-2</v>
      </c>
      <c r="E290">
        <v>10.5</v>
      </c>
      <c r="F290" s="31">
        <f>SUM($E$13:E290)</f>
        <v>2651</v>
      </c>
      <c r="G290" s="52">
        <f t="shared" si="57"/>
        <v>2.6509999999999998</v>
      </c>
      <c r="H290" s="54">
        <f t="shared" si="45"/>
        <v>1.4625833333333333</v>
      </c>
      <c r="I290" s="83">
        <f t="shared" si="53"/>
        <v>-4.1999999999966572E-6</v>
      </c>
      <c r="J290" s="54">
        <f t="shared" si="58"/>
        <v>0.25199999999979944</v>
      </c>
      <c r="K290" s="54">
        <f t="shared" si="55"/>
        <v>1.2105833333335339</v>
      </c>
      <c r="L290" s="58"/>
      <c r="M290" s="59"/>
      <c r="N290" s="56">
        <f t="shared" si="59"/>
        <v>40.854827777777771</v>
      </c>
      <c r="O290" s="56">
        <f t="shared" si="60"/>
        <v>0.10088194444454143</v>
      </c>
      <c r="P290" s="56">
        <f>SUM($O$13:O290)</f>
        <v>35.552827777777736</v>
      </c>
      <c r="Q290" s="56">
        <f t="shared" si="61"/>
        <v>5.3020000000000351</v>
      </c>
    </row>
    <row r="291" spans="1:17" x14ac:dyDescent="0.35">
      <c r="A291" s="63">
        <v>0.40715277777777775</v>
      </c>
      <c r="B291" s="76">
        <f t="shared" si="52"/>
        <v>1680.9999999999973</v>
      </c>
      <c r="C291" s="54">
        <f t="shared" si="51"/>
        <v>28.016666666666623</v>
      </c>
      <c r="D291" s="54">
        <f t="shared" si="56"/>
        <v>8.3333333333293069E-2</v>
      </c>
      <c r="E291">
        <v>13.5</v>
      </c>
      <c r="F291" s="31">
        <f>SUM($E$13:E291)</f>
        <v>2664.5</v>
      </c>
      <c r="G291" s="52">
        <f t="shared" si="57"/>
        <v>2.6644999999999999</v>
      </c>
      <c r="H291" s="54">
        <f t="shared" si="45"/>
        <v>1.4625833333333333</v>
      </c>
      <c r="I291" s="83">
        <f t="shared" si="53"/>
        <v>-5.4000000000026097E-6</v>
      </c>
      <c r="J291" s="54">
        <f t="shared" si="58"/>
        <v>0.32400000000015655</v>
      </c>
      <c r="K291" s="54">
        <f t="shared" si="55"/>
        <v>1.1385833333331767</v>
      </c>
      <c r="L291" s="58"/>
      <c r="M291" s="59"/>
      <c r="N291" s="56">
        <f t="shared" si="59"/>
        <v>40.976709722222161</v>
      </c>
      <c r="O291" s="56">
        <f t="shared" si="60"/>
        <v>9.4881944444385552E-2</v>
      </c>
      <c r="P291" s="56">
        <f>SUM($O$13:O291)</f>
        <v>35.647709722222125</v>
      </c>
      <c r="Q291" s="56">
        <f t="shared" si="61"/>
        <v>5.3290000000000362</v>
      </c>
    </row>
    <row r="292" spans="1:17" x14ac:dyDescent="0.35">
      <c r="A292" s="63">
        <v>0.40722222222222221</v>
      </c>
      <c r="B292" s="76">
        <f t="shared" si="52"/>
        <v>1686.9999999999984</v>
      </c>
      <c r="C292" s="54">
        <f t="shared" si="51"/>
        <v>28.116666666666639</v>
      </c>
      <c r="D292" s="54">
        <f t="shared" si="56"/>
        <v>0.10000000000001563</v>
      </c>
      <c r="E292">
        <v>13</v>
      </c>
      <c r="F292" s="31">
        <f>SUM($E$13:E292)</f>
        <v>2677.5</v>
      </c>
      <c r="G292" s="52">
        <f t="shared" si="57"/>
        <v>2.6775000000000002</v>
      </c>
      <c r="H292" s="54">
        <f t="shared" si="45"/>
        <v>1.4625833333333333</v>
      </c>
      <c r="I292" s="83">
        <f t="shared" si="53"/>
        <v>-4.3333333333326563E-6</v>
      </c>
      <c r="J292" s="54">
        <f t="shared" si="58"/>
        <v>0.25999999999995937</v>
      </c>
      <c r="K292" s="54">
        <f t="shared" si="55"/>
        <v>1.202583333333374</v>
      </c>
      <c r="L292" s="58"/>
      <c r="M292" s="59"/>
      <c r="N292" s="56">
        <f t="shared" si="59"/>
        <v>41.122968055555518</v>
      </c>
      <c r="O292" s="56">
        <f t="shared" si="60"/>
        <v>0.1202583333333562</v>
      </c>
      <c r="P292" s="56">
        <f>SUM($O$13:O292)</f>
        <v>35.767968055555478</v>
      </c>
      <c r="Q292" s="56">
        <f t="shared" si="61"/>
        <v>5.3550000000000395</v>
      </c>
    </row>
    <row r="293" spans="1:17" x14ac:dyDescent="0.35">
      <c r="A293" s="63">
        <v>0.40728009259259257</v>
      </c>
      <c r="B293" s="76">
        <f t="shared" si="52"/>
        <v>1691.9999999999959</v>
      </c>
      <c r="C293" s="54">
        <f t="shared" si="51"/>
        <v>28.199999999999932</v>
      </c>
      <c r="D293" s="54">
        <f t="shared" si="56"/>
        <v>8.3333333333293069E-2</v>
      </c>
      <c r="E293">
        <v>10</v>
      </c>
      <c r="F293" s="31">
        <f>SUM($E$13:E293)</f>
        <v>2687.5</v>
      </c>
      <c r="G293" s="52">
        <f t="shared" si="57"/>
        <v>2.6875</v>
      </c>
      <c r="H293" s="54">
        <f t="shared" si="45"/>
        <v>1.4625833333333333</v>
      </c>
      <c r="I293" s="83">
        <f t="shared" si="53"/>
        <v>-4.0000000000019327E-6</v>
      </c>
      <c r="J293" s="54">
        <f t="shared" si="58"/>
        <v>0.24000000000011595</v>
      </c>
      <c r="K293" s="54">
        <f t="shared" si="55"/>
        <v>1.2225833333332174</v>
      </c>
      <c r="L293" s="58"/>
      <c r="M293" s="59"/>
      <c r="N293" s="56">
        <f t="shared" si="59"/>
        <v>41.2448499999999</v>
      </c>
      <c r="O293" s="56">
        <f t="shared" si="60"/>
        <v>0.10188194444438556</v>
      </c>
      <c r="P293" s="56">
        <f>SUM($O$13:O293)</f>
        <v>35.869849999999865</v>
      </c>
      <c r="Q293" s="56">
        <f t="shared" si="61"/>
        <v>5.3750000000000355</v>
      </c>
    </row>
    <row r="294" spans="1:17" x14ac:dyDescent="0.35">
      <c r="A294" s="63">
        <v>0.40734953703703702</v>
      </c>
      <c r="B294" s="76">
        <f t="shared" si="52"/>
        <v>1697.9999999999968</v>
      </c>
      <c r="C294" s="54">
        <f t="shared" si="51"/>
        <v>28.299999999999947</v>
      </c>
      <c r="D294" s="54">
        <f t="shared" si="56"/>
        <v>0.10000000000001563</v>
      </c>
      <c r="E294">
        <v>12</v>
      </c>
      <c r="F294" s="31">
        <f>SUM($E$13:E294)</f>
        <v>2699.5</v>
      </c>
      <c r="G294" s="52">
        <f t="shared" si="57"/>
        <v>2.6995</v>
      </c>
      <c r="H294" s="54">
        <f t="shared" si="45"/>
        <v>1.4625833333333333</v>
      </c>
      <c r="I294" s="83">
        <f t="shared" si="53"/>
        <v>-3.9999999999993747E-6</v>
      </c>
      <c r="J294" s="54">
        <f t="shared" si="58"/>
        <v>0.23999999999996249</v>
      </c>
      <c r="K294" s="54">
        <f t="shared" si="55"/>
        <v>1.2225833333333709</v>
      </c>
      <c r="L294" s="58"/>
      <c r="M294" s="59"/>
      <c r="N294" s="56">
        <f t="shared" si="59"/>
        <v>41.391108333333257</v>
      </c>
      <c r="O294" s="56">
        <f t="shared" si="60"/>
        <v>0.1222583333333562</v>
      </c>
      <c r="P294" s="56">
        <f>SUM($O$13:O294)</f>
        <v>35.992108333333221</v>
      </c>
      <c r="Q294" s="56">
        <f t="shared" si="61"/>
        <v>5.3990000000000364</v>
      </c>
    </row>
    <row r="295" spans="1:17" x14ac:dyDescent="0.35">
      <c r="A295" s="63">
        <v>0.40740740740740744</v>
      </c>
      <c r="B295" s="76">
        <f t="shared" si="52"/>
        <v>1703.0000000000009</v>
      </c>
      <c r="C295" s="54">
        <f t="shared" si="51"/>
        <v>28.383333333333347</v>
      </c>
      <c r="D295" s="54">
        <f t="shared" si="56"/>
        <v>8.3333333333399651E-2</v>
      </c>
      <c r="E295">
        <v>13</v>
      </c>
      <c r="F295" s="31">
        <f>SUM($E$13:E295)</f>
        <v>2712.5</v>
      </c>
      <c r="G295" s="52">
        <f t="shared" si="57"/>
        <v>2.7124999999999999</v>
      </c>
      <c r="H295" s="54">
        <f t="shared" si="45"/>
        <v>1.4625833333333333</v>
      </c>
      <c r="I295" s="83">
        <f t="shared" si="53"/>
        <v>-5.1999999999958616E-6</v>
      </c>
      <c r="J295" s="54">
        <f t="shared" si="58"/>
        <v>0.3119999999997517</v>
      </c>
      <c r="K295" s="54">
        <f t="shared" si="55"/>
        <v>1.1505833333335818</v>
      </c>
      <c r="L295" s="58"/>
      <c r="M295" s="59"/>
      <c r="N295" s="56">
        <f t="shared" si="59"/>
        <v>41.512990277777796</v>
      </c>
      <c r="O295" s="56">
        <f t="shared" si="60"/>
        <v>9.5881944444541456E-2</v>
      </c>
      <c r="P295" s="56">
        <f>SUM($O$13:O295)</f>
        <v>36.087990277777763</v>
      </c>
      <c r="Q295" s="56">
        <f t="shared" si="61"/>
        <v>5.4250000000000327</v>
      </c>
    </row>
    <row r="296" spans="1:17" x14ac:dyDescent="0.35">
      <c r="A296" s="63">
        <v>0.40752314814814811</v>
      </c>
      <c r="B296" s="76">
        <f t="shared" si="52"/>
        <v>1712.9999999999959</v>
      </c>
      <c r="C296" s="54">
        <f t="shared" si="51"/>
        <v>28.549999999999933</v>
      </c>
      <c r="D296" s="54">
        <f t="shared" si="56"/>
        <v>0.16666666666658614</v>
      </c>
      <c r="E296">
        <v>11</v>
      </c>
      <c r="F296" s="31">
        <f>SUM($E$13:E296)</f>
        <v>2723.5</v>
      </c>
      <c r="G296" s="52">
        <f t="shared" si="57"/>
        <v>2.7235</v>
      </c>
      <c r="H296" s="54">
        <f t="shared" si="45"/>
        <v>1.4625833333333333</v>
      </c>
      <c r="I296" s="83">
        <f t="shared" si="53"/>
        <v>-2.2000000000010631E-6</v>
      </c>
      <c r="J296" s="54">
        <f t="shared" si="58"/>
        <v>0.13200000000006379</v>
      </c>
      <c r="K296" s="54">
        <f t="shared" si="55"/>
        <v>1.3305833333332695</v>
      </c>
      <c r="L296" s="58"/>
      <c r="M296" s="59"/>
      <c r="N296" s="56">
        <f t="shared" si="59"/>
        <v>41.756754166666568</v>
      </c>
      <c r="O296" s="56">
        <f t="shared" si="60"/>
        <v>0.2217638888887711</v>
      </c>
      <c r="P296" s="56">
        <f>SUM($O$13:O296)</f>
        <v>36.309754166666536</v>
      </c>
      <c r="Q296" s="56">
        <f t="shared" si="61"/>
        <v>5.4470000000000312</v>
      </c>
    </row>
    <row r="297" spans="1:17" x14ac:dyDescent="0.35">
      <c r="A297" s="63">
        <v>0.40759259259259256</v>
      </c>
      <c r="B297" s="76">
        <f t="shared" si="52"/>
        <v>1718.9999999999968</v>
      </c>
      <c r="C297" s="54">
        <f t="shared" si="51"/>
        <v>28.649999999999949</v>
      </c>
      <c r="D297" s="54">
        <f t="shared" si="56"/>
        <v>0.10000000000001563</v>
      </c>
      <c r="E297">
        <v>23</v>
      </c>
      <c r="F297" s="31">
        <f>SUM($E$13:E297)</f>
        <v>2746.5</v>
      </c>
      <c r="G297" s="52">
        <f t="shared" si="57"/>
        <v>2.7465000000000002</v>
      </c>
      <c r="H297" s="54">
        <f t="shared" si="45"/>
        <v>1.4625833333333333</v>
      </c>
      <c r="I297" s="83">
        <f t="shared" si="53"/>
        <v>-7.6666666666654678E-6</v>
      </c>
      <c r="J297" s="54">
        <f t="shared" si="58"/>
        <v>0.45999999999992808</v>
      </c>
      <c r="K297" s="54">
        <f t="shared" si="55"/>
        <v>1.0025833333334053</v>
      </c>
      <c r="L297" s="58"/>
      <c r="M297" s="59"/>
      <c r="N297" s="56">
        <f t="shared" si="59"/>
        <v>41.903012499999925</v>
      </c>
      <c r="O297" s="56">
        <f t="shared" si="60"/>
        <v>0.10025833333335621</v>
      </c>
      <c r="P297" s="56">
        <f>SUM($O$13:O297)</f>
        <v>36.410012499999894</v>
      </c>
      <c r="Q297" s="56">
        <f t="shared" si="61"/>
        <v>5.4930000000000305</v>
      </c>
    </row>
    <row r="298" spans="1:17" x14ac:dyDescent="0.35">
      <c r="A298" s="63">
        <v>0.40765046296296298</v>
      </c>
      <c r="B298" s="76">
        <f t="shared" si="52"/>
        <v>1724.0000000000009</v>
      </c>
      <c r="C298" s="54">
        <f t="shared" si="51"/>
        <v>28.733333333333348</v>
      </c>
      <c r="D298" s="54">
        <f t="shared" si="56"/>
        <v>8.3333333333399651E-2</v>
      </c>
      <c r="E298">
        <v>13</v>
      </c>
      <c r="F298" s="31">
        <f>SUM($E$13:E298)</f>
        <v>2759.5</v>
      </c>
      <c r="G298" s="52">
        <f t="shared" si="57"/>
        <v>2.7595000000000001</v>
      </c>
      <c r="H298" s="54">
        <f t="shared" si="45"/>
        <v>1.4625833333333333</v>
      </c>
      <c r="I298" s="83">
        <f t="shared" si="53"/>
        <v>-5.1999999999958616E-6</v>
      </c>
      <c r="J298" s="54">
        <f t="shared" si="58"/>
        <v>0.3119999999997517</v>
      </c>
      <c r="K298" s="54">
        <f t="shared" si="55"/>
        <v>1.1505833333335818</v>
      </c>
      <c r="L298" s="58"/>
      <c r="M298" s="59"/>
      <c r="N298" s="56">
        <f t="shared" si="59"/>
        <v>42.02489444444447</v>
      </c>
      <c r="O298" s="56">
        <f t="shared" si="60"/>
        <v>9.5881944444541456E-2</v>
      </c>
      <c r="P298" s="56">
        <f>SUM($O$13:O298)</f>
        <v>36.505894444444436</v>
      </c>
      <c r="Q298" s="56">
        <f t="shared" si="61"/>
        <v>5.5190000000000339</v>
      </c>
    </row>
    <row r="299" spans="1:17" x14ac:dyDescent="0.35">
      <c r="A299" s="63">
        <v>0.40771990740740738</v>
      </c>
      <c r="B299" s="76">
        <f t="shared" si="52"/>
        <v>1729.9999999999955</v>
      </c>
      <c r="C299" s="54">
        <f t="shared" si="51"/>
        <v>28.833333333333258</v>
      </c>
      <c r="D299" s="54">
        <f t="shared" si="56"/>
        <v>9.9999999999909051E-2</v>
      </c>
      <c r="E299">
        <v>11</v>
      </c>
      <c r="F299" s="31">
        <f>SUM($E$13:E299)</f>
        <v>2770.5</v>
      </c>
      <c r="G299" s="52">
        <f t="shared" si="57"/>
        <v>2.7705000000000002</v>
      </c>
      <c r="H299" s="54">
        <f t="shared" si="45"/>
        <v>1.4625833333333333</v>
      </c>
      <c r="I299" s="83">
        <f t="shared" si="53"/>
        <v>-3.6666666666700018E-6</v>
      </c>
      <c r="J299" s="54">
        <f t="shared" si="58"/>
        <v>0.22000000000020009</v>
      </c>
      <c r="K299" s="54">
        <f t="shared" si="55"/>
        <v>1.2425833333331333</v>
      </c>
      <c r="L299" s="58"/>
      <c r="M299" s="59"/>
      <c r="N299" s="56">
        <f t="shared" si="59"/>
        <v>42.171152777777664</v>
      </c>
      <c r="O299" s="56">
        <f t="shared" si="60"/>
        <v>0.12425833333320031</v>
      </c>
      <c r="P299" s="56">
        <f>SUM($O$13:O299)</f>
        <v>36.630152777777639</v>
      </c>
      <c r="Q299" s="56">
        <f t="shared" si="61"/>
        <v>5.5410000000000252</v>
      </c>
    </row>
    <row r="300" spans="1:17" x14ac:dyDescent="0.35">
      <c r="A300" s="63">
        <v>0.40777777777777779</v>
      </c>
      <c r="B300" s="76">
        <f t="shared" si="52"/>
        <v>1734.9999999999995</v>
      </c>
      <c r="C300" s="54">
        <f t="shared" si="51"/>
        <v>28.916666666666657</v>
      </c>
      <c r="D300" s="54">
        <f t="shared" si="56"/>
        <v>8.3333333333399651E-2</v>
      </c>
      <c r="E300">
        <v>13</v>
      </c>
      <c r="F300" s="31">
        <f>SUM($E$13:E300)</f>
        <v>2783.5</v>
      </c>
      <c r="G300" s="52">
        <f t="shared" si="57"/>
        <v>2.7835000000000001</v>
      </c>
      <c r="H300" s="54">
        <f t="shared" si="45"/>
        <v>1.4625833333333333</v>
      </c>
      <c r="I300" s="83">
        <f t="shared" si="53"/>
        <v>-5.1999999999958616E-6</v>
      </c>
      <c r="J300" s="54">
        <f t="shared" si="58"/>
        <v>0.3119999999997517</v>
      </c>
      <c r="K300" s="54">
        <f t="shared" si="55"/>
        <v>1.1505833333335818</v>
      </c>
      <c r="L300" s="58"/>
      <c r="M300" s="59"/>
      <c r="N300" s="56">
        <f t="shared" si="59"/>
        <v>42.29303472222221</v>
      </c>
      <c r="O300" s="56">
        <f t="shared" si="60"/>
        <v>9.5881944444541456E-2</v>
      </c>
      <c r="P300" s="56">
        <f>SUM($O$13:O300)</f>
        <v>36.726034722222181</v>
      </c>
      <c r="Q300" s="56">
        <f t="shared" si="61"/>
        <v>5.5670000000000286</v>
      </c>
    </row>
    <row r="301" spans="1:17" x14ac:dyDescent="0.35">
      <c r="A301" s="63">
        <v>0.40783564814814816</v>
      </c>
      <c r="B301" s="76">
        <f t="shared" si="52"/>
        <v>1739.999999999997</v>
      </c>
      <c r="C301" s="54">
        <f t="shared" si="51"/>
        <v>28.99999999999995</v>
      </c>
      <c r="D301" s="54">
        <f t="shared" si="56"/>
        <v>8.3333333333293069E-2</v>
      </c>
      <c r="E301">
        <v>9.5</v>
      </c>
      <c r="F301" s="31">
        <f>SUM($E$13:E301)</f>
        <v>2793</v>
      </c>
      <c r="G301" s="52">
        <f t="shared" si="57"/>
        <v>2.7930000000000001</v>
      </c>
      <c r="H301" s="54">
        <f t="shared" si="45"/>
        <v>1.4625833333333333</v>
      </c>
      <c r="I301" s="83">
        <f t="shared" si="53"/>
        <v>-3.800000000001836E-6</v>
      </c>
      <c r="J301" s="54">
        <f t="shared" si="58"/>
        <v>0.22800000000011017</v>
      </c>
      <c r="K301" s="54">
        <f t="shared" si="55"/>
        <v>1.2345833333332232</v>
      </c>
      <c r="L301" s="58"/>
      <c r="M301" s="59"/>
      <c r="N301" s="56">
        <f t="shared" si="59"/>
        <v>42.414916666666592</v>
      </c>
      <c r="O301" s="56">
        <f t="shared" si="60"/>
        <v>0.10288194444438556</v>
      </c>
      <c r="P301" s="56">
        <f>SUM($O$13:O301)</f>
        <v>36.828916666666565</v>
      </c>
      <c r="Q301" s="56">
        <f t="shared" si="61"/>
        <v>5.5860000000000269</v>
      </c>
    </row>
    <row r="302" spans="1:17" x14ac:dyDescent="0.35">
      <c r="A302" s="63">
        <v>0.40790509259259261</v>
      </c>
      <c r="B302" s="76">
        <f t="shared" si="52"/>
        <v>1745.999999999998</v>
      </c>
      <c r="C302" s="54">
        <f t="shared" si="51"/>
        <v>29.099999999999966</v>
      </c>
      <c r="D302" s="54">
        <f t="shared" si="56"/>
        <v>0.10000000000001563</v>
      </c>
      <c r="E302">
        <v>12</v>
      </c>
      <c r="F302" s="31">
        <f>SUM($E$13:E302)</f>
        <v>2805</v>
      </c>
      <c r="G302" s="52">
        <f t="shared" si="57"/>
        <v>2.8050000000000002</v>
      </c>
      <c r="H302" s="54">
        <f t="shared" si="45"/>
        <v>1.4625833333333333</v>
      </c>
      <c r="I302" s="83">
        <f t="shared" si="53"/>
        <v>-3.9999999999993747E-6</v>
      </c>
      <c r="J302" s="54">
        <f t="shared" si="58"/>
        <v>0.23999999999996249</v>
      </c>
      <c r="K302" s="54">
        <f t="shared" si="55"/>
        <v>1.2225833333333709</v>
      </c>
      <c r="L302" s="58"/>
      <c r="M302" s="59"/>
      <c r="N302" s="56">
        <f t="shared" si="59"/>
        <v>42.561174999999949</v>
      </c>
      <c r="O302" s="56">
        <f t="shared" si="60"/>
        <v>0.1222583333333562</v>
      </c>
      <c r="P302" s="56">
        <f>SUM($O$13:O302)</f>
        <v>36.951174999999921</v>
      </c>
      <c r="Q302" s="56">
        <f t="shared" si="61"/>
        <v>5.6100000000000279</v>
      </c>
    </row>
    <row r="303" spans="1:17" x14ac:dyDescent="0.35">
      <c r="A303" s="63">
        <v>0.40796296296296292</v>
      </c>
      <c r="B303" s="76">
        <f t="shared" si="52"/>
        <v>1750.9999999999955</v>
      </c>
      <c r="C303" s="54">
        <f t="shared" si="51"/>
        <v>29.183333333333259</v>
      </c>
      <c r="D303" s="54">
        <f t="shared" si="56"/>
        <v>8.3333333333293069E-2</v>
      </c>
      <c r="E303">
        <v>9.5</v>
      </c>
      <c r="F303" s="31">
        <f>SUM($E$13:E303)</f>
        <v>2814.5</v>
      </c>
      <c r="G303" s="52">
        <f t="shared" si="57"/>
        <v>2.8144999999999998</v>
      </c>
      <c r="H303" s="54">
        <f t="shared" si="45"/>
        <v>1.4625833333333333</v>
      </c>
      <c r="I303" s="83">
        <f t="shared" si="53"/>
        <v>-3.800000000001836E-6</v>
      </c>
      <c r="J303" s="54">
        <f t="shared" si="58"/>
        <v>0.22800000000011017</v>
      </c>
      <c r="K303" s="54">
        <f t="shared" si="55"/>
        <v>1.2345833333332232</v>
      </c>
      <c r="L303" s="58"/>
      <c r="M303" s="59"/>
      <c r="N303" s="56">
        <f t="shared" si="59"/>
        <v>42.683056944444338</v>
      </c>
      <c r="O303" s="56">
        <f t="shared" si="60"/>
        <v>0.10288194444438556</v>
      </c>
      <c r="P303" s="56">
        <f>SUM($O$13:O303)</f>
        <v>37.054056944444305</v>
      </c>
      <c r="Q303" s="56">
        <f t="shared" si="61"/>
        <v>5.6290000000000333</v>
      </c>
    </row>
    <row r="304" spans="1:17" x14ac:dyDescent="0.35">
      <c r="A304" s="63">
        <v>0.40803240740740737</v>
      </c>
      <c r="B304" s="76">
        <f t="shared" si="52"/>
        <v>1756.9999999999964</v>
      </c>
      <c r="C304" s="54">
        <f t="shared" si="51"/>
        <v>29.283333333333275</v>
      </c>
      <c r="D304" s="54">
        <f t="shared" si="56"/>
        <v>0.10000000000001563</v>
      </c>
      <c r="E304">
        <v>12.5</v>
      </c>
      <c r="F304" s="31">
        <f>SUM($E$13:E304)</f>
        <v>2827</v>
      </c>
      <c r="G304" s="52">
        <f t="shared" si="57"/>
        <v>2.827</v>
      </c>
      <c r="H304" s="54">
        <f t="shared" si="45"/>
        <v>1.4625833333333333</v>
      </c>
      <c r="I304" s="83">
        <f t="shared" si="53"/>
        <v>-4.1666666666660155E-6</v>
      </c>
      <c r="J304" s="54">
        <f t="shared" si="58"/>
        <v>0.24999999999996092</v>
      </c>
      <c r="K304" s="54">
        <f t="shared" si="55"/>
        <v>1.2125833333333724</v>
      </c>
      <c r="L304" s="58"/>
      <c r="M304" s="59"/>
      <c r="N304" s="56">
        <f t="shared" si="59"/>
        <v>42.829315277777695</v>
      </c>
      <c r="O304" s="56">
        <f t="shared" si="60"/>
        <v>0.1212583333333562</v>
      </c>
      <c r="P304" s="56">
        <f>SUM($O$13:O304)</f>
        <v>37.175315277777663</v>
      </c>
      <c r="Q304" s="56">
        <f t="shared" si="61"/>
        <v>5.6540000000000319</v>
      </c>
    </row>
    <row r="305" spans="1:17" x14ac:dyDescent="0.35">
      <c r="A305" s="63">
        <v>0.40809027777777779</v>
      </c>
      <c r="B305" s="76">
        <f t="shared" si="52"/>
        <v>1762.0000000000005</v>
      </c>
      <c r="C305" s="54">
        <f t="shared" si="51"/>
        <v>29.366666666666674</v>
      </c>
      <c r="D305" s="54">
        <f t="shared" si="56"/>
        <v>8.3333333333399651E-2</v>
      </c>
      <c r="E305">
        <v>12</v>
      </c>
      <c r="F305" s="31">
        <f>SUM($E$13:E305)</f>
        <v>2839</v>
      </c>
      <c r="G305" s="52">
        <f t="shared" si="57"/>
        <v>2.839</v>
      </c>
      <c r="H305" s="54">
        <f t="shared" si="45"/>
        <v>1.4625833333333333</v>
      </c>
      <c r="I305" s="83">
        <f t="shared" si="53"/>
        <v>-4.7999999999961805E-6</v>
      </c>
      <c r="J305" s="54">
        <f t="shared" si="58"/>
        <v>0.28799999999977083</v>
      </c>
      <c r="K305" s="54">
        <f t="shared" si="55"/>
        <v>1.1745833333335625</v>
      </c>
      <c r="L305" s="58"/>
      <c r="M305" s="59"/>
      <c r="N305" s="56">
        <f t="shared" si="59"/>
        <v>42.951197222222234</v>
      </c>
      <c r="O305" s="56">
        <f t="shared" si="60"/>
        <v>9.788194444454143E-2</v>
      </c>
      <c r="P305" s="56">
        <f>SUM($O$13:O305)</f>
        <v>37.273197222222208</v>
      </c>
      <c r="Q305" s="56">
        <f t="shared" si="61"/>
        <v>5.6780000000000257</v>
      </c>
    </row>
    <row r="306" spans="1:17" x14ac:dyDescent="0.35">
      <c r="A306" s="63">
        <v>0.40814814814814815</v>
      </c>
      <c r="B306" s="76">
        <f t="shared" si="52"/>
        <v>1766.999999999998</v>
      </c>
      <c r="C306" s="54">
        <f t="shared" si="51"/>
        <v>29.449999999999967</v>
      </c>
      <c r="D306" s="54">
        <f t="shared" si="56"/>
        <v>8.3333333333293069E-2</v>
      </c>
      <c r="E306">
        <v>9.5</v>
      </c>
      <c r="F306" s="31">
        <f>SUM($E$13:E306)</f>
        <v>2848.5</v>
      </c>
      <c r="G306" s="52">
        <f t="shared" si="57"/>
        <v>2.8485</v>
      </c>
      <c r="H306" s="54">
        <f t="shared" si="45"/>
        <v>1.4625833333333333</v>
      </c>
      <c r="I306" s="83">
        <f t="shared" si="53"/>
        <v>-3.800000000001836E-6</v>
      </c>
      <c r="J306" s="54">
        <f t="shared" si="58"/>
        <v>0.22800000000011017</v>
      </c>
      <c r="K306" s="54">
        <f t="shared" si="55"/>
        <v>1.2345833333332232</v>
      </c>
      <c r="L306" s="58"/>
      <c r="M306" s="59"/>
      <c r="N306" s="56">
        <f t="shared" si="59"/>
        <v>43.073079166666616</v>
      </c>
      <c r="O306" s="56">
        <f t="shared" si="60"/>
        <v>0.10288194444438556</v>
      </c>
      <c r="P306" s="56">
        <f>SUM($O$13:O306)</f>
        <v>37.376079166666592</v>
      </c>
      <c r="Q306" s="56">
        <f t="shared" si="61"/>
        <v>5.697000000000024</v>
      </c>
    </row>
    <row r="307" spans="1:17" x14ac:dyDescent="0.35">
      <c r="A307" s="63">
        <v>0.4082175925925926</v>
      </c>
      <c r="B307" s="76">
        <f t="shared" si="52"/>
        <v>1772.9999999999991</v>
      </c>
      <c r="C307" s="54">
        <f t="shared" si="51"/>
        <v>29.549999999999983</v>
      </c>
      <c r="D307" s="54">
        <f t="shared" si="56"/>
        <v>0.10000000000001563</v>
      </c>
      <c r="E307">
        <v>9.5</v>
      </c>
      <c r="F307" s="31">
        <f>SUM($E$13:E307)</f>
        <v>2858</v>
      </c>
      <c r="G307" s="52">
        <f t="shared" si="57"/>
        <v>2.8580000000000001</v>
      </c>
      <c r="H307" s="54">
        <f t="shared" si="45"/>
        <v>1.4625833333333333</v>
      </c>
      <c r="I307" s="83">
        <f t="shared" si="53"/>
        <v>-3.1666666666661716E-6</v>
      </c>
      <c r="J307" s="54">
        <f t="shared" si="58"/>
        <v>0.1899999999999703</v>
      </c>
      <c r="K307" s="54">
        <f t="shared" si="55"/>
        <v>1.2725833333333632</v>
      </c>
      <c r="L307" s="58"/>
      <c r="M307" s="59"/>
      <c r="N307" s="56">
        <f t="shared" si="59"/>
        <v>43.219337499999973</v>
      </c>
      <c r="O307" s="56">
        <f t="shared" si="60"/>
        <v>0.12725833333335621</v>
      </c>
      <c r="P307" s="56">
        <f>SUM($O$13:O307)</f>
        <v>37.503337499999951</v>
      </c>
      <c r="Q307" s="56">
        <f t="shared" si="61"/>
        <v>5.7160000000000224</v>
      </c>
    </row>
    <row r="308" spans="1:17" x14ac:dyDescent="0.35">
      <c r="A308" s="63">
        <v>0.40827546296296297</v>
      </c>
      <c r="B308" s="76">
        <f t="shared" si="52"/>
        <v>1777.9999999999966</v>
      </c>
      <c r="C308" s="54">
        <f t="shared" si="51"/>
        <v>29.633333333333276</v>
      </c>
      <c r="D308" s="54">
        <f t="shared" si="56"/>
        <v>8.3333333333293069E-2</v>
      </c>
      <c r="E308">
        <v>12</v>
      </c>
      <c r="F308" s="31">
        <f>SUM($E$13:E308)</f>
        <v>2870</v>
      </c>
      <c r="G308" s="52">
        <f t="shared" si="57"/>
        <v>2.87</v>
      </c>
      <c r="H308" s="54">
        <f t="shared" si="45"/>
        <v>1.4625833333333333</v>
      </c>
      <c r="I308" s="83">
        <f t="shared" si="53"/>
        <v>-4.8000000000023198E-6</v>
      </c>
      <c r="J308" s="54">
        <f t="shared" si="58"/>
        <v>0.28800000000013914</v>
      </c>
      <c r="K308" s="54">
        <f t="shared" si="55"/>
        <v>1.1745833333331941</v>
      </c>
      <c r="L308" s="58"/>
      <c r="M308" s="59"/>
      <c r="N308" s="56">
        <f t="shared" si="59"/>
        <v>43.341219444444363</v>
      </c>
      <c r="O308" s="56">
        <f t="shared" si="60"/>
        <v>9.7881944444385541E-2</v>
      </c>
      <c r="P308" s="56">
        <f>SUM($O$13:O308)</f>
        <v>37.60121944444434</v>
      </c>
      <c r="Q308" s="56">
        <f t="shared" si="61"/>
        <v>5.7400000000000233</v>
      </c>
    </row>
    <row r="309" spans="1:17" x14ac:dyDescent="0.35">
      <c r="A309" s="63">
        <v>0.40834490740740742</v>
      </c>
      <c r="B309" s="76">
        <f t="shared" si="52"/>
        <v>1783.9999999999975</v>
      </c>
      <c r="C309" s="54">
        <f t="shared" si="51"/>
        <v>29.733333333333292</v>
      </c>
      <c r="D309" s="54">
        <f t="shared" si="56"/>
        <v>0.10000000000001563</v>
      </c>
      <c r="E309">
        <v>13</v>
      </c>
      <c r="F309" s="31">
        <f>SUM($E$13:E309)</f>
        <v>2883</v>
      </c>
      <c r="G309" s="52">
        <f t="shared" si="57"/>
        <v>2.883</v>
      </c>
      <c r="H309" s="54">
        <f t="shared" si="45"/>
        <v>1.4625833333333333</v>
      </c>
      <c r="I309" s="83">
        <f t="shared" si="53"/>
        <v>-4.3333333333326563E-6</v>
      </c>
      <c r="J309" s="54">
        <f t="shared" si="58"/>
        <v>0.25999999999995937</v>
      </c>
      <c r="K309" s="54">
        <f t="shared" si="55"/>
        <v>1.202583333333374</v>
      </c>
      <c r="L309" s="58"/>
      <c r="M309" s="59"/>
      <c r="N309" s="56">
        <f t="shared" si="59"/>
        <v>43.48747777777772</v>
      </c>
      <c r="O309" s="56">
        <f t="shared" si="60"/>
        <v>0.1202583333333562</v>
      </c>
      <c r="P309" s="56">
        <f>SUM($O$13:O309)</f>
        <v>37.721477777777693</v>
      </c>
      <c r="Q309" s="56">
        <f t="shared" si="61"/>
        <v>5.7660000000000267</v>
      </c>
    </row>
    <row r="310" spans="1:17" x14ac:dyDescent="0.35">
      <c r="A310" s="63">
        <v>0.40840277777777773</v>
      </c>
      <c r="B310" s="76">
        <f t="shared" si="52"/>
        <v>1788.999999999995</v>
      </c>
      <c r="C310" s="54">
        <f t="shared" si="51"/>
        <v>29.816666666666585</v>
      </c>
      <c r="D310" s="54">
        <f t="shared" si="56"/>
        <v>8.3333333333293069E-2</v>
      </c>
      <c r="E310">
        <v>10</v>
      </c>
      <c r="F310" s="31">
        <f>SUM($E$13:E310)</f>
        <v>2893</v>
      </c>
      <c r="G310" s="52">
        <f t="shared" si="57"/>
        <v>2.8929999999999998</v>
      </c>
      <c r="H310" s="54">
        <f t="shared" si="45"/>
        <v>1.4625833333333333</v>
      </c>
      <c r="I310" s="83">
        <f t="shared" si="53"/>
        <v>-4.0000000000019327E-6</v>
      </c>
      <c r="J310" s="54">
        <f t="shared" si="58"/>
        <v>0.24000000000011595</v>
      </c>
      <c r="K310" s="54">
        <f t="shared" si="55"/>
        <v>1.2225833333332174</v>
      </c>
      <c r="L310" s="58"/>
      <c r="M310" s="59"/>
      <c r="N310" s="56">
        <f t="shared" si="59"/>
        <v>43.609359722222102</v>
      </c>
      <c r="O310" s="56">
        <f t="shared" si="60"/>
        <v>0.10188194444438556</v>
      </c>
      <c r="P310" s="56">
        <f>SUM($O$13:O310)</f>
        <v>37.823359722222079</v>
      </c>
      <c r="Q310" s="56">
        <f t="shared" si="61"/>
        <v>5.7860000000000227</v>
      </c>
    </row>
    <row r="311" spans="1:17" x14ac:dyDescent="0.35">
      <c r="A311" s="63">
        <v>0.40847222222222218</v>
      </c>
      <c r="B311" s="76">
        <f t="shared" si="52"/>
        <v>1794.9999999999959</v>
      </c>
      <c r="C311" s="54">
        <f t="shared" si="51"/>
        <v>29.9166666666666</v>
      </c>
      <c r="D311" s="54">
        <f t="shared" si="56"/>
        <v>0.10000000000001563</v>
      </c>
      <c r="E311">
        <v>12.5</v>
      </c>
      <c r="F311" s="31">
        <f>SUM($E$13:E311)</f>
        <v>2905.5</v>
      </c>
      <c r="G311" s="52">
        <f t="shared" si="57"/>
        <v>2.9055</v>
      </c>
      <c r="H311" s="54">
        <f t="shared" si="45"/>
        <v>1.4625833333333333</v>
      </c>
      <c r="I311" s="83">
        <f t="shared" si="53"/>
        <v>-4.1666666666660155E-6</v>
      </c>
      <c r="J311" s="54">
        <f t="shared" si="58"/>
        <v>0.24999999999996092</v>
      </c>
      <c r="K311" s="54">
        <f t="shared" si="55"/>
        <v>1.2125833333333724</v>
      </c>
      <c r="L311" s="58"/>
      <c r="M311" s="59"/>
      <c r="N311" s="56">
        <f t="shared" si="59"/>
        <v>43.755618055555459</v>
      </c>
      <c r="O311" s="56">
        <f t="shared" si="60"/>
        <v>0.1212583333333562</v>
      </c>
      <c r="P311" s="56">
        <f>SUM($O$13:O311)</f>
        <v>37.944618055555438</v>
      </c>
      <c r="Q311" s="56">
        <f t="shared" si="61"/>
        <v>5.8110000000000213</v>
      </c>
    </row>
    <row r="312" spans="1:17" x14ac:dyDescent="0.35">
      <c r="A312" s="63">
        <v>0.4085300925925926</v>
      </c>
      <c r="B312" s="76">
        <f t="shared" si="52"/>
        <v>1800</v>
      </c>
      <c r="C312" s="54">
        <f t="shared" si="51"/>
        <v>30</v>
      </c>
      <c r="D312" s="54">
        <f t="shared" si="56"/>
        <v>8.3333333333399651E-2</v>
      </c>
      <c r="E312">
        <v>13</v>
      </c>
      <c r="F312" s="31">
        <f>SUM($E$13:E312)</f>
        <v>2918.5</v>
      </c>
      <c r="G312" s="52">
        <f t="shared" si="57"/>
        <v>2.9184999999999999</v>
      </c>
      <c r="H312" s="54">
        <f t="shared" si="45"/>
        <v>1.4625833333333333</v>
      </c>
      <c r="I312" s="83">
        <f t="shared" si="53"/>
        <v>-5.1999999999958616E-6</v>
      </c>
      <c r="J312" s="54">
        <f t="shared" si="58"/>
        <v>0.3119999999997517</v>
      </c>
      <c r="K312" s="54">
        <f t="shared" si="55"/>
        <v>1.1505833333335818</v>
      </c>
      <c r="L312" s="58"/>
      <c r="M312" s="59"/>
      <c r="N312" s="56">
        <f t="shared" si="59"/>
        <v>43.877499999999998</v>
      </c>
      <c r="O312" s="56">
        <f t="shared" si="60"/>
        <v>9.5881944444541456E-2</v>
      </c>
      <c r="P312" s="56">
        <f>SUM($O$13:O312)</f>
        <v>38.04049999999998</v>
      </c>
      <c r="Q312" s="56">
        <f t="shared" si="61"/>
        <v>5.8370000000000175</v>
      </c>
    </row>
    <row r="313" spans="1:17" x14ac:dyDescent="0.35">
      <c r="A313" s="63">
        <v>0.40858796296296296</v>
      </c>
      <c r="B313" s="76">
        <f t="shared" si="52"/>
        <v>1804.9999999999975</v>
      </c>
      <c r="C313" s="54">
        <f t="shared" si="51"/>
        <v>30.083333333333293</v>
      </c>
      <c r="D313" s="54">
        <f t="shared" si="56"/>
        <v>8.3333333333293069E-2</v>
      </c>
      <c r="E313">
        <v>13</v>
      </c>
      <c r="F313" s="31">
        <f>SUM($E$13:E313)</f>
        <v>2931.5</v>
      </c>
      <c r="G313" s="52">
        <f t="shared" si="57"/>
        <v>2.9315000000000002</v>
      </c>
      <c r="H313" s="54">
        <f t="shared" si="45"/>
        <v>1.4625833333333333</v>
      </c>
      <c r="I313" s="83">
        <f t="shared" si="53"/>
        <v>-5.2000000000025125E-6</v>
      </c>
      <c r="J313" s="54">
        <f t="shared" si="58"/>
        <v>0.31200000000015077</v>
      </c>
      <c r="K313" s="54">
        <f t="shared" si="55"/>
        <v>1.1505833333331825</v>
      </c>
      <c r="L313" s="58"/>
      <c r="M313" s="59"/>
      <c r="N313" s="56">
        <f t="shared" si="59"/>
        <v>43.999381944444387</v>
      </c>
      <c r="O313" s="56">
        <f t="shared" si="60"/>
        <v>9.5881944444385553E-2</v>
      </c>
      <c r="P313" s="56">
        <f>SUM($O$13:O313)</f>
        <v>38.136381944444366</v>
      </c>
      <c r="Q313" s="56">
        <f t="shared" si="61"/>
        <v>5.8630000000000209</v>
      </c>
    </row>
    <row r="314" spans="1:17" x14ac:dyDescent="0.35">
      <c r="A314" s="63">
        <v>0.40864583333333332</v>
      </c>
      <c r="B314" s="76">
        <f t="shared" si="52"/>
        <v>1809.9999999999952</v>
      </c>
      <c r="C314" s="54">
        <f t="shared" si="51"/>
        <v>30.166666666666586</v>
      </c>
      <c r="D314" s="54">
        <f t="shared" si="56"/>
        <v>8.3333333333293069E-2</v>
      </c>
      <c r="E314">
        <v>15</v>
      </c>
      <c r="F314" s="31">
        <f>SUM($E$13:E314)</f>
        <v>2946.5</v>
      </c>
      <c r="G314" s="52">
        <f t="shared" si="57"/>
        <v>2.9464999999999999</v>
      </c>
      <c r="H314" s="54">
        <f t="shared" ref="H314:H377" si="62">IF($C$4=$C$5,$D$5,IF($C$4=$C$6,$D$6,IF($C$4=$C$7,$D$7,$D$8)))</f>
        <v>1.4625833333333333</v>
      </c>
      <c r="I314" s="83">
        <f t="shared" si="53"/>
        <v>-6.0000000000028995E-6</v>
      </c>
      <c r="J314" s="54">
        <f t="shared" si="58"/>
        <v>0.36000000000017396</v>
      </c>
      <c r="K314" s="54">
        <f t="shared" si="55"/>
        <v>1.1025833333331594</v>
      </c>
      <c r="L314" s="58"/>
      <c r="M314" s="59"/>
      <c r="N314" s="56">
        <f t="shared" si="59"/>
        <v>44.12126388888877</v>
      </c>
      <c r="O314" s="56">
        <f t="shared" si="60"/>
        <v>9.1881944444385549E-2</v>
      </c>
      <c r="P314" s="56">
        <f>SUM($O$13:O314)</f>
        <v>38.228263888888755</v>
      </c>
      <c r="Q314" s="56">
        <f t="shared" si="61"/>
        <v>5.8930000000000149</v>
      </c>
    </row>
    <row r="315" spans="1:17" x14ac:dyDescent="0.35">
      <c r="A315" s="63">
        <v>0.40873842592592591</v>
      </c>
      <c r="B315" s="76">
        <f t="shared" si="52"/>
        <v>1817.9999999999964</v>
      </c>
      <c r="C315" s="54">
        <f t="shared" si="51"/>
        <v>30.29999999999994</v>
      </c>
      <c r="D315" s="54">
        <f t="shared" si="56"/>
        <v>0.13333333333335418</v>
      </c>
      <c r="E315">
        <v>11.5</v>
      </c>
      <c r="F315" s="31">
        <f>SUM($E$13:E315)</f>
        <v>2958</v>
      </c>
      <c r="G315" s="52">
        <f t="shared" si="57"/>
        <v>2.9580000000000002</v>
      </c>
      <c r="H315" s="54">
        <f t="shared" si="62"/>
        <v>1.4625833333333333</v>
      </c>
      <c r="I315" s="83">
        <f t="shared" si="53"/>
        <v>-2.8749999999995507E-6</v>
      </c>
      <c r="J315" s="54">
        <f t="shared" si="58"/>
        <v>0.17249999999997304</v>
      </c>
      <c r="K315" s="54">
        <f t="shared" si="55"/>
        <v>1.2900833333333603</v>
      </c>
      <c r="L315" s="58"/>
      <c r="M315" s="59"/>
      <c r="N315" s="56">
        <f t="shared" si="59"/>
        <v>44.316274999999912</v>
      </c>
      <c r="O315" s="56">
        <f t="shared" si="60"/>
        <v>0.17201111111114159</v>
      </c>
      <c r="P315" s="56">
        <f>SUM($O$13:O315)</f>
        <v>38.400274999999894</v>
      </c>
      <c r="Q315" s="56">
        <f t="shared" si="61"/>
        <v>5.9160000000000181</v>
      </c>
    </row>
    <row r="316" spans="1:17" x14ac:dyDescent="0.35">
      <c r="A316" s="63">
        <v>0.40880787037037036</v>
      </c>
      <c r="B316" s="76">
        <f t="shared" si="52"/>
        <v>1823.9999999999973</v>
      </c>
      <c r="C316" s="54">
        <f t="shared" si="51"/>
        <v>30.399999999999956</v>
      </c>
      <c r="D316" s="54">
        <f t="shared" si="56"/>
        <v>0.10000000000001563</v>
      </c>
      <c r="E316">
        <v>17.5</v>
      </c>
      <c r="F316" s="31">
        <f>SUM($E$13:E316)</f>
        <v>2975.5</v>
      </c>
      <c r="G316" s="52">
        <f t="shared" si="57"/>
        <v>2.9754999999999998</v>
      </c>
      <c r="H316" s="54">
        <f t="shared" si="62"/>
        <v>1.4625833333333333</v>
      </c>
      <c r="I316" s="83">
        <f t="shared" si="53"/>
        <v>-5.8333333333324217E-6</v>
      </c>
      <c r="J316" s="54">
        <f t="shared" si="58"/>
        <v>0.3499999999999453</v>
      </c>
      <c r="K316" s="54">
        <f t="shared" si="55"/>
        <v>1.1125833333333881</v>
      </c>
      <c r="L316" s="58"/>
      <c r="M316" s="59"/>
      <c r="N316" s="56">
        <f t="shared" si="59"/>
        <v>44.462533333333269</v>
      </c>
      <c r="O316" s="56">
        <f t="shared" si="60"/>
        <v>0.1112583333333562</v>
      </c>
      <c r="P316" s="56">
        <f>SUM($O$13:O316)</f>
        <v>38.511533333333247</v>
      </c>
      <c r="Q316" s="56">
        <f t="shared" si="61"/>
        <v>5.9510000000000218</v>
      </c>
    </row>
    <row r="317" spans="1:17" x14ac:dyDescent="0.35">
      <c r="A317" s="63">
        <v>0.40886574074074072</v>
      </c>
      <c r="B317" s="76">
        <f t="shared" si="52"/>
        <v>1828.999999999995</v>
      </c>
      <c r="C317" s="54">
        <f t="shared" si="51"/>
        <v>30.483333333333249</v>
      </c>
      <c r="D317" s="54">
        <f t="shared" si="56"/>
        <v>8.3333333333293069E-2</v>
      </c>
      <c r="E317">
        <v>13</v>
      </c>
      <c r="F317" s="31">
        <f>SUM($E$13:E317)</f>
        <v>2988.5</v>
      </c>
      <c r="G317" s="52">
        <f t="shared" si="57"/>
        <v>2.9885000000000002</v>
      </c>
      <c r="H317" s="54">
        <f t="shared" si="62"/>
        <v>1.4625833333333333</v>
      </c>
      <c r="I317" s="83">
        <f t="shared" si="53"/>
        <v>-5.2000000000025125E-6</v>
      </c>
      <c r="J317" s="54">
        <f t="shared" si="58"/>
        <v>0.31200000000015077</v>
      </c>
      <c r="K317" s="54">
        <f t="shared" si="55"/>
        <v>1.1505833333331825</v>
      </c>
      <c r="L317" s="58"/>
      <c r="M317" s="59"/>
      <c r="N317" s="56">
        <f t="shared" si="59"/>
        <v>44.584415277777651</v>
      </c>
      <c r="O317" s="56">
        <f t="shared" si="60"/>
        <v>9.5881944444385553E-2</v>
      </c>
      <c r="P317" s="56">
        <f>SUM($O$13:O317)</f>
        <v>38.607415277777633</v>
      </c>
      <c r="Q317" s="56">
        <f t="shared" si="61"/>
        <v>5.9770000000000181</v>
      </c>
    </row>
    <row r="318" spans="1:17" x14ac:dyDescent="0.35">
      <c r="A318" s="63">
        <v>0.40892361111111114</v>
      </c>
      <c r="B318" s="76">
        <f t="shared" si="52"/>
        <v>1833.9999999999989</v>
      </c>
      <c r="C318" s="54">
        <f t="shared" si="51"/>
        <v>30.566666666666649</v>
      </c>
      <c r="D318" s="54">
        <f t="shared" si="56"/>
        <v>8.3333333333399651E-2</v>
      </c>
      <c r="E318">
        <v>10</v>
      </c>
      <c r="F318" s="31">
        <f>SUM($E$13:E318)</f>
        <v>2998.5</v>
      </c>
      <c r="G318" s="52">
        <f t="shared" si="57"/>
        <v>2.9984999999999999</v>
      </c>
      <c r="H318" s="54">
        <f t="shared" si="62"/>
        <v>1.4625833333333333</v>
      </c>
      <c r="I318" s="83">
        <f t="shared" si="53"/>
        <v>-3.9999999999968167E-6</v>
      </c>
      <c r="J318" s="54">
        <f t="shared" si="58"/>
        <v>0.23999999999980901</v>
      </c>
      <c r="K318" s="54">
        <f t="shared" si="55"/>
        <v>1.2225833333335243</v>
      </c>
      <c r="L318" s="58"/>
      <c r="M318" s="59"/>
      <c r="N318" s="56">
        <f t="shared" si="59"/>
        <v>44.706297222222197</v>
      </c>
      <c r="O318" s="56">
        <f t="shared" si="60"/>
        <v>0.10188194444454143</v>
      </c>
      <c r="P318" s="56">
        <f>SUM($O$13:O318)</f>
        <v>38.709297222222176</v>
      </c>
      <c r="Q318" s="56">
        <f t="shared" si="61"/>
        <v>5.9970000000000212</v>
      </c>
    </row>
    <row r="319" spans="1:17" x14ac:dyDescent="0.35">
      <c r="A319" s="63">
        <v>0.40906250000000005</v>
      </c>
      <c r="B319" s="76">
        <f t="shared" si="52"/>
        <v>1846.0000000000009</v>
      </c>
      <c r="C319" s="54">
        <f t="shared" si="51"/>
        <v>30.76666666666668</v>
      </c>
      <c r="D319" s="54">
        <f t="shared" si="56"/>
        <v>0.20000000000003126</v>
      </c>
      <c r="E319">
        <v>12.5</v>
      </c>
      <c r="F319" s="31">
        <f>SUM($E$13:E319)</f>
        <v>3011</v>
      </c>
      <c r="G319" s="52">
        <f t="shared" si="57"/>
        <v>3.0110000000000001</v>
      </c>
      <c r="H319" s="54">
        <f t="shared" si="62"/>
        <v>1.4625833333333333</v>
      </c>
      <c r="I319" s="83">
        <f t="shared" si="53"/>
        <v>-2.0833333333330077E-6</v>
      </c>
      <c r="J319" s="54">
        <f t="shared" si="58"/>
        <v>0.12499999999998046</v>
      </c>
      <c r="K319" s="54">
        <f t="shared" si="55"/>
        <v>1.3375833333333529</v>
      </c>
      <c r="L319" s="58"/>
      <c r="M319" s="59"/>
      <c r="N319" s="56">
        <f t="shared" si="59"/>
        <v>44.998813888888911</v>
      </c>
      <c r="O319" s="56">
        <f t="shared" si="60"/>
        <v>0.26751666666671242</v>
      </c>
      <c r="P319" s="56">
        <f>SUM($O$13:O319)</f>
        <v>38.976813888888891</v>
      </c>
      <c r="Q319" s="56">
        <f t="shared" si="61"/>
        <v>6.0220000000000198</v>
      </c>
    </row>
    <row r="320" spans="1:17" x14ac:dyDescent="0.35">
      <c r="A320" s="63">
        <v>0.40912037037037036</v>
      </c>
      <c r="B320" s="76">
        <f t="shared" si="52"/>
        <v>1850.9999999999984</v>
      </c>
      <c r="C320" s="54">
        <f t="shared" si="51"/>
        <v>30.849999999999973</v>
      </c>
      <c r="D320" s="54">
        <f t="shared" si="56"/>
        <v>8.3333333333293069E-2</v>
      </c>
      <c r="E320">
        <v>14.5</v>
      </c>
      <c r="F320" s="31">
        <f>SUM($E$13:E320)</f>
        <v>3025.5</v>
      </c>
      <c r="G320" s="52">
        <f t="shared" si="57"/>
        <v>3.0255000000000001</v>
      </c>
      <c r="H320" s="54">
        <f t="shared" si="62"/>
        <v>1.4625833333333333</v>
      </c>
      <c r="I320" s="83">
        <f t="shared" si="53"/>
        <v>-5.8000000000028015E-6</v>
      </c>
      <c r="J320" s="54">
        <f t="shared" si="58"/>
        <v>0.34800000000016812</v>
      </c>
      <c r="K320" s="54">
        <f t="shared" si="55"/>
        <v>1.1145833333331652</v>
      </c>
      <c r="L320" s="58"/>
      <c r="M320" s="59"/>
      <c r="N320" s="56">
        <f t="shared" si="59"/>
        <v>45.120695833333293</v>
      </c>
      <c r="O320" s="56">
        <f t="shared" si="60"/>
        <v>9.288194444438555E-2</v>
      </c>
      <c r="P320" s="56">
        <f>SUM($O$13:O320)</f>
        <v>39.069695833333277</v>
      </c>
      <c r="Q320" s="56">
        <f t="shared" si="61"/>
        <v>6.0510000000000161</v>
      </c>
    </row>
    <row r="321" spans="1:17" x14ac:dyDescent="0.35">
      <c r="A321" s="63">
        <v>0.40917824074074072</v>
      </c>
      <c r="B321" s="76">
        <f t="shared" si="52"/>
        <v>1855.9999999999959</v>
      </c>
      <c r="C321" s="54">
        <f t="shared" si="51"/>
        <v>30.933333333333266</v>
      </c>
      <c r="D321" s="54">
        <f t="shared" si="56"/>
        <v>8.3333333333293069E-2</v>
      </c>
      <c r="E321">
        <v>11.5</v>
      </c>
      <c r="F321" s="31">
        <f>SUM($E$13:E321)</f>
        <v>3037</v>
      </c>
      <c r="G321" s="52">
        <f t="shared" si="57"/>
        <v>3.0369999999999999</v>
      </c>
      <c r="H321" s="54">
        <f t="shared" si="62"/>
        <v>1.4625833333333333</v>
      </c>
      <c r="I321" s="83">
        <f t="shared" si="53"/>
        <v>-4.6000000000022226E-6</v>
      </c>
      <c r="J321" s="54">
        <f t="shared" si="58"/>
        <v>0.27600000000013336</v>
      </c>
      <c r="K321" s="54">
        <f t="shared" si="55"/>
        <v>1.1865833333331999</v>
      </c>
      <c r="L321" s="58"/>
      <c r="M321" s="59"/>
      <c r="N321" s="56">
        <f t="shared" si="59"/>
        <v>45.242577777777683</v>
      </c>
      <c r="O321" s="56">
        <f t="shared" si="60"/>
        <v>9.8881944444385542E-2</v>
      </c>
      <c r="P321" s="56">
        <f>SUM($O$13:O321)</f>
        <v>39.168577777777664</v>
      </c>
      <c r="Q321" s="56">
        <f t="shared" si="61"/>
        <v>6.0740000000000194</v>
      </c>
    </row>
    <row r="322" spans="1:17" x14ac:dyDescent="0.35">
      <c r="A322" s="63">
        <v>0.40924768518518517</v>
      </c>
      <c r="B322" s="76">
        <f t="shared" si="52"/>
        <v>1861.9999999999968</v>
      </c>
      <c r="C322" s="54">
        <f t="shared" si="51"/>
        <v>31.033333333333282</v>
      </c>
      <c r="D322" s="54">
        <f t="shared" si="56"/>
        <v>0.10000000000001563</v>
      </c>
      <c r="E322">
        <v>10.5</v>
      </c>
      <c r="F322" s="31">
        <f>SUM($E$13:E322)</f>
        <v>3047.5</v>
      </c>
      <c r="G322" s="52">
        <f t="shared" si="57"/>
        <v>3.0474999999999999</v>
      </c>
      <c r="H322" s="54">
        <f t="shared" si="62"/>
        <v>1.4625833333333333</v>
      </c>
      <c r="I322" s="83">
        <f t="shared" si="53"/>
        <v>-3.4999999999994532E-6</v>
      </c>
      <c r="J322" s="54">
        <f t="shared" si="58"/>
        <v>0.20999999999996719</v>
      </c>
      <c r="K322" s="54">
        <f t="shared" si="55"/>
        <v>1.2525833333333662</v>
      </c>
      <c r="L322" s="58"/>
      <c r="M322" s="59"/>
      <c r="N322" s="56">
        <f t="shared" si="59"/>
        <v>45.388836111111033</v>
      </c>
      <c r="O322" s="56">
        <f t="shared" si="60"/>
        <v>0.1252583333333562</v>
      </c>
      <c r="P322" s="56">
        <f>SUM($O$13:O322)</f>
        <v>39.29383611111102</v>
      </c>
      <c r="Q322" s="56">
        <f t="shared" si="61"/>
        <v>6.0950000000000131</v>
      </c>
    </row>
    <row r="323" spans="1:17" x14ac:dyDescent="0.35">
      <c r="A323" s="63">
        <v>0.40930555555555559</v>
      </c>
      <c r="B323" s="76">
        <f t="shared" si="52"/>
        <v>1867.0000000000009</v>
      </c>
      <c r="C323" s="54">
        <f t="shared" si="51"/>
        <v>31.116666666666681</v>
      </c>
      <c r="D323" s="54">
        <f t="shared" si="56"/>
        <v>8.3333333333399651E-2</v>
      </c>
      <c r="E323">
        <v>13</v>
      </c>
      <c r="F323" s="31">
        <f>SUM($E$13:E323)</f>
        <v>3060.5</v>
      </c>
      <c r="G323" s="52">
        <f t="shared" si="57"/>
        <v>3.0605000000000002</v>
      </c>
      <c r="H323" s="54">
        <f t="shared" si="62"/>
        <v>1.4625833333333333</v>
      </c>
      <c r="I323" s="83">
        <f t="shared" si="53"/>
        <v>-5.1999999999958616E-6</v>
      </c>
      <c r="J323" s="54">
        <f t="shared" si="58"/>
        <v>0.3119999999997517</v>
      </c>
      <c r="K323" s="54">
        <f t="shared" si="55"/>
        <v>1.1505833333335818</v>
      </c>
      <c r="L323" s="58"/>
      <c r="M323" s="59"/>
      <c r="N323" s="56">
        <f t="shared" si="59"/>
        <v>45.510718055555579</v>
      </c>
      <c r="O323" s="56">
        <f t="shared" si="60"/>
        <v>9.5881944444541456E-2</v>
      </c>
      <c r="P323" s="56">
        <f>SUM($O$13:O323)</f>
        <v>39.389718055555562</v>
      </c>
      <c r="Q323" s="56">
        <f t="shared" si="61"/>
        <v>6.1210000000000164</v>
      </c>
    </row>
    <row r="324" spans="1:17" x14ac:dyDescent="0.35">
      <c r="A324" s="63">
        <v>0.40936342592592595</v>
      </c>
      <c r="B324" s="76">
        <f t="shared" si="52"/>
        <v>1871.9999999999984</v>
      </c>
      <c r="C324" s="54">
        <f t="shared" si="51"/>
        <v>31.199999999999974</v>
      </c>
      <c r="D324" s="54">
        <f t="shared" si="56"/>
        <v>8.3333333333293069E-2</v>
      </c>
      <c r="E324">
        <v>10.5</v>
      </c>
      <c r="F324" s="31">
        <f>SUM($E$13:E324)</f>
        <v>3071</v>
      </c>
      <c r="G324" s="52">
        <f t="shared" si="57"/>
        <v>3.0710000000000002</v>
      </c>
      <c r="H324" s="54">
        <f t="shared" si="62"/>
        <v>1.4625833333333333</v>
      </c>
      <c r="I324" s="83">
        <f t="shared" si="53"/>
        <v>-4.2000000000020291E-6</v>
      </c>
      <c r="J324" s="54">
        <f t="shared" si="58"/>
        <v>0.25200000000012174</v>
      </c>
      <c r="K324" s="54">
        <f t="shared" si="55"/>
        <v>1.2105833333332117</v>
      </c>
      <c r="L324" s="58"/>
      <c r="M324" s="59"/>
      <c r="N324" s="56">
        <f t="shared" si="59"/>
        <v>45.632599999999961</v>
      </c>
      <c r="O324" s="56">
        <f t="shared" si="60"/>
        <v>0.10088194444438556</v>
      </c>
      <c r="P324" s="56">
        <f>SUM($O$13:O324)</f>
        <v>39.490599999999951</v>
      </c>
      <c r="Q324" s="56">
        <f t="shared" si="61"/>
        <v>6.1420000000000101</v>
      </c>
    </row>
    <row r="325" spans="1:17" x14ac:dyDescent="0.35">
      <c r="A325" s="63">
        <v>0.40942129629629626</v>
      </c>
      <c r="B325" s="76">
        <f t="shared" si="52"/>
        <v>1876.9999999999961</v>
      </c>
      <c r="C325" s="54">
        <f t="shared" si="51"/>
        <v>31.283333333333267</v>
      </c>
      <c r="D325" s="54">
        <f t="shared" si="56"/>
        <v>8.3333333333293069E-2</v>
      </c>
      <c r="E325">
        <v>10</v>
      </c>
      <c r="F325" s="31">
        <f>SUM($E$13:E325)</f>
        <v>3081</v>
      </c>
      <c r="G325" s="52">
        <f t="shared" si="57"/>
        <v>3.081</v>
      </c>
      <c r="H325" s="54">
        <f t="shared" si="62"/>
        <v>1.4625833333333333</v>
      </c>
      <c r="I325" s="83">
        <f t="shared" si="53"/>
        <v>-4.0000000000019327E-6</v>
      </c>
      <c r="J325" s="54">
        <f t="shared" si="58"/>
        <v>0.24000000000011595</v>
      </c>
      <c r="K325" s="54">
        <f t="shared" si="55"/>
        <v>1.2225833333332174</v>
      </c>
      <c r="L325" s="58"/>
      <c r="M325" s="59"/>
      <c r="N325" s="56">
        <f t="shared" si="59"/>
        <v>45.75448194444435</v>
      </c>
      <c r="O325" s="56">
        <f t="shared" si="60"/>
        <v>0.10188194444438556</v>
      </c>
      <c r="P325" s="56">
        <f>SUM($O$13:O325)</f>
        <v>39.592481944444337</v>
      </c>
      <c r="Q325" s="56">
        <f t="shared" si="61"/>
        <v>6.1620000000000132</v>
      </c>
    </row>
    <row r="326" spans="1:17" x14ac:dyDescent="0.35">
      <c r="A326" s="63">
        <v>0.40949074074074071</v>
      </c>
      <c r="B326" s="76">
        <f t="shared" si="52"/>
        <v>1882.999999999997</v>
      </c>
      <c r="C326" s="54">
        <f t="shared" si="51"/>
        <v>31.383333333333283</v>
      </c>
      <c r="D326" s="54">
        <f t="shared" si="56"/>
        <v>0.10000000000001563</v>
      </c>
      <c r="E326">
        <v>12.5</v>
      </c>
      <c r="F326" s="31">
        <f>SUM($E$13:E326)</f>
        <v>3093.5</v>
      </c>
      <c r="G326" s="52">
        <f t="shared" si="57"/>
        <v>3.0935000000000001</v>
      </c>
      <c r="H326" s="54">
        <f t="shared" si="62"/>
        <v>1.4625833333333333</v>
      </c>
      <c r="I326" s="83">
        <f t="shared" si="53"/>
        <v>-4.1666666666660155E-6</v>
      </c>
      <c r="J326" s="54">
        <f t="shared" si="58"/>
        <v>0.24999999999996092</v>
      </c>
      <c r="K326" s="54">
        <f t="shared" si="55"/>
        <v>1.2125833333333724</v>
      </c>
      <c r="L326" s="58"/>
      <c r="M326" s="59"/>
      <c r="N326" s="56">
        <f t="shared" si="59"/>
        <v>45.900740277777707</v>
      </c>
      <c r="O326" s="56">
        <f t="shared" si="60"/>
        <v>0.1212583333333562</v>
      </c>
      <c r="P326" s="56">
        <f>SUM($O$13:O326)</f>
        <v>39.713740277777696</v>
      </c>
      <c r="Q326" s="56">
        <f t="shared" si="61"/>
        <v>6.1870000000000118</v>
      </c>
    </row>
    <row r="327" spans="1:17" x14ac:dyDescent="0.35">
      <c r="A327" s="63">
        <v>0.40954861111111113</v>
      </c>
      <c r="B327" s="76">
        <f t="shared" si="52"/>
        <v>1888.0000000000009</v>
      </c>
      <c r="C327" s="54">
        <f t="shared" si="51"/>
        <v>31.466666666666683</v>
      </c>
      <c r="D327" s="54">
        <f t="shared" si="56"/>
        <v>8.3333333333399651E-2</v>
      </c>
      <c r="E327">
        <v>11</v>
      </c>
      <c r="F327" s="31">
        <f>SUM($E$13:E327)</f>
        <v>3104.5</v>
      </c>
      <c r="G327" s="52">
        <f t="shared" si="57"/>
        <v>3.1044999999999998</v>
      </c>
      <c r="H327" s="54">
        <f t="shared" si="62"/>
        <v>1.4625833333333333</v>
      </c>
      <c r="I327" s="83">
        <f t="shared" si="53"/>
        <v>-4.3999999999964986E-6</v>
      </c>
      <c r="J327" s="54">
        <f t="shared" si="58"/>
        <v>0.2639999999997899</v>
      </c>
      <c r="K327" s="54">
        <f t="shared" si="55"/>
        <v>1.1985833333335434</v>
      </c>
      <c r="L327" s="58"/>
      <c r="M327" s="59"/>
      <c r="N327" s="56">
        <f t="shared" si="59"/>
        <v>46.022622222222246</v>
      </c>
      <c r="O327" s="56">
        <f t="shared" si="60"/>
        <v>9.9881944444541432E-2</v>
      </c>
      <c r="P327" s="56">
        <f>SUM($O$13:O327)</f>
        <v>39.813622222222236</v>
      </c>
      <c r="Q327" s="56">
        <f t="shared" si="61"/>
        <v>6.2090000000000103</v>
      </c>
    </row>
    <row r="328" spans="1:17" x14ac:dyDescent="0.35">
      <c r="A328" s="63">
        <v>0.40965277777777781</v>
      </c>
      <c r="B328" s="76">
        <f t="shared" si="52"/>
        <v>1896.9999999999991</v>
      </c>
      <c r="C328" s="54">
        <f t="shared" si="51"/>
        <v>31.616666666666653</v>
      </c>
      <c r="D328" s="54">
        <f t="shared" si="56"/>
        <v>0.14999999999997016</v>
      </c>
      <c r="E328">
        <v>13</v>
      </c>
      <c r="F328" s="31">
        <f>SUM($E$13:E328)</f>
        <v>3117.5</v>
      </c>
      <c r="G328" s="52">
        <f t="shared" si="57"/>
        <v>3.1175000000000002</v>
      </c>
      <c r="H328" s="54">
        <f t="shared" si="62"/>
        <v>1.4625833333333333</v>
      </c>
      <c r="I328" s="83">
        <f t="shared" si="53"/>
        <v>-2.8888888888894637E-6</v>
      </c>
      <c r="J328" s="54">
        <f t="shared" si="58"/>
        <v>0.17333333333336781</v>
      </c>
      <c r="K328" s="54">
        <f t="shared" si="55"/>
        <v>1.2892499999999656</v>
      </c>
      <c r="L328" s="58"/>
      <c r="M328" s="59"/>
      <c r="N328" s="56">
        <f t="shared" si="59"/>
        <v>46.2420097222222</v>
      </c>
      <c r="O328" s="56">
        <f t="shared" si="60"/>
        <v>0.19338749999995636</v>
      </c>
      <c r="P328" s="56">
        <f>SUM($O$13:O328)</f>
        <v>40.007009722222193</v>
      </c>
      <c r="Q328" s="56">
        <f t="shared" si="61"/>
        <v>6.2350000000000065</v>
      </c>
    </row>
    <row r="329" spans="1:17" x14ac:dyDescent="0.35">
      <c r="A329" s="63">
        <v>0.4097453703703704</v>
      </c>
      <c r="B329" s="76">
        <f t="shared" si="52"/>
        <v>1905.0000000000005</v>
      </c>
      <c r="C329" s="54">
        <f t="shared" si="51"/>
        <v>31.750000000000007</v>
      </c>
      <c r="D329" s="54">
        <f t="shared" si="56"/>
        <v>0.13333333333335418</v>
      </c>
      <c r="E329">
        <v>21</v>
      </c>
      <c r="F329" s="31">
        <f>SUM($E$13:E329)</f>
        <v>3138.5</v>
      </c>
      <c r="G329" s="52">
        <f t="shared" si="57"/>
        <v>3.1385000000000001</v>
      </c>
      <c r="H329" s="54">
        <f t="shared" si="62"/>
        <v>1.4625833333333333</v>
      </c>
      <c r="I329" s="83">
        <f t="shared" si="53"/>
        <v>-5.2499999999991798E-6</v>
      </c>
      <c r="J329" s="54">
        <f t="shared" si="58"/>
        <v>0.31499999999995076</v>
      </c>
      <c r="K329" s="54">
        <f t="shared" si="55"/>
        <v>1.1475833333333827</v>
      </c>
      <c r="L329" s="58"/>
      <c r="M329" s="59"/>
      <c r="N329" s="56">
        <f t="shared" si="59"/>
        <v>46.437020833333342</v>
      </c>
      <c r="O329" s="56">
        <f t="shared" si="60"/>
        <v>0.1530111111111416</v>
      </c>
      <c r="P329" s="56">
        <f>SUM($O$13:O329)</f>
        <v>40.160020833333334</v>
      </c>
      <c r="Q329" s="56">
        <f t="shared" si="61"/>
        <v>6.2770000000000081</v>
      </c>
    </row>
    <row r="330" spans="1:17" x14ac:dyDescent="0.35">
      <c r="A330" s="63">
        <v>0.4098148148148148</v>
      </c>
      <c r="B330" s="76">
        <f t="shared" si="52"/>
        <v>1910.999999999995</v>
      </c>
      <c r="C330" s="54">
        <f t="shared" si="51"/>
        <v>31.849999999999916</v>
      </c>
      <c r="D330" s="54">
        <f t="shared" si="56"/>
        <v>9.9999999999909051E-2</v>
      </c>
      <c r="E330">
        <v>16.5</v>
      </c>
      <c r="F330" s="31">
        <f>SUM($E$13:E330)</f>
        <v>3155</v>
      </c>
      <c r="G330" s="52">
        <f t="shared" si="57"/>
        <v>3.1549999999999998</v>
      </c>
      <c r="H330" s="54">
        <f t="shared" si="62"/>
        <v>1.4625833333333333</v>
      </c>
      <c r="I330" s="83">
        <f t="shared" si="53"/>
        <v>-5.5000000000050016E-6</v>
      </c>
      <c r="J330" s="54">
        <f t="shared" si="58"/>
        <v>0.33000000000030011</v>
      </c>
      <c r="K330" s="54">
        <f t="shared" si="55"/>
        <v>1.1325833333330333</v>
      </c>
      <c r="L330" s="58"/>
      <c r="M330" s="59"/>
      <c r="N330" s="56">
        <f t="shared" si="59"/>
        <v>46.583279166666543</v>
      </c>
      <c r="O330" s="56">
        <f t="shared" si="60"/>
        <v>0.11325833333320032</v>
      </c>
      <c r="P330" s="56">
        <f>SUM($O$13:O330)</f>
        <v>40.273279166666534</v>
      </c>
      <c r="Q330" s="56">
        <f t="shared" si="61"/>
        <v>6.3100000000000094</v>
      </c>
    </row>
    <row r="331" spans="1:17" x14ac:dyDescent="0.35">
      <c r="A331" s="63">
        <v>0.40987268518518521</v>
      </c>
      <c r="B331" s="76">
        <f t="shared" si="52"/>
        <v>1915.9999999999989</v>
      </c>
      <c r="C331" s="54">
        <f t="shared" si="51"/>
        <v>31.933333333333316</v>
      </c>
      <c r="D331" s="54">
        <f t="shared" si="56"/>
        <v>8.3333333333399651E-2</v>
      </c>
      <c r="E331">
        <v>13</v>
      </c>
      <c r="F331" s="31">
        <f>SUM($E$13:E331)</f>
        <v>3168</v>
      </c>
      <c r="G331" s="52">
        <f t="shared" si="57"/>
        <v>3.1680000000000001</v>
      </c>
      <c r="H331" s="54">
        <f t="shared" si="62"/>
        <v>1.4625833333333333</v>
      </c>
      <c r="I331" s="83">
        <f t="shared" si="53"/>
        <v>-5.1999999999958616E-6</v>
      </c>
      <c r="J331" s="54">
        <f t="shared" si="58"/>
        <v>0.3119999999997517</v>
      </c>
      <c r="K331" s="54">
        <f t="shared" si="55"/>
        <v>1.1505833333335818</v>
      </c>
      <c r="L331" s="58"/>
      <c r="M331" s="59"/>
      <c r="N331" s="56">
        <f t="shared" si="59"/>
        <v>46.705161111111089</v>
      </c>
      <c r="O331" s="56">
        <f t="shared" si="60"/>
        <v>9.5881944444541456E-2</v>
      </c>
      <c r="P331" s="56">
        <f>SUM($O$13:O331)</f>
        <v>40.369161111111076</v>
      </c>
      <c r="Q331" s="56">
        <f t="shared" si="61"/>
        <v>6.3360000000000127</v>
      </c>
    </row>
    <row r="332" spans="1:17" x14ac:dyDescent="0.35">
      <c r="A332" s="63">
        <v>0.40994212962962967</v>
      </c>
      <c r="B332" s="76">
        <f t="shared" si="52"/>
        <v>1922</v>
      </c>
      <c r="C332" s="54">
        <f t="shared" si="51"/>
        <v>32.033333333333331</v>
      </c>
      <c r="D332" s="54">
        <f t="shared" si="56"/>
        <v>0.10000000000001563</v>
      </c>
      <c r="E332">
        <v>12.5</v>
      </c>
      <c r="F332" s="31">
        <f>SUM($E$13:E332)</f>
        <v>3180.5</v>
      </c>
      <c r="G332" s="52">
        <f t="shared" si="57"/>
        <v>3.1804999999999999</v>
      </c>
      <c r="H332" s="54">
        <f t="shared" si="62"/>
        <v>1.4625833333333333</v>
      </c>
      <c r="I332" s="83">
        <f t="shared" si="53"/>
        <v>-4.1666666666660155E-6</v>
      </c>
      <c r="J332" s="54">
        <f t="shared" si="58"/>
        <v>0.24999999999996092</v>
      </c>
      <c r="K332" s="54">
        <f t="shared" si="55"/>
        <v>1.2125833333333724</v>
      </c>
      <c r="L332" s="58"/>
      <c r="M332" s="59"/>
      <c r="N332" s="56">
        <f t="shared" si="59"/>
        <v>46.851419444444446</v>
      </c>
      <c r="O332" s="56">
        <f t="shared" si="60"/>
        <v>0.1212583333333562</v>
      </c>
      <c r="P332" s="56">
        <f>SUM($O$13:O332)</f>
        <v>40.490419444444434</v>
      </c>
      <c r="Q332" s="56">
        <f t="shared" si="61"/>
        <v>6.3610000000000113</v>
      </c>
    </row>
    <row r="333" spans="1:17" x14ac:dyDescent="0.35">
      <c r="A333" s="63">
        <v>0.41</v>
      </c>
      <c r="B333" s="76">
        <f t="shared" si="52"/>
        <v>1926.9999999999975</v>
      </c>
      <c r="C333" s="54">
        <f t="shared" ref="C333:C396" si="63">(A333*24-$A$13*24)*60</f>
        <v>32.116666666666625</v>
      </c>
      <c r="D333" s="54">
        <f t="shared" si="56"/>
        <v>8.3333333333293069E-2</v>
      </c>
      <c r="E333">
        <v>11.5</v>
      </c>
      <c r="F333" s="31">
        <f>SUM($E$13:E333)</f>
        <v>3192</v>
      </c>
      <c r="G333" s="52">
        <f t="shared" si="57"/>
        <v>3.1920000000000002</v>
      </c>
      <c r="H333" s="54">
        <f t="shared" si="62"/>
        <v>1.4625833333333333</v>
      </c>
      <c r="I333" s="83">
        <f t="shared" si="53"/>
        <v>-4.6000000000022226E-6</v>
      </c>
      <c r="J333" s="54">
        <f t="shared" si="58"/>
        <v>0.27600000000013336</v>
      </c>
      <c r="K333" s="54">
        <f t="shared" si="55"/>
        <v>1.1865833333331999</v>
      </c>
      <c r="L333" s="58"/>
      <c r="M333" s="59"/>
      <c r="N333" s="56">
        <f t="shared" si="59"/>
        <v>46.973301388888828</v>
      </c>
      <c r="O333" s="56">
        <f t="shared" si="60"/>
        <v>9.8881944444385542E-2</v>
      </c>
      <c r="P333" s="56">
        <f>SUM($O$13:O333)</f>
        <v>40.589301388888821</v>
      </c>
      <c r="Q333" s="56">
        <f t="shared" si="61"/>
        <v>6.3840000000000074</v>
      </c>
    </row>
    <row r="334" spans="1:17" x14ac:dyDescent="0.35">
      <c r="A334" s="63">
        <v>0.41006944444444443</v>
      </c>
      <c r="B334" s="76">
        <f t="shared" ref="B334:B397" si="64">C334*60</f>
        <v>1932.9999999999984</v>
      </c>
      <c r="C334" s="54">
        <f t="shared" si="63"/>
        <v>32.21666666666664</v>
      </c>
      <c r="D334" s="54">
        <f t="shared" si="56"/>
        <v>0.10000000000001563</v>
      </c>
      <c r="E334">
        <v>10</v>
      </c>
      <c r="F334" s="31">
        <f>SUM($E$13:E334)</f>
        <v>3202</v>
      </c>
      <c r="G334" s="52">
        <f t="shared" si="57"/>
        <v>3.202</v>
      </c>
      <c r="H334" s="54">
        <f t="shared" si="62"/>
        <v>1.4625833333333333</v>
      </c>
      <c r="I334" s="83">
        <f t="shared" ref="I334:I397" si="65">-J334/1000/60</f>
        <v>-3.333333333332812E-6</v>
      </c>
      <c r="J334" s="54">
        <f t="shared" si="58"/>
        <v>0.19999999999996873</v>
      </c>
      <c r="K334" s="54">
        <f t="shared" si="55"/>
        <v>1.2625833333333647</v>
      </c>
      <c r="L334" s="58"/>
      <c r="M334" s="59"/>
      <c r="N334" s="56">
        <f t="shared" si="59"/>
        <v>47.119559722222185</v>
      </c>
      <c r="O334" s="56">
        <f t="shared" si="60"/>
        <v>0.1262583333333562</v>
      </c>
      <c r="P334" s="56">
        <f>SUM($O$13:O334)</f>
        <v>40.715559722222174</v>
      </c>
      <c r="Q334" s="56">
        <f t="shared" si="61"/>
        <v>6.4040000000000106</v>
      </c>
    </row>
    <row r="335" spans="1:17" x14ac:dyDescent="0.35">
      <c r="A335" s="63">
        <v>0.41012731481481479</v>
      </c>
      <c r="B335" s="76">
        <f t="shared" si="64"/>
        <v>1937.9999999999959</v>
      </c>
      <c r="C335" s="54">
        <f t="shared" si="63"/>
        <v>32.299999999999933</v>
      </c>
      <c r="D335" s="54">
        <f t="shared" si="56"/>
        <v>8.3333333333293069E-2</v>
      </c>
      <c r="E335">
        <v>12</v>
      </c>
      <c r="F335" s="31">
        <f>SUM($E$13:E335)</f>
        <v>3214</v>
      </c>
      <c r="G335" s="52">
        <f t="shared" si="57"/>
        <v>3.214</v>
      </c>
      <c r="H335" s="54">
        <f t="shared" si="62"/>
        <v>1.4625833333333333</v>
      </c>
      <c r="I335" s="83">
        <f t="shared" si="65"/>
        <v>-4.8000000000023198E-6</v>
      </c>
      <c r="J335" s="54">
        <f t="shared" si="58"/>
        <v>0.28800000000013914</v>
      </c>
      <c r="K335" s="54">
        <f t="shared" ref="K335:K398" si="66">H335-J335</f>
        <v>1.1745833333331941</v>
      </c>
      <c r="L335" s="58"/>
      <c r="M335" s="59"/>
      <c r="N335" s="56">
        <f t="shared" si="59"/>
        <v>47.241441666666567</v>
      </c>
      <c r="O335" s="56">
        <f t="shared" si="60"/>
        <v>9.7881944444385541E-2</v>
      </c>
      <c r="P335" s="56">
        <f>SUM($O$13:O335)</f>
        <v>40.813441666666563</v>
      </c>
      <c r="Q335" s="56">
        <f t="shared" si="61"/>
        <v>6.4280000000000044</v>
      </c>
    </row>
    <row r="336" spans="1:17" x14ac:dyDescent="0.35">
      <c r="A336" s="63">
        <v>0.41019675925925925</v>
      </c>
      <c r="B336" s="76">
        <f t="shared" si="64"/>
        <v>1943.9999999999968</v>
      </c>
      <c r="C336" s="54">
        <f t="shared" si="63"/>
        <v>32.399999999999949</v>
      </c>
      <c r="D336" s="54">
        <f t="shared" si="56"/>
        <v>0.10000000000001563</v>
      </c>
      <c r="E336">
        <v>10</v>
      </c>
      <c r="F336" s="31">
        <f>SUM($E$13:E336)</f>
        <v>3224</v>
      </c>
      <c r="G336" s="52">
        <f t="shared" si="57"/>
        <v>3.2240000000000002</v>
      </c>
      <c r="H336" s="54">
        <f t="shared" si="62"/>
        <v>1.4625833333333333</v>
      </c>
      <c r="I336" s="83">
        <f t="shared" si="65"/>
        <v>-3.333333333332812E-6</v>
      </c>
      <c r="J336" s="54">
        <f t="shared" si="58"/>
        <v>0.19999999999996873</v>
      </c>
      <c r="K336" s="54">
        <f t="shared" si="66"/>
        <v>1.2625833333333647</v>
      </c>
      <c r="L336" s="58"/>
      <c r="M336" s="59"/>
      <c r="N336" s="56">
        <f t="shared" si="59"/>
        <v>47.387699999999924</v>
      </c>
      <c r="O336" s="56">
        <f t="shared" si="60"/>
        <v>0.1262583333333562</v>
      </c>
      <c r="P336" s="56">
        <f>SUM($O$13:O336)</f>
        <v>40.939699999999917</v>
      </c>
      <c r="Q336" s="56">
        <f t="shared" si="61"/>
        <v>6.4480000000000075</v>
      </c>
    </row>
    <row r="337" spans="1:17" x14ac:dyDescent="0.35">
      <c r="A337" s="63">
        <v>0.41025462962962966</v>
      </c>
      <c r="B337" s="76">
        <f t="shared" si="64"/>
        <v>1949.0000000000009</v>
      </c>
      <c r="C337" s="54">
        <f t="shared" si="63"/>
        <v>32.483333333333348</v>
      </c>
      <c r="D337" s="54">
        <f t="shared" si="56"/>
        <v>8.3333333333399651E-2</v>
      </c>
      <c r="E337">
        <v>13.5</v>
      </c>
      <c r="F337" s="31">
        <f>SUM($E$13:E337)</f>
        <v>3237.5</v>
      </c>
      <c r="G337" s="52">
        <f t="shared" si="57"/>
        <v>3.2374999999999998</v>
      </c>
      <c r="H337" s="54">
        <f t="shared" si="62"/>
        <v>1.4625833333333333</v>
      </c>
      <c r="I337" s="83">
        <f t="shared" si="65"/>
        <v>-5.3999999999957021E-6</v>
      </c>
      <c r="J337" s="54">
        <f t="shared" si="58"/>
        <v>0.32399999999974216</v>
      </c>
      <c r="K337" s="54">
        <f t="shared" si="66"/>
        <v>1.1385833333335911</v>
      </c>
      <c r="L337" s="58"/>
      <c r="M337" s="59"/>
      <c r="N337" s="56">
        <f t="shared" si="59"/>
        <v>47.50958194444447</v>
      </c>
      <c r="O337" s="56">
        <f t="shared" si="60"/>
        <v>9.4881944444541427E-2</v>
      </c>
      <c r="P337" s="56">
        <f>SUM($O$13:O337)</f>
        <v>41.034581944444461</v>
      </c>
      <c r="Q337" s="56">
        <f t="shared" si="61"/>
        <v>6.4750000000000085</v>
      </c>
    </row>
    <row r="338" spans="1:17" x14ac:dyDescent="0.35">
      <c r="A338" s="63">
        <v>0.41031250000000002</v>
      </c>
      <c r="B338" s="76">
        <f t="shared" si="64"/>
        <v>1953.9999999999984</v>
      </c>
      <c r="C338" s="54">
        <f t="shared" si="63"/>
        <v>32.566666666666642</v>
      </c>
      <c r="D338" s="54">
        <f t="shared" si="56"/>
        <v>8.3333333333293069E-2</v>
      </c>
      <c r="E338">
        <v>11.5</v>
      </c>
      <c r="F338" s="31">
        <f>SUM($E$13:E338)</f>
        <v>3249</v>
      </c>
      <c r="G338" s="52">
        <f t="shared" si="57"/>
        <v>3.2490000000000001</v>
      </c>
      <c r="H338" s="54">
        <f t="shared" si="62"/>
        <v>1.4625833333333333</v>
      </c>
      <c r="I338" s="83">
        <f t="shared" si="65"/>
        <v>-4.6000000000022226E-6</v>
      </c>
      <c r="J338" s="54">
        <f t="shared" si="58"/>
        <v>0.27600000000013336</v>
      </c>
      <c r="K338" s="54">
        <f t="shared" si="66"/>
        <v>1.1865833333331999</v>
      </c>
      <c r="L338" s="58"/>
      <c r="M338" s="59"/>
      <c r="N338" s="56">
        <f t="shared" si="59"/>
        <v>47.631463888888852</v>
      </c>
      <c r="O338" s="56">
        <f t="shared" si="60"/>
        <v>9.8881944444385542E-2</v>
      </c>
      <c r="P338" s="56">
        <f>SUM($O$13:O338)</f>
        <v>41.133463888888848</v>
      </c>
      <c r="Q338" s="56">
        <f t="shared" si="61"/>
        <v>6.4980000000000047</v>
      </c>
    </row>
    <row r="339" spans="1:17" x14ac:dyDescent="0.35">
      <c r="A339" s="63">
        <v>0.41038194444444448</v>
      </c>
      <c r="B339" s="76">
        <f t="shared" si="64"/>
        <v>1959.9999999999995</v>
      </c>
      <c r="C339" s="54">
        <f t="shared" si="63"/>
        <v>32.666666666666657</v>
      </c>
      <c r="D339" s="54">
        <f t="shared" si="56"/>
        <v>0.10000000000001563</v>
      </c>
      <c r="E339">
        <v>13</v>
      </c>
      <c r="F339" s="31">
        <f>SUM($E$13:E339)</f>
        <v>3262</v>
      </c>
      <c r="G339" s="52">
        <f t="shared" si="57"/>
        <v>3.262</v>
      </c>
      <c r="H339" s="54">
        <f t="shared" si="62"/>
        <v>1.4625833333333333</v>
      </c>
      <c r="I339" s="83">
        <f t="shared" si="65"/>
        <v>-4.3333333333326563E-6</v>
      </c>
      <c r="J339" s="54">
        <f t="shared" si="58"/>
        <v>0.25999999999995937</v>
      </c>
      <c r="K339" s="54">
        <f t="shared" si="66"/>
        <v>1.202583333333374</v>
      </c>
      <c r="L339" s="67">
        <f>AVERAGE(K315:K340)</f>
        <v>1.2012051282051273</v>
      </c>
      <c r="M339" s="68">
        <f>AVERAGE(Q365:Q376)</f>
        <v>7.2928333333333208</v>
      </c>
      <c r="N339" s="56">
        <f t="shared" si="59"/>
        <v>47.777722222222209</v>
      </c>
      <c r="O339" s="56">
        <f t="shared" si="60"/>
        <v>0.1202583333333562</v>
      </c>
      <c r="P339" s="56">
        <f>SUM($O$13:O339)</f>
        <v>41.253722222222201</v>
      </c>
      <c r="Q339" s="56">
        <f t="shared" si="61"/>
        <v>6.524000000000008</v>
      </c>
    </row>
    <row r="340" spans="1:17" x14ac:dyDescent="0.35">
      <c r="A340" s="63">
        <v>0.41043981481481479</v>
      </c>
      <c r="B340" s="76">
        <f t="shared" si="64"/>
        <v>1964.999999999997</v>
      </c>
      <c r="C340" s="54">
        <f t="shared" si="63"/>
        <v>32.74999999999995</v>
      </c>
      <c r="D340" s="54">
        <f t="shared" ref="D340:D403" si="67">(A340*24-A339*24)*60</f>
        <v>8.3333333333293069E-2</v>
      </c>
      <c r="E340">
        <v>10</v>
      </c>
      <c r="F340" s="31">
        <f>SUM($E$13:E340)</f>
        <v>3272</v>
      </c>
      <c r="G340" s="52">
        <f t="shared" ref="G340:G403" si="68">F340/1000</f>
        <v>3.2719999999999998</v>
      </c>
      <c r="H340" s="54">
        <f t="shared" si="62"/>
        <v>1.4625833333333333</v>
      </c>
      <c r="I340" s="83">
        <f t="shared" si="65"/>
        <v>-4.0000000000019327E-6</v>
      </c>
      <c r="J340" s="54">
        <f t="shared" ref="J340:J403" si="69">2*E340/(1000*D340*1)</f>
        <v>0.24000000000011595</v>
      </c>
      <c r="K340" s="54">
        <f t="shared" si="66"/>
        <v>1.2225833333332174</v>
      </c>
      <c r="L340" s="58"/>
      <c r="M340" s="59"/>
      <c r="N340" s="56">
        <f t="shared" ref="N340:N403" si="70">C340*H340</f>
        <v>47.899604166666592</v>
      </c>
      <c r="O340" s="56">
        <f t="shared" ref="O340:O403" si="71">K340*(D340)</f>
        <v>0.10188194444438556</v>
      </c>
      <c r="P340" s="56">
        <f>SUM($O$13:O340)</f>
        <v>41.355604166666588</v>
      </c>
      <c r="Q340" s="56">
        <f t="shared" ref="Q340:Q403" si="72">N340-P340</f>
        <v>6.544000000000004</v>
      </c>
    </row>
    <row r="341" spans="1:17" x14ac:dyDescent="0.35">
      <c r="A341" s="63">
        <v>0.4104976851851852</v>
      </c>
      <c r="B341" s="76">
        <f t="shared" si="64"/>
        <v>1970.0000000000009</v>
      </c>
      <c r="C341" s="54">
        <f t="shared" si="63"/>
        <v>32.83333333333335</v>
      </c>
      <c r="D341" s="54">
        <f t="shared" si="67"/>
        <v>8.3333333333399651E-2</v>
      </c>
      <c r="E341">
        <v>13</v>
      </c>
      <c r="F341" s="31">
        <f>SUM($E$13:E341)</f>
        <v>3285</v>
      </c>
      <c r="G341" s="52">
        <f t="shared" si="68"/>
        <v>3.2850000000000001</v>
      </c>
      <c r="H341" s="54">
        <f t="shared" si="62"/>
        <v>1.4625833333333333</v>
      </c>
      <c r="I341" s="83">
        <f t="shared" si="65"/>
        <v>-5.1999999999958616E-6</v>
      </c>
      <c r="J341" s="54">
        <f t="shared" si="69"/>
        <v>0.3119999999997517</v>
      </c>
      <c r="K341" s="54">
        <f t="shared" si="66"/>
        <v>1.1505833333335818</v>
      </c>
      <c r="L341" s="58"/>
      <c r="M341" s="59"/>
      <c r="N341" s="56">
        <f t="shared" si="70"/>
        <v>48.021486111111138</v>
      </c>
      <c r="O341" s="56">
        <f t="shared" si="71"/>
        <v>9.5881944444541456E-2</v>
      </c>
      <c r="P341" s="56">
        <f>SUM($O$13:O341)</f>
        <v>41.45148611111113</v>
      </c>
      <c r="Q341" s="56">
        <f t="shared" si="72"/>
        <v>6.5700000000000074</v>
      </c>
    </row>
    <row r="342" spans="1:17" x14ac:dyDescent="0.35">
      <c r="A342" s="63">
        <v>0.4105671296296296</v>
      </c>
      <c r="B342" s="76">
        <f t="shared" si="64"/>
        <v>1975.9999999999955</v>
      </c>
      <c r="C342" s="54">
        <f t="shared" si="63"/>
        <v>32.933333333333259</v>
      </c>
      <c r="D342" s="54">
        <f t="shared" si="67"/>
        <v>9.9999999999909051E-2</v>
      </c>
      <c r="E342">
        <v>10</v>
      </c>
      <c r="F342" s="31">
        <f>SUM($E$13:E342)</f>
        <v>3295</v>
      </c>
      <c r="G342" s="52">
        <f t="shared" si="68"/>
        <v>3.2949999999999999</v>
      </c>
      <c r="H342" s="54">
        <f t="shared" si="62"/>
        <v>1.4625833333333333</v>
      </c>
      <c r="I342" s="83">
        <f t="shared" si="65"/>
        <v>-3.3333333333363649E-6</v>
      </c>
      <c r="J342" s="54">
        <f t="shared" si="69"/>
        <v>0.20000000000018189</v>
      </c>
      <c r="K342" s="54">
        <f t="shared" si="66"/>
        <v>1.2625833333331515</v>
      </c>
      <c r="L342" s="58"/>
      <c r="M342" s="59"/>
      <c r="N342" s="56">
        <f t="shared" si="70"/>
        <v>48.167744444444338</v>
      </c>
      <c r="O342" s="56">
        <f t="shared" si="71"/>
        <v>0.12625833333320033</v>
      </c>
      <c r="P342" s="56">
        <f>SUM($O$13:O342)</f>
        <v>41.577744444444328</v>
      </c>
      <c r="Q342" s="56">
        <f t="shared" si="72"/>
        <v>6.5900000000000105</v>
      </c>
    </row>
    <row r="343" spans="1:17" x14ac:dyDescent="0.35">
      <c r="A343" s="63">
        <v>0.41063657407407406</v>
      </c>
      <c r="B343" s="76">
        <f t="shared" si="64"/>
        <v>1981.9999999999964</v>
      </c>
      <c r="C343" s="54">
        <f t="shared" si="63"/>
        <v>33.033333333333275</v>
      </c>
      <c r="D343" s="54">
        <f t="shared" si="67"/>
        <v>0.10000000000001563</v>
      </c>
      <c r="E343">
        <v>10</v>
      </c>
      <c r="F343" s="31">
        <f>SUM($E$13:E343)</f>
        <v>3305</v>
      </c>
      <c r="G343" s="52">
        <f t="shared" si="68"/>
        <v>3.3050000000000002</v>
      </c>
      <c r="H343" s="54">
        <f t="shared" si="62"/>
        <v>1.4625833333333333</v>
      </c>
      <c r="I343" s="83">
        <f t="shared" si="65"/>
        <v>-3.333333333332812E-6</v>
      </c>
      <c r="J343" s="54">
        <f t="shared" si="69"/>
        <v>0.19999999999996873</v>
      </c>
      <c r="K343" s="54">
        <f t="shared" si="66"/>
        <v>1.2625833333333647</v>
      </c>
      <c r="L343" s="58"/>
      <c r="M343" s="59"/>
      <c r="N343" s="56">
        <f t="shared" si="70"/>
        <v>48.314002777777695</v>
      </c>
      <c r="O343" s="56">
        <f t="shared" si="71"/>
        <v>0.1262583333333562</v>
      </c>
      <c r="P343" s="56">
        <f>SUM($O$13:O343)</f>
        <v>41.704002777777681</v>
      </c>
      <c r="Q343" s="56">
        <f t="shared" si="72"/>
        <v>6.6100000000000136</v>
      </c>
    </row>
    <row r="344" spans="1:17" x14ac:dyDescent="0.35">
      <c r="A344" s="63">
        <v>0.41069444444444447</v>
      </c>
      <c r="B344" s="76">
        <f t="shared" si="64"/>
        <v>1987.0000000000005</v>
      </c>
      <c r="C344" s="54">
        <f t="shared" si="63"/>
        <v>33.116666666666674</v>
      </c>
      <c r="D344" s="54">
        <f t="shared" si="67"/>
        <v>8.3333333333399651E-2</v>
      </c>
      <c r="E344">
        <v>15.5</v>
      </c>
      <c r="F344" s="31">
        <f>SUM($E$13:E344)</f>
        <v>3320.5</v>
      </c>
      <c r="G344" s="52">
        <f t="shared" si="68"/>
        <v>3.3205</v>
      </c>
      <c r="H344" s="54">
        <f t="shared" si="62"/>
        <v>1.4625833333333333</v>
      </c>
      <c r="I344" s="83">
        <f t="shared" si="65"/>
        <v>-6.199999999995066E-6</v>
      </c>
      <c r="J344" s="54">
        <f t="shared" si="69"/>
        <v>0.37199999999970396</v>
      </c>
      <c r="K344" s="54">
        <f t="shared" si="66"/>
        <v>1.0905833333336294</v>
      </c>
      <c r="L344" s="58"/>
      <c r="M344" s="59"/>
      <c r="N344" s="56">
        <f t="shared" si="70"/>
        <v>48.435884722222234</v>
      </c>
      <c r="O344" s="56">
        <f t="shared" si="71"/>
        <v>9.0881944444541451E-2</v>
      </c>
      <c r="P344" s="56">
        <f>SUM($O$13:O344)</f>
        <v>41.794884722222221</v>
      </c>
      <c r="Q344" s="56">
        <f t="shared" si="72"/>
        <v>6.6410000000000124</v>
      </c>
    </row>
    <row r="345" spans="1:17" x14ac:dyDescent="0.35">
      <c r="A345" s="63">
        <v>0.41075231481481483</v>
      </c>
      <c r="B345" s="76">
        <f t="shared" si="64"/>
        <v>1991.999999999998</v>
      </c>
      <c r="C345" s="54">
        <f t="shared" si="63"/>
        <v>33.199999999999967</v>
      </c>
      <c r="D345" s="54">
        <f t="shared" si="67"/>
        <v>8.3333333333293069E-2</v>
      </c>
      <c r="E345">
        <v>9</v>
      </c>
      <c r="F345" s="31">
        <f>SUM($E$13:E345)</f>
        <v>3329.5</v>
      </c>
      <c r="G345" s="52">
        <f t="shared" si="68"/>
        <v>3.3294999999999999</v>
      </c>
      <c r="H345" s="54">
        <f t="shared" si="62"/>
        <v>1.4625833333333333</v>
      </c>
      <c r="I345" s="83">
        <f t="shared" si="65"/>
        <v>-3.6000000000017392E-6</v>
      </c>
      <c r="J345" s="54">
        <f t="shared" si="69"/>
        <v>0.21600000000010436</v>
      </c>
      <c r="K345" s="54">
        <f t="shared" si="66"/>
        <v>1.246583333333229</v>
      </c>
      <c r="L345" s="58"/>
      <c r="M345" s="59"/>
      <c r="N345" s="56">
        <f t="shared" si="70"/>
        <v>48.557766666666616</v>
      </c>
      <c r="O345" s="56">
        <f t="shared" si="71"/>
        <v>0.10388194444438556</v>
      </c>
      <c r="P345" s="56">
        <f>SUM($O$13:O345)</f>
        <v>41.89876666666661</v>
      </c>
      <c r="Q345" s="56">
        <f t="shared" si="72"/>
        <v>6.659000000000006</v>
      </c>
    </row>
    <row r="346" spans="1:17" x14ac:dyDescent="0.35">
      <c r="A346" s="63">
        <v>0.41081018518518514</v>
      </c>
      <c r="B346" s="76">
        <f t="shared" si="64"/>
        <v>1996.9999999999957</v>
      </c>
      <c r="C346" s="54">
        <f t="shared" si="63"/>
        <v>33.28333333333326</v>
      </c>
      <c r="D346" s="54">
        <f t="shared" si="67"/>
        <v>8.3333333333293069E-2</v>
      </c>
      <c r="E346">
        <v>12</v>
      </c>
      <c r="F346" s="31">
        <f>SUM($E$13:E346)</f>
        <v>3341.5</v>
      </c>
      <c r="G346" s="52">
        <f t="shared" si="68"/>
        <v>3.3414999999999999</v>
      </c>
      <c r="H346" s="54">
        <f t="shared" si="62"/>
        <v>1.4625833333333333</v>
      </c>
      <c r="I346" s="83">
        <f t="shared" si="65"/>
        <v>-4.8000000000023198E-6</v>
      </c>
      <c r="J346" s="54">
        <f t="shared" si="69"/>
        <v>0.28800000000013914</v>
      </c>
      <c r="K346" s="54">
        <f t="shared" si="66"/>
        <v>1.1745833333331941</v>
      </c>
      <c r="L346" s="58"/>
      <c r="M346" s="59"/>
      <c r="N346" s="56">
        <f t="shared" si="70"/>
        <v>48.679648611111006</v>
      </c>
      <c r="O346" s="56">
        <f t="shared" si="71"/>
        <v>9.7881944444385541E-2</v>
      </c>
      <c r="P346" s="56">
        <f>SUM($O$13:O346)</f>
        <v>41.996648611110999</v>
      </c>
      <c r="Q346" s="56">
        <f t="shared" si="72"/>
        <v>6.6830000000000069</v>
      </c>
    </row>
    <row r="347" spans="1:17" x14ac:dyDescent="0.35">
      <c r="A347" s="63">
        <v>0.41087962962962959</v>
      </c>
      <c r="B347" s="76">
        <f t="shared" si="64"/>
        <v>2002.9999999999966</v>
      </c>
      <c r="C347" s="54">
        <f t="shared" si="63"/>
        <v>33.383333333333276</v>
      </c>
      <c r="D347" s="54">
        <f t="shared" si="67"/>
        <v>0.10000000000001563</v>
      </c>
      <c r="E347">
        <v>14</v>
      </c>
      <c r="F347" s="31">
        <f>SUM($E$13:E347)</f>
        <v>3355.5</v>
      </c>
      <c r="G347" s="52">
        <f t="shared" si="68"/>
        <v>3.3555000000000001</v>
      </c>
      <c r="H347" s="54">
        <f t="shared" si="62"/>
        <v>1.4625833333333333</v>
      </c>
      <c r="I347" s="83">
        <f t="shared" si="65"/>
        <v>-4.666666666665937E-6</v>
      </c>
      <c r="J347" s="54">
        <f t="shared" si="69"/>
        <v>0.27999999999995623</v>
      </c>
      <c r="K347" s="54">
        <f t="shared" si="66"/>
        <v>1.1825833333333771</v>
      </c>
      <c r="L347" s="58"/>
      <c r="M347" s="59"/>
      <c r="N347" s="56">
        <f t="shared" si="70"/>
        <v>48.825906944444363</v>
      </c>
      <c r="O347" s="56">
        <f t="shared" si="71"/>
        <v>0.1182583333333562</v>
      </c>
      <c r="P347" s="56">
        <f>SUM($O$13:O347)</f>
        <v>42.114906944444357</v>
      </c>
      <c r="Q347" s="56">
        <f t="shared" si="72"/>
        <v>6.7110000000000056</v>
      </c>
    </row>
    <row r="348" spans="1:17" x14ac:dyDescent="0.35">
      <c r="A348" s="63">
        <v>0.41093750000000001</v>
      </c>
      <c r="B348" s="76">
        <f t="shared" si="64"/>
        <v>2008.0000000000005</v>
      </c>
      <c r="C348" s="54">
        <f t="shared" si="63"/>
        <v>33.466666666666676</v>
      </c>
      <c r="D348" s="54">
        <f t="shared" si="67"/>
        <v>8.3333333333399651E-2</v>
      </c>
      <c r="E348">
        <v>11</v>
      </c>
      <c r="F348" s="31">
        <f>SUM($E$13:E348)</f>
        <v>3366.5</v>
      </c>
      <c r="G348" s="52">
        <f t="shared" si="68"/>
        <v>3.3664999999999998</v>
      </c>
      <c r="H348" s="54">
        <f t="shared" si="62"/>
        <v>1.4625833333333333</v>
      </c>
      <c r="I348" s="83">
        <f t="shared" si="65"/>
        <v>-4.3999999999964986E-6</v>
      </c>
      <c r="J348" s="54">
        <f t="shared" si="69"/>
        <v>0.2639999999997899</v>
      </c>
      <c r="K348" s="54">
        <f t="shared" si="66"/>
        <v>1.1985833333335434</v>
      </c>
      <c r="L348" s="58"/>
      <c r="M348" s="59"/>
      <c r="N348" s="56">
        <f t="shared" si="70"/>
        <v>48.947788888888901</v>
      </c>
      <c r="O348" s="56">
        <f t="shared" si="71"/>
        <v>9.9881944444541432E-2</v>
      </c>
      <c r="P348" s="56">
        <f>SUM($O$13:O348)</f>
        <v>42.214788888888897</v>
      </c>
      <c r="Q348" s="56">
        <f t="shared" si="72"/>
        <v>6.7330000000000041</v>
      </c>
    </row>
    <row r="349" spans="1:17" x14ac:dyDescent="0.35">
      <c r="A349" s="63">
        <v>0.41099537037037037</v>
      </c>
      <c r="B349" s="76">
        <f t="shared" si="64"/>
        <v>2012.9999999999982</v>
      </c>
      <c r="C349" s="54">
        <f t="shared" si="63"/>
        <v>33.549999999999969</v>
      </c>
      <c r="D349" s="54">
        <f t="shared" si="67"/>
        <v>8.3333333333293069E-2</v>
      </c>
      <c r="E349">
        <v>14.5</v>
      </c>
      <c r="F349" s="31">
        <f>SUM($E$13:E349)</f>
        <v>3381</v>
      </c>
      <c r="G349" s="52">
        <f t="shared" si="68"/>
        <v>3.3809999999999998</v>
      </c>
      <c r="H349" s="54">
        <f t="shared" si="62"/>
        <v>1.4625833333333333</v>
      </c>
      <c r="I349" s="83">
        <f t="shared" si="65"/>
        <v>-5.8000000000028015E-6</v>
      </c>
      <c r="J349" s="54">
        <f t="shared" si="69"/>
        <v>0.34800000000016812</v>
      </c>
      <c r="K349" s="54">
        <f t="shared" si="66"/>
        <v>1.1145833333331652</v>
      </c>
      <c r="L349" s="58"/>
      <c r="M349" s="59"/>
      <c r="N349" s="56">
        <f t="shared" si="70"/>
        <v>49.069670833333291</v>
      </c>
      <c r="O349" s="56">
        <f t="shared" si="71"/>
        <v>9.288194444438555E-2</v>
      </c>
      <c r="P349" s="56">
        <f>SUM($O$13:O349)</f>
        <v>42.307670833333283</v>
      </c>
      <c r="Q349" s="56">
        <f t="shared" si="72"/>
        <v>6.7620000000000076</v>
      </c>
    </row>
    <row r="350" spans="1:17" x14ac:dyDescent="0.35">
      <c r="A350" s="63">
        <v>0.41106481481481483</v>
      </c>
      <c r="B350" s="76">
        <f t="shared" si="64"/>
        <v>2018.9999999999991</v>
      </c>
      <c r="C350" s="54">
        <f t="shared" si="63"/>
        <v>33.649999999999984</v>
      </c>
      <c r="D350" s="54">
        <f t="shared" si="67"/>
        <v>0.10000000000001563</v>
      </c>
      <c r="E350">
        <v>11</v>
      </c>
      <c r="F350" s="31">
        <f>SUM($E$13:E350)</f>
        <v>3392</v>
      </c>
      <c r="G350" s="52">
        <f t="shared" si="68"/>
        <v>3.3919999999999999</v>
      </c>
      <c r="H350" s="54">
        <f t="shared" si="62"/>
        <v>1.4625833333333333</v>
      </c>
      <c r="I350" s="83">
        <f t="shared" si="65"/>
        <v>-3.6666666666660936E-6</v>
      </c>
      <c r="J350" s="54">
        <f t="shared" si="69"/>
        <v>0.21999999999996561</v>
      </c>
      <c r="K350" s="54">
        <f t="shared" si="66"/>
        <v>1.2425833333333678</v>
      </c>
      <c r="L350" s="58"/>
      <c r="M350" s="59"/>
      <c r="N350" s="56">
        <f t="shared" si="70"/>
        <v>49.215929166666648</v>
      </c>
      <c r="O350" s="56">
        <f t="shared" si="71"/>
        <v>0.1242583333333562</v>
      </c>
      <c r="P350" s="56">
        <f>SUM($O$13:O350)</f>
        <v>42.431929166666642</v>
      </c>
      <c r="Q350" s="56">
        <f t="shared" si="72"/>
        <v>6.784000000000006</v>
      </c>
    </row>
    <row r="351" spans="1:17" x14ac:dyDescent="0.35">
      <c r="A351" s="63">
        <v>0.41112268518518519</v>
      </c>
      <c r="B351" s="76">
        <f t="shared" si="64"/>
        <v>2023.9999999999966</v>
      </c>
      <c r="C351" s="54">
        <f t="shared" si="63"/>
        <v>33.733333333333277</v>
      </c>
      <c r="D351" s="54">
        <f t="shared" si="67"/>
        <v>8.3333333333293069E-2</v>
      </c>
      <c r="E351">
        <v>13.5</v>
      </c>
      <c r="F351" s="31">
        <f>SUM($E$13:E351)</f>
        <v>3405.5</v>
      </c>
      <c r="G351" s="52">
        <f t="shared" si="68"/>
        <v>3.4055</v>
      </c>
      <c r="H351" s="54">
        <f t="shared" si="62"/>
        <v>1.4625833333333333</v>
      </c>
      <c r="I351" s="83">
        <f t="shared" si="65"/>
        <v>-5.4000000000026097E-6</v>
      </c>
      <c r="J351" s="54">
        <f t="shared" si="69"/>
        <v>0.32400000000015655</v>
      </c>
      <c r="K351" s="54">
        <f t="shared" si="66"/>
        <v>1.1385833333331767</v>
      </c>
      <c r="L351" s="58"/>
      <c r="M351" s="59"/>
      <c r="N351" s="56">
        <f t="shared" si="70"/>
        <v>49.33781111111103</v>
      </c>
      <c r="O351" s="56">
        <f t="shared" si="71"/>
        <v>9.4881944444385552E-2</v>
      </c>
      <c r="P351" s="56">
        <f>SUM($O$13:O351)</f>
        <v>42.52681111111103</v>
      </c>
      <c r="Q351" s="56">
        <f t="shared" si="72"/>
        <v>6.8109999999999999</v>
      </c>
    </row>
    <row r="352" spans="1:17" x14ac:dyDescent="0.35">
      <c r="A352" s="63">
        <v>0.4111805555555556</v>
      </c>
      <c r="B352" s="76">
        <f t="shared" si="64"/>
        <v>2029.0000000000007</v>
      </c>
      <c r="C352" s="54">
        <f t="shared" si="63"/>
        <v>33.816666666666677</v>
      </c>
      <c r="D352" s="54">
        <f t="shared" si="67"/>
        <v>8.3333333333399651E-2</v>
      </c>
      <c r="E352">
        <v>11</v>
      </c>
      <c r="F352" s="31">
        <f>SUM($E$13:E352)</f>
        <v>3416.5</v>
      </c>
      <c r="G352" s="52">
        <f t="shared" si="68"/>
        <v>3.4165000000000001</v>
      </c>
      <c r="H352" s="54">
        <f t="shared" si="62"/>
        <v>1.4625833333333333</v>
      </c>
      <c r="I352" s="83">
        <f t="shared" si="65"/>
        <v>-4.3999999999964986E-6</v>
      </c>
      <c r="J352" s="54">
        <f t="shared" si="69"/>
        <v>0.2639999999997899</v>
      </c>
      <c r="K352" s="54">
        <f t="shared" si="66"/>
        <v>1.1985833333335434</v>
      </c>
      <c r="L352" s="58"/>
      <c r="M352" s="59"/>
      <c r="N352" s="56">
        <f t="shared" si="70"/>
        <v>49.459693055555569</v>
      </c>
      <c r="O352" s="56">
        <f t="shared" si="71"/>
        <v>9.9881944444541432E-2</v>
      </c>
      <c r="P352" s="56">
        <f>SUM($O$13:O352)</f>
        <v>42.62669305555557</v>
      </c>
      <c r="Q352" s="56">
        <f t="shared" si="72"/>
        <v>6.8329999999999984</v>
      </c>
    </row>
    <row r="353" spans="1:17" x14ac:dyDescent="0.35">
      <c r="A353" s="63">
        <v>0.41124999999999995</v>
      </c>
      <c r="B353" s="76">
        <f t="shared" si="64"/>
        <v>2034.9999999999952</v>
      </c>
      <c r="C353" s="54">
        <f t="shared" si="63"/>
        <v>33.916666666666586</v>
      </c>
      <c r="D353" s="54">
        <f t="shared" si="67"/>
        <v>9.9999999999909051E-2</v>
      </c>
      <c r="E353">
        <v>13</v>
      </c>
      <c r="F353" s="31">
        <f>SUM($E$13:E353)</f>
        <v>3429.5</v>
      </c>
      <c r="G353" s="52">
        <f t="shared" si="68"/>
        <v>3.4295</v>
      </c>
      <c r="H353" s="54">
        <f t="shared" si="62"/>
        <v>1.4625833333333333</v>
      </c>
      <c r="I353" s="83">
        <f t="shared" si="65"/>
        <v>-4.3333333333372752E-6</v>
      </c>
      <c r="J353" s="54">
        <f t="shared" si="69"/>
        <v>0.26000000000023649</v>
      </c>
      <c r="K353" s="54">
        <f t="shared" si="66"/>
        <v>1.2025833333330969</v>
      </c>
      <c r="L353" s="58"/>
      <c r="M353" s="59"/>
      <c r="N353" s="56">
        <f t="shared" si="70"/>
        <v>49.605951388888769</v>
      </c>
      <c r="O353" s="56">
        <f t="shared" si="71"/>
        <v>0.12025833333320031</v>
      </c>
      <c r="P353" s="56">
        <f>SUM($O$13:O353)</f>
        <v>42.746951388888768</v>
      </c>
      <c r="Q353" s="56">
        <f t="shared" si="72"/>
        <v>6.8590000000000018</v>
      </c>
    </row>
    <row r="354" spans="1:17" x14ac:dyDescent="0.35">
      <c r="A354" s="63">
        <v>0.41130787037037037</v>
      </c>
      <c r="B354" s="76">
        <f t="shared" si="64"/>
        <v>2039.9999999999991</v>
      </c>
      <c r="C354" s="54">
        <f t="shared" si="63"/>
        <v>33.999999999999986</v>
      </c>
      <c r="D354" s="54">
        <f t="shared" si="67"/>
        <v>8.3333333333399651E-2</v>
      </c>
      <c r="E354">
        <v>12.5</v>
      </c>
      <c r="F354" s="31">
        <f>SUM($E$13:E354)</f>
        <v>3442</v>
      </c>
      <c r="G354" s="52">
        <f t="shared" si="68"/>
        <v>3.4420000000000002</v>
      </c>
      <c r="H354" s="54">
        <f t="shared" si="62"/>
        <v>1.4625833333333333</v>
      </c>
      <c r="I354" s="83">
        <f t="shared" si="65"/>
        <v>-4.9999999999960202E-6</v>
      </c>
      <c r="J354" s="54">
        <f t="shared" si="69"/>
        <v>0.29999999999976124</v>
      </c>
      <c r="K354" s="54">
        <f t="shared" si="66"/>
        <v>1.162583333333572</v>
      </c>
      <c r="L354" s="58"/>
      <c r="M354" s="59"/>
      <c r="N354" s="56">
        <f t="shared" si="70"/>
        <v>49.727833333333315</v>
      </c>
      <c r="O354" s="56">
        <f t="shared" si="71"/>
        <v>9.6881944444541429E-2</v>
      </c>
      <c r="P354" s="56">
        <f>SUM($O$13:O354)</f>
        <v>42.843833333333308</v>
      </c>
      <c r="Q354" s="56">
        <f t="shared" si="72"/>
        <v>6.8840000000000074</v>
      </c>
    </row>
    <row r="355" spans="1:17" x14ac:dyDescent="0.35">
      <c r="A355" s="63">
        <v>0.41136574074074073</v>
      </c>
      <c r="B355" s="76">
        <f t="shared" si="64"/>
        <v>2044.9999999999968</v>
      </c>
      <c r="C355" s="54">
        <f t="shared" si="63"/>
        <v>34.083333333333279</v>
      </c>
      <c r="D355" s="54">
        <f t="shared" si="67"/>
        <v>8.3333333333293069E-2</v>
      </c>
      <c r="E355">
        <v>10</v>
      </c>
      <c r="F355" s="31">
        <f>SUM($E$13:E355)</f>
        <v>3452</v>
      </c>
      <c r="G355" s="52">
        <f t="shared" si="68"/>
        <v>3.452</v>
      </c>
      <c r="H355" s="54">
        <f t="shared" si="62"/>
        <v>1.4625833333333333</v>
      </c>
      <c r="I355" s="83">
        <f t="shared" si="65"/>
        <v>-4.0000000000019327E-6</v>
      </c>
      <c r="J355" s="54">
        <f t="shared" si="69"/>
        <v>0.24000000000011595</v>
      </c>
      <c r="K355" s="54">
        <f t="shared" si="66"/>
        <v>1.2225833333332174</v>
      </c>
      <c r="L355" s="58"/>
      <c r="M355" s="59"/>
      <c r="N355" s="56">
        <f t="shared" si="70"/>
        <v>49.849715277777698</v>
      </c>
      <c r="O355" s="56">
        <f t="shared" si="71"/>
        <v>0.10188194444438556</v>
      </c>
      <c r="P355" s="56">
        <f>SUM($O$13:O355)</f>
        <v>42.945715277777694</v>
      </c>
      <c r="Q355" s="56">
        <f t="shared" si="72"/>
        <v>6.9040000000000035</v>
      </c>
    </row>
    <row r="356" spans="1:17" x14ac:dyDescent="0.35">
      <c r="A356" s="63">
        <v>0.41143518518518518</v>
      </c>
      <c r="B356" s="76">
        <f t="shared" si="64"/>
        <v>2050.9999999999977</v>
      </c>
      <c r="C356" s="54">
        <f t="shared" si="63"/>
        <v>34.183333333333294</v>
      </c>
      <c r="D356" s="54">
        <f t="shared" si="67"/>
        <v>0.10000000000001563</v>
      </c>
      <c r="E356">
        <v>10.5</v>
      </c>
      <c r="F356" s="31">
        <f>SUM($E$13:E356)</f>
        <v>3462.5</v>
      </c>
      <c r="G356" s="52">
        <f t="shared" si="68"/>
        <v>3.4624999999999999</v>
      </c>
      <c r="H356" s="54">
        <f t="shared" si="62"/>
        <v>1.4625833333333333</v>
      </c>
      <c r="I356" s="83">
        <f t="shared" si="65"/>
        <v>-3.4999999999994532E-6</v>
      </c>
      <c r="J356" s="54">
        <f t="shared" si="69"/>
        <v>0.20999999999996719</v>
      </c>
      <c r="K356" s="54">
        <f t="shared" si="66"/>
        <v>1.2525833333333662</v>
      </c>
      <c r="L356" s="58"/>
      <c r="M356" s="59"/>
      <c r="N356" s="56">
        <f t="shared" si="70"/>
        <v>49.995973611111054</v>
      </c>
      <c r="O356" s="56">
        <f t="shared" si="71"/>
        <v>0.1252583333333562</v>
      </c>
      <c r="P356" s="56">
        <f>SUM($O$13:O356)</f>
        <v>43.07097361111105</v>
      </c>
      <c r="Q356" s="56">
        <f t="shared" si="72"/>
        <v>6.9250000000000043</v>
      </c>
    </row>
    <row r="357" spans="1:17" x14ac:dyDescent="0.35">
      <c r="A357" s="63">
        <v>0.41151620370370368</v>
      </c>
      <c r="B357" s="76">
        <f t="shared" si="64"/>
        <v>2057.9999999999955</v>
      </c>
      <c r="C357" s="54">
        <f t="shared" si="63"/>
        <v>34.299999999999926</v>
      </c>
      <c r="D357" s="54">
        <f t="shared" si="67"/>
        <v>0.11666666666663161</v>
      </c>
      <c r="E357">
        <v>13</v>
      </c>
      <c r="F357" s="31">
        <f>SUM($E$13:E357)</f>
        <v>3475.5</v>
      </c>
      <c r="G357" s="52">
        <f t="shared" si="68"/>
        <v>3.4754999999999998</v>
      </c>
      <c r="H357" s="54">
        <f t="shared" si="62"/>
        <v>1.4625833333333333</v>
      </c>
      <c r="I357" s="83">
        <f t="shared" si="65"/>
        <v>-3.7142857142868301E-6</v>
      </c>
      <c r="J357" s="54">
        <f t="shared" si="69"/>
        <v>0.22285714285720981</v>
      </c>
      <c r="K357" s="54">
        <f t="shared" si="66"/>
        <v>1.2397261904761234</v>
      </c>
      <c r="L357" s="58"/>
      <c r="M357" s="59"/>
      <c r="N357" s="56">
        <f t="shared" si="70"/>
        <v>50.166608333333222</v>
      </c>
      <c r="O357" s="56">
        <f t="shared" si="71"/>
        <v>0.14463472222217094</v>
      </c>
      <c r="P357" s="56">
        <f>SUM($O$13:O357)</f>
        <v>43.215608333333222</v>
      </c>
      <c r="Q357" s="56">
        <f t="shared" si="72"/>
        <v>6.9510000000000005</v>
      </c>
    </row>
    <row r="358" spans="1:17" x14ac:dyDescent="0.35">
      <c r="A358" s="63">
        <v>0.41158564814814813</v>
      </c>
      <c r="B358" s="76">
        <f t="shared" si="64"/>
        <v>2063.9999999999964</v>
      </c>
      <c r="C358" s="54">
        <f t="shared" si="63"/>
        <v>34.399999999999942</v>
      </c>
      <c r="D358" s="54">
        <f t="shared" si="67"/>
        <v>0.10000000000001563</v>
      </c>
      <c r="E358">
        <v>16.5</v>
      </c>
      <c r="F358" s="31">
        <f>SUM($E$13:E358)</f>
        <v>3492</v>
      </c>
      <c r="G358" s="52">
        <f t="shared" si="68"/>
        <v>3.492</v>
      </c>
      <c r="H358" s="54">
        <f t="shared" si="62"/>
        <v>1.4625833333333333</v>
      </c>
      <c r="I358" s="83">
        <f t="shared" si="65"/>
        <v>-5.4999999999991401E-6</v>
      </c>
      <c r="J358" s="54">
        <f t="shared" si="69"/>
        <v>0.32999999999994839</v>
      </c>
      <c r="K358" s="54">
        <f t="shared" si="66"/>
        <v>1.132583333333385</v>
      </c>
      <c r="L358" s="58"/>
      <c r="M358" s="59"/>
      <c r="N358" s="56">
        <f t="shared" si="70"/>
        <v>50.312866666666579</v>
      </c>
      <c r="O358" s="56">
        <f t="shared" si="71"/>
        <v>0.11325833333335621</v>
      </c>
      <c r="P358" s="56">
        <f>SUM($O$13:O358)</f>
        <v>43.328866666666578</v>
      </c>
      <c r="Q358" s="56">
        <f t="shared" si="72"/>
        <v>6.9840000000000018</v>
      </c>
    </row>
    <row r="359" spans="1:17" x14ac:dyDescent="0.35">
      <c r="A359" s="63">
        <v>0.41164351851851855</v>
      </c>
      <c r="B359" s="76">
        <f t="shared" si="64"/>
        <v>2069.0000000000005</v>
      </c>
      <c r="C359" s="54">
        <f t="shared" si="63"/>
        <v>34.483333333333341</v>
      </c>
      <c r="D359" s="54">
        <f t="shared" si="67"/>
        <v>8.3333333333399651E-2</v>
      </c>
      <c r="E359">
        <v>10</v>
      </c>
      <c r="F359" s="31">
        <f>SUM($E$13:E359)</f>
        <v>3502</v>
      </c>
      <c r="G359" s="52">
        <f t="shared" si="68"/>
        <v>3.5019999999999998</v>
      </c>
      <c r="H359" s="54">
        <f t="shared" si="62"/>
        <v>1.4625833333333333</v>
      </c>
      <c r="I359" s="83">
        <f t="shared" si="65"/>
        <v>-3.9999999999968167E-6</v>
      </c>
      <c r="J359" s="54">
        <f t="shared" si="69"/>
        <v>0.23999999999980901</v>
      </c>
      <c r="K359" s="54">
        <f t="shared" si="66"/>
        <v>1.2225833333335243</v>
      </c>
      <c r="L359" s="58"/>
      <c r="M359" s="59"/>
      <c r="N359" s="56">
        <f t="shared" si="70"/>
        <v>50.434748611111125</v>
      </c>
      <c r="O359" s="56">
        <f t="shared" si="71"/>
        <v>0.10188194444454143</v>
      </c>
      <c r="P359" s="56">
        <f>SUM($O$13:O359)</f>
        <v>43.43074861111112</v>
      </c>
      <c r="Q359" s="56">
        <f t="shared" si="72"/>
        <v>7.0040000000000049</v>
      </c>
    </row>
    <row r="360" spans="1:17" x14ac:dyDescent="0.35">
      <c r="A360" s="63">
        <v>0.41170138888888891</v>
      </c>
      <c r="B360" s="76">
        <f t="shared" si="64"/>
        <v>2073.9999999999982</v>
      </c>
      <c r="C360" s="54">
        <f t="shared" si="63"/>
        <v>34.566666666666634</v>
      </c>
      <c r="D360" s="54">
        <f t="shared" si="67"/>
        <v>8.3333333333293069E-2</v>
      </c>
      <c r="E360">
        <v>13</v>
      </c>
      <c r="F360" s="31">
        <f>SUM($E$13:E360)</f>
        <v>3515</v>
      </c>
      <c r="G360" s="52">
        <f t="shared" si="68"/>
        <v>3.5150000000000001</v>
      </c>
      <c r="H360" s="54">
        <f t="shared" si="62"/>
        <v>1.4625833333333333</v>
      </c>
      <c r="I360" s="83">
        <f t="shared" si="65"/>
        <v>-5.2000000000025125E-6</v>
      </c>
      <c r="J360" s="54">
        <f t="shared" si="69"/>
        <v>0.31200000000015077</v>
      </c>
      <c r="K360" s="54">
        <f t="shared" si="66"/>
        <v>1.1505833333331825</v>
      </c>
      <c r="L360" s="58"/>
      <c r="M360" s="59"/>
      <c r="N360" s="56">
        <f t="shared" si="70"/>
        <v>50.556630555555508</v>
      </c>
      <c r="O360" s="56">
        <f t="shared" si="71"/>
        <v>9.5881944444385553E-2</v>
      </c>
      <c r="P360" s="56">
        <f>SUM($O$13:O360)</f>
        <v>43.526630555555506</v>
      </c>
      <c r="Q360" s="56">
        <f t="shared" si="72"/>
        <v>7.0300000000000011</v>
      </c>
    </row>
    <row r="361" spans="1:17" x14ac:dyDescent="0.35">
      <c r="A361" s="63">
        <v>0.41175925925925921</v>
      </c>
      <c r="B361" s="76">
        <f t="shared" si="64"/>
        <v>2078.9999999999955</v>
      </c>
      <c r="C361" s="54">
        <f t="shared" si="63"/>
        <v>34.649999999999928</v>
      </c>
      <c r="D361" s="54">
        <f t="shared" si="67"/>
        <v>8.3333333333293069E-2</v>
      </c>
      <c r="E361">
        <v>10.5</v>
      </c>
      <c r="F361" s="31">
        <f>SUM($E$13:E361)</f>
        <v>3525.5</v>
      </c>
      <c r="G361" s="52">
        <f t="shared" si="68"/>
        <v>3.5255000000000001</v>
      </c>
      <c r="H361" s="54">
        <f t="shared" si="62"/>
        <v>1.4625833333333333</v>
      </c>
      <c r="I361" s="83">
        <f t="shared" si="65"/>
        <v>-4.2000000000020291E-6</v>
      </c>
      <c r="J361" s="54">
        <f t="shared" si="69"/>
        <v>0.25200000000012174</v>
      </c>
      <c r="K361" s="54">
        <f t="shared" si="66"/>
        <v>1.2105833333332117</v>
      </c>
      <c r="L361" s="58"/>
      <c r="M361" s="59"/>
      <c r="N361" s="56">
        <f t="shared" si="70"/>
        <v>50.678512499999897</v>
      </c>
      <c r="O361" s="56">
        <f t="shared" si="71"/>
        <v>0.10088194444438556</v>
      </c>
      <c r="P361" s="56">
        <f>SUM($O$13:O361)</f>
        <v>43.627512499999895</v>
      </c>
      <c r="Q361" s="56">
        <f t="shared" si="72"/>
        <v>7.0510000000000019</v>
      </c>
    </row>
    <row r="362" spans="1:17" x14ac:dyDescent="0.35">
      <c r="A362" s="63">
        <v>0.41182870370370367</v>
      </c>
      <c r="B362" s="76">
        <f t="shared" si="64"/>
        <v>2084.9999999999964</v>
      </c>
      <c r="C362" s="54">
        <f t="shared" si="63"/>
        <v>34.749999999999943</v>
      </c>
      <c r="D362" s="54">
        <f t="shared" si="67"/>
        <v>0.10000000000001563</v>
      </c>
      <c r="E362">
        <v>14</v>
      </c>
      <c r="F362" s="31">
        <f>SUM($E$13:E362)</f>
        <v>3539.5</v>
      </c>
      <c r="G362" s="52">
        <f t="shared" si="68"/>
        <v>3.5394999999999999</v>
      </c>
      <c r="H362" s="54">
        <f t="shared" si="62"/>
        <v>1.4625833333333333</v>
      </c>
      <c r="I362" s="83">
        <f t="shared" si="65"/>
        <v>-4.666666666665937E-6</v>
      </c>
      <c r="J362" s="54">
        <f t="shared" si="69"/>
        <v>0.27999999999995623</v>
      </c>
      <c r="K362" s="54">
        <f t="shared" si="66"/>
        <v>1.1825833333333771</v>
      </c>
      <c r="L362" s="58"/>
      <c r="M362" s="59"/>
      <c r="N362" s="56">
        <f t="shared" si="70"/>
        <v>50.824770833333254</v>
      </c>
      <c r="O362" s="56">
        <f t="shared" si="71"/>
        <v>0.1182583333333562</v>
      </c>
      <c r="P362" s="56">
        <f>SUM($O$13:O362)</f>
        <v>43.745770833333253</v>
      </c>
      <c r="Q362" s="56">
        <f t="shared" si="72"/>
        <v>7.0790000000000006</v>
      </c>
    </row>
    <row r="363" spans="1:17" x14ac:dyDescent="0.35">
      <c r="A363" s="63">
        <v>0.41188657407407409</v>
      </c>
      <c r="B363" s="76">
        <f t="shared" si="64"/>
        <v>2090.0000000000005</v>
      </c>
      <c r="C363" s="54">
        <f t="shared" si="63"/>
        <v>34.833333333333343</v>
      </c>
      <c r="D363" s="54">
        <f t="shared" si="67"/>
        <v>8.3333333333399651E-2</v>
      </c>
      <c r="E363">
        <v>11.5</v>
      </c>
      <c r="F363" s="31">
        <f>SUM($E$13:E363)</f>
        <v>3551</v>
      </c>
      <c r="G363" s="52">
        <f t="shared" si="68"/>
        <v>3.5510000000000002</v>
      </c>
      <c r="H363" s="54">
        <f t="shared" si="62"/>
        <v>1.4625833333333333</v>
      </c>
      <c r="I363" s="83">
        <f t="shared" si="65"/>
        <v>-4.59999999999634E-6</v>
      </c>
      <c r="J363" s="54">
        <f t="shared" si="69"/>
        <v>0.27599999999978037</v>
      </c>
      <c r="K363" s="54">
        <f t="shared" si="66"/>
        <v>1.1865833333335529</v>
      </c>
      <c r="L363" s="58"/>
      <c r="M363" s="59"/>
      <c r="N363" s="56">
        <f t="shared" si="70"/>
        <v>50.946652777777793</v>
      </c>
      <c r="O363" s="56">
        <f t="shared" si="71"/>
        <v>9.8881944444541431E-2</v>
      </c>
      <c r="P363" s="56">
        <f>SUM($O$13:O363)</f>
        <v>43.844652777777796</v>
      </c>
      <c r="Q363" s="56">
        <f t="shared" si="72"/>
        <v>7.1019999999999968</v>
      </c>
    </row>
    <row r="364" spans="1:17" x14ac:dyDescent="0.35">
      <c r="A364" s="63">
        <v>0.41194444444444445</v>
      </c>
      <c r="B364" s="76">
        <f t="shared" si="64"/>
        <v>2094.9999999999982</v>
      </c>
      <c r="C364" s="54">
        <f t="shared" si="63"/>
        <v>34.916666666666636</v>
      </c>
      <c r="D364" s="54">
        <f t="shared" si="67"/>
        <v>8.3333333333293069E-2</v>
      </c>
      <c r="E364">
        <v>12.5</v>
      </c>
      <c r="F364" s="31">
        <f>SUM($E$13:E364)</f>
        <v>3563.5</v>
      </c>
      <c r="G364" s="52">
        <f t="shared" si="68"/>
        <v>3.5634999999999999</v>
      </c>
      <c r="H364" s="54">
        <f t="shared" si="62"/>
        <v>1.4625833333333333</v>
      </c>
      <c r="I364" s="83">
        <f t="shared" si="65"/>
        <v>-5.0000000000024153E-6</v>
      </c>
      <c r="J364" s="54">
        <f t="shared" si="69"/>
        <v>0.30000000000014493</v>
      </c>
      <c r="K364" s="54">
        <f t="shared" si="66"/>
        <v>1.1625833333331883</v>
      </c>
      <c r="L364" s="58"/>
      <c r="M364" s="59"/>
      <c r="N364" s="56">
        <f t="shared" si="70"/>
        <v>51.068534722222175</v>
      </c>
      <c r="O364" s="56">
        <f t="shared" si="71"/>
        <v>9.6881944444385554E-2</v>
      </c>
      <c r="P364" s="56">
        <f>SUM($O$13:O364)</f>
        <v>43.94153472222218</v>
      </c>
      <c r="Q364" s="56">
        <f t="shared" si="72"/>
        <v>7.1269999999999953</v>
      </c>
    </row>
    <row r="365" spans="1:17" x14ac:dyDescent="0.35">
      <c r="A365" s="63">
        <v>0.41202546296296294</v>
      </c>
      <c r="B365" s="76">
        <f t="shared" si="64"/>
        <v>2101.9999999999959</v>
      </c>
      <c r="C365" s="54">
        <f t="shared" si="63"/>
        <v>35.033333333333267</v>
      </c>
      <c r="D365" s="54">
        <f t="shared" si="67"/>
        <v>0.11666666666663161</v>
      </c>
      <c r="E365">
        <v>10.5</v>
      </c>
      <c r="F365" s="31">
        <f>SUM($E$13:E365)</f>
        <v>3574</v>
      </c>
      <c r="G365" s="52">
        <f t="shared" si="68"/>
        <v>3.5739999999999998</v>
      </c>
      <c r="H365" s="54">
        <f t="shared" si="62"/>
        <v>1.4625833333333333</v>
      </c>
      <c r="I365" s="83">
        <f t="shared" si="65"/>
        <v>-3.0000000000009013E-6</v>
      </c>
      <c r="J365" s="54">
        <f t="shared" si="69"/>
        <v>0.18000000000005409</v>
      </c>
      <c r="K365" s="54">
        <f t="shared" si="66"/>
        <v>1.2825833333332792</v>
      </c>
      <c r="L365" s="58"/>
      <c r="M365" s="59"/>
      <c r="N365" s="56">
        <f t="shared" si="70"/>
        <v>51.23916944444435</v>
      </c>
      <c r="O365" s="56">
        <f t="shared" si="71"/>
        <v>0.14963472222217095</v>
      </c>
      <c r="P365" s="56">
        <f>SUM($O$13:O365)</f>
        <v>44.091169444444354</v>
      </c>
      <c r="Q365" s="56">
        <f t="shared" si="72"/>
        <v>7.1479999999999961</v>
      </c>
    </row>
    <row r="366" spans="1:17" x14ac:dyDescent="0.35">
      <c r="A366" s="63">
        <v>0.4120949074074074</v>
      </c>
      <c r="B366" s="76">
        <f t="shared" si="64"/>
        <v>2107.9999999999968</v>
      </c>
      <c r="C366" s="54">
        <f t="shared" si="63"/>
        <v>35.133333333333283</v>
      </c>
      <c r="D366" s="54">
        <f t="shared" si="67"/>
        <v>0.10000000000001563</v>
      </c>
      <c r="E366">
        <v>17</v>
      </c>
      <c r="F366" s="31">
        <f>SUM($E$13:E366)</f>
        <v>3591</v>
      </c>
      <c r="G366" s="52">
        <f t="shared" si="68"/>
        <v>3.5910000000000002</v>
      </c>
      <c r="H366" s="54">
        <f t="shared" si="62"/>
        <v>1.4625833333333333</v>
      </c>
      <c r="I366" s="83">
        <f t="shared" si="65"/>
        <v>-5.6666666666657809E-6</v>
      </c>
      <c r="J366" s="54">
        <f t="shared" si="69"/>
        <v>0.33999999999994684</v>
      </c>
      <c r="K366" s="54">
        <f t="shared" si="66"/>
        <v>1.1225833333333866</v>
      </c>
      <c r="L366" s="58"/>
      <c r="M366" s="59"/>
      <c r="N366" s="56">
        <f t="shared" si="70"/>
        <v>51.385427777777707</v>
      </c>
      <c r="O366" s="56">
        <f t="shared" si="71"/>
        <v>0.11225833333335621</v>
      </c>
      <c r="P366" s="56">
        <f>SUM($O$13:O366)</f>
        <v>44.203427777777712</v>
      </c>
      <c r="Q366" s="56">
        <f t="shared" si="72"/>
        <v>7.1819999999999951</v>
      </c>
    </row>
    <row r="367" spans="1:17" x14ac:dyDescent="0.35">
      <c r="A367" s="63">
        <v>0.41215277777777781</v>
      </c>
      <c r="B367" s="76">
        <f t="shared" si="64"/>
        <v>2113.0000000000009</v>
      </c>
      <c r="C367" s="54">
        <f t="shared" si="63"/>
        <v>35.216666666666683</v>
      </c>
      <c r="D367" s="54">
        <f t="shared" si="67"/>
        <v>8.3333333333399651E-2</v>
      </c>
      <c r="E367">
        <v>12.5</v>
      </c>
      <c r="F367" s="31">
        <f>SUM($E$13:E367)</f>
        <v>3603.5</v>
      </c>
      <c r="G367" s="52">
        <f t="shared" si="68"/>
        <v>3.6034999999999999</v>
      </c>
      <c r="H367" s="54">
        <f t="shared" si="62"/>
        <v>1.4625833333333333</v>
      </c>
      <c r="I367" s="83">
        <f t="shared" si="65"/>
        <v>-4.9999999999960202E-6</v>
      </c>
      <c r="J367" s="54">
        <f t="shared" si="69"/>
        <v>0.29999999999976124</v>
      </c>
      <c r="K367" s="54">
        <f t="shared" si="66"/>
        <v>1.162583333333572</v>
      </c>
      <c r="L367" s="58"/>
      <c r="M367" s="59"/>
      <c r="N367" s="56">
        <f t="shared" si="70"/>
        <v>51.507309722222246</v>
      </c>
      <c r="O367" s="56">
        <f t="shared" si="71"/>
        <v>9.6881944444541429E-2</v>
      </c>
      <c r="P367" s="56">
        <f>SUM($O$13:O367)</f>
        <v>44.300309722222252</v>
      </c>
      <c r="Q367" s="56">
        <f t="shared" si="72"/>
        <v>7.2069999999999936</v>
      </c>
    </row>
    <row r="368" spans="1:17" x14ac:dyDescent="0.35">
      <c r="A368" s="63">
        <v>0.41222222222222221</v>
      </c>
      <c r="B368" s="76">
        <f t="shared" si="64"/>
        <v>2118.9999999999955</v>
      </c>
      <c r="C368" s="54">
        <f t="shared" si="63"/>
        <v>35.316666666666592</v>
      </c>
      <c r="D368" s="54">
        <f t="shared" si="67"/>
        <v>9.9999999999909051E-2</v>
      </c>
      <c r="E368">
        <v>11</v>
      </c>
      <c r="F368" s="31">
        <f>SUM($E$13:E368)</f>
        <v>3614.5</v>
      </c>
      <c r="G368" s="52">
        <f t="shared" si="68"/>
        <v>3.6145</v>
      </c>
      <c r="H368" s="54">
        <f t="shared" si="62"/>
        <v>1.4625833333333333</v>
      </c>
      <c r="I368" s="83">
        <f t="shared" si="65"/>
        <v>-3.6666666666700018E-6</v>
      </c>
      <c r="J368" s="54">
        <f t="shared" si="69"/>
        <v>0.22000000000020009</v>
      </c>
      <c r="K368" s="54">
        <f t="shared" si="66"/>
        <v>1.2425833333331333</v>
      </c>
      <c r="L368" s="58"/>
      <c r="M368" s="59"/>
      <c r="N368" s="56">
        <f t="shared" si="70"/>
        <v>51.653568055555446</v>
      </c>
      <c r="O368" s="56">
        <f t="shared" si="71"/>
        <v>0.12425833333320031</v>
      </c>
      <c r="P368" s="56">
        <f>SUM($O$13:O368)</f>
        <v>44.424568055555454</v>
      </c>
      <c r="Q368" s="56">
        <f t="shared" si="72"/>
        <v>7.2289999999999921</v>
      </c>
    </row>
    <row r="369" spans="1:17" x14ac:dyDescent="0.35">
      <c r="A369" s="63">
        <v>0.41228009259259263</v>
      </c>
      <c r="B369" s="76">
        <f t="shared" si="64"/>
        <v>2123.9999999999995</v>
      </c>
      <c r="C369" s="54">
        <f t="shared" si="63"/>
        <v>35.399999999999991</v>
      </c>
      <c r="D369" s="54">
        <f t="shared" si="67"/>
        <v>8.3333333333399651E-2</v>
      </c>
      <c r="E369">
        <v>13.5</v>
      </c>
      <c r="F369" s="31">
        <f>SUM($E$13:E369)</f>
        <v>3628</v>
      </c>
      <c r="G369" s="52">
        <f t="shared" si="68"/>
        <v>3.6280000000000001</v>
      </c>
      <c r="H369" s="54">
        <f t="shared" si="62"/>
        <v>1.4625833333333333</v>
      </c>
      <c r="I369" s="83">
        <f t="shared" si="65"/>
        <v>-5.3999999999957021E-6</v>
      </c>
      <c r="J369" s="54">
        <f t="shared" si="69"/>
        <v>0.32399999999974216</v>
      </c>
      <c r="K369" s="54">
        <f t="shared" si="66"/>
        <v>1.1385833333335911</v>
      </c>
      <c r="L369" s="58"/>
      <c r="M369" s="59"/>
      <c r="N369" s="56">
        <f t="shared" si="70"/>
        <v>51.775449999999985</v>
      </c>
      <c r="O369" s="56">
        <f t="shared" si="71"/>
        <v>9.4881944444541427E-2</v>
      </c>
      <c r="P369" s="56">
        <f>SUM($O$13:O369)</f>
        <v>44.519449999999999</v>
      </c>
      <c r="Q369" s="56">
        <f t="shared" si="72"/>
        <v>7.255999999999986</v>
      </c>
    </row>
    <row r="370" spans="1:17" x14ac:dyDescent="0.35">
      <c r="A370" s="63">
        <v>0.41236111111111112</v>
      </c>
      <c r="B370" s="76">
        <f t="shared" si="64"/>
        <v>2130.9999999999973</v>
      </c>
      <c r="C370" s="54">
        <f t="shared" si="63"/>
        <v>35.516666666666623</v>
      </c>
      <c r="D370" s="54">
        <f t="shared" si="67"/>
        <v>0.11666666666663161</v>
      </c>
      <c r="E370">
        <v>13.5</v>
      </c>
      <c r="F370" s="31">
        <f>SUM($E$13:E370)</f>
        <v>3641.5</v>
      </c>
      <c r="G370" s="52">
        <f t="shared" si="68"/>
        <v>3.6415000000000002</v>
      </c>
      <c r="H370" s="54">
        <f t="shared" si="62"/>
        <v>1.4625833333333333</v>
      </c>
      <c r="I370" s="83">
        <f t="shared" si="65"/>
        <v>-3.8571428571440157E-6</v>
      </c>
      <c r="J370" s="54">
        <f t="shared" si="69"/>
        <v>0.23142857142864096</v>
      </c>
      <c r="K370" s="54">
        <f t="shared" si="66"/>
        <v>1.2311547619046923</v>
      </c>
      <c r="L370" s="58"/>
      <c r="M370" s="59"/>
      <c r="N370" s="56">
        <f t="shared" si="70"/>
        <v>51.94608472222216</v>
      </c>
      <c r="O370" s="56">
        <f t="shared" si="71"/>
        <v>0.14363472222217094</v>
      </c>
      <c r="P370" s="56">
        <f>SUM($O$13:O370)</f>
        <v>44.663084722222173</v>
      </c>
      <c r="Q370" s="56">
        <f t="shared" si="72"/>
        <v>7.282999999999987</v>
      </c>
    </row>
    <row r="371" spans="1:17" x14ac:dyDescent="0.35">
      <c r="A371" s="63">
        <v>0.41241898148148143</v>
      </c>
      <c r="B371" s="76">
        <f t="shared" si="64"/>
        <v>2135.999999999995</v>
      </c>
      <c r="C371" s="54">
        <f t="shared" si="63"/>
        <v>35.599999999999916</v>
      </c>
      <c r="D371" s="54">
        <f t="shared" si="67"/>
        <v>8.3333333333293069E-2</v>
      </c>
      <c r="E371">
        <v>11.5</v>
      </c>
      <c r="F371" s="31">
        <f>SUM($E$13:E371)</f>
        <v>3653</v>
      </c>
      <c r="G371" s="52">
        <f t="shared" si="68"/>
        <v>3.653</v>
      </c>
      <c r="H371" s="54">
        <f t="shared" si="62"/>
        <v>1.4625833333333333</v>
      </c>
      <c r="I371" s="83">
        <f t="shared" si="65"/>
        <v>-4.6000000000022226E-6</v>
      </c>
      <c r="J371" s="54">
        <f t="shared" si="69"/>
        <v>0.27600000000013336</v>
      </c>
      <c r="K371" s="54">
        <f t="shared" si="66"/>
        <v>1.1865833333331999</v>
      </c>
      <c r="L371" s="58"/>
      <c r="M371" s="59"/>
      <c r="N371" s="56">
        <f t="shared" si="70"/>
        <v>52.067966666666543</v>
      </c>
      <c r="O371" s="56">
        <f t="shared" si="71"/>
        <v>9.8881944444385542E-2</v>
      </c>
      <c r="P371" s="56">
        <f>SUM($O$13:O371)</f>
        <v>44.761966666666559</v>
      </c>
      <c r="Q371" s="56">
        <f t="shared" si="72"/>
        <v>7.3059999999999832</v>
      </c>
    </row>
    <row r="372" spans="1:17" x14ac:dyDescent="0.35">
      <c r="A372" s="63">
        <v>0.41247685185185184</v>
      </c>
      <c r="B372" s="76">
        <f t="shared" si="64"/>
        <v>2140.9999999999991</v>
      </c>
      <c r="C372" s="54">
        <f t="shared" si="63"/>
        <v>35.683333333333316</v>
      </c>
      <c r="D372" s="54">
        <f t="shared" si="67"/>
        <v>8.3333333333399651E-2</v>
      </c>
      <c r="E372">
        <v>14</v>
      </c>
      <c r="F372" s="31">
        <f>SUM($E$13:E372)</f>
        <v>3667</v>
      </c>
      <c r="G372" s="52">
        <f t="shared" si="68"/>
        <v>3.6669999999999998</v>
      </c>
      <c r="H372" s="54">
        <f t="shared" si="62"/>
        <v>1.4625833333333333</v>
      </c>
      <c r="I372" s="83">
        <f t="shared" si="65"/>
        <v>-5.5999999999955435E-6</v>
      </c>
      <c r="J372" s="54">
        <f t="shared" si="69"/>
        <v>0.33599999999973262</v>
      </c>
      <c r="K372" s="54">
        <f t="shared" si="66"/>
        <v>1.1265833333336008</v>
      </c>
      <c r="L372" s="58"/>
      <c r="M372" s="59"/>
      <c r="N372" s="56">
        <f t="shared" si="70"/>
        <v>52.189848611111088</v>
      </c>
      <c r="O372" s="56">
        <f t="shared" si="71"/>
        <v>9.3881944444541454E-2</v>
      </c>
      <c r="P372" s="56">
        <f>SUM($O$13:O372)</f>
        <v>44.855848611111099</v>
      </c>
      <c r="Q372" s="56">
        <f t="shared" si="72"/>
        <v>7.333999999999989</v>
      </c>
    </row>
    <row r="373" spans="1:17" x14ac:dyDescent="0.35">
      <c r="A373" s="63">
        <v>0.4125462962962963</v>
      </c>
      <c r="B373" s="76">
        <f t="shared" si="64"/>
        <v>2147</v>
      </c>
      <c r="C373" s="54">
        <f t="shared" si="63"/>
        <v>35.783333333333331</v>
      </c>
      <c r="D373" s="54">
        <f t="shared" si="67"/>
        <v>0.10000000000001563</v>
      </c>
      <c r="E373">
        <v>10.5</v>
      </c>
      <c r="F373" s="31">
        <f>SUM($E$13:E373)</f>
        <v>3677.5</v>
      </c>
      <c r="G373" s="52">
        <f t="shared" si="68"/>
        <v>3.6775000000000002</v>
      </c>
      <c r="H373" s="54">
        <f t="shared" si="62"/>
        <v>1.4625833333333333</v>
      </c>
      <c r="I373" s="83">
        <f t="shared" si="65"/>
        <v>-3.4999999999994532E-6</v>
      </c>
      <c r="J373" s="54">
        <f t="shared" si="69"/>
        <v>0.20999999999996719</v>
      </c>
      <c r="K373" s="54">
        <f t="shared" si="66"/>
        <v>1.2525833333333662</v>
      </c>
      <c r="L373" s="58"/>
      <c r="M373" s="59"/>
      <c r="N373" s="56">
        <f t="shared" si="70"/>
        <v>52.336106944444445</v>
      </c>
      <c r="O373" s="56">
        <f t="shared" si="71"/>
        <v>0.1252583333333562</v>
      </c>
      <c r="P373" s="56">
        <f>SUM($O$13:O373)</f>
        <v>44.981106944444456</v>
      </c>
      <c r="Q373" s="56">
        <f t="shared" si="72"/>
        <v>7.3549999999999898</v>
      </c>
    </row>
    <row r="374" spans="1:17" x14ac:dyDescent="0.35">
      <c r="A374" s="63">
        <v>0.41260416666666666</v>
      </c>
      <c r="B374" s="76">
        <f t="shared" si="64"/>
        <v>2151.9999999999973</v>
      </c>
      <c r="C374" s="54">
        <f t="shared" si="63"/>
        <v>35.866666666666625</v>
      </c>
      <c r="D374" s="54">
        <f t="shared" si="67"/>
        <v>8.3333333333293069E-2</v>
      </c>
      <c r="E374">
        <v>13</v>
      </c>
      <c r="F374" s="31">
        <f>SUM($E$13:E374)</f>
        <v>3690.5</v>
      </c>
      <c r="G374" s="52">
        <f t="shared" si="68"/>
        <v>3.6905000000000001</v>
      </c>
      <c r="H374" s="54">
        <f t="shared" si="62"/>
        <v>1.4625833333333333</v>
      </c>
      <c r="I374" s="83">
        <f t="shared" si="65"/>
        <v>-5.2000000000025125E-6</v>
      </c>
      <c r="J374" s="54">
        <f t="shared" si="69"/>
        <v>0.31200000000015077</v>
      </c>
      <c r="K374" s="54">
        <f t="shared" si="66"/>
        <v>1.1505833333331825</v>
      </c>
      <c r="L374" s="58"/>
      <c r="M374" s="59"/>
      <c r="N374" s="56">
        <f t="shared" si="70"/>
        <v>52.457988888888828</v>
      </c>
      <c r="O374" s="56">
        <f t="shared" si="71"/>
        <v>9.5881944444385553E-2</v>
      </c>
      <c r="P374" s="56">
        <f>SUM($O$13:O374)</f>
        <v>45.076988888888842</v>
      </c>
      <c r="Q374" s="56">
        <f t="shared" si="72"/>
        <v>7.380999999999986</v>
      </c>
    </row>
    <row r="375" spans="1:17" x14ac:dyDescent="0.35">
      <c r="A375" s="63">
        <v>0.41267361111111112</v>
      </c>
      <c r="B375" s="76">
        <f t="shared" si="64"/>
        <v>2157.9999999999982</v>
      </c>
      <c r="C375" s="54">
        <f t="shared" si="63"/>
        <v>35.96666666666664</v>
      </c>
      <c r="D375" s="54">
        <f t="shared" si="67"/>
        <v>0.10000000000001563</v>
      </c>
      <c r="E375">
        <v>12.5</v>
      </c>
      <c r="F375" s="31">
        <f>SUM($E$13:E375)</f>
        <v>3703</v>
      </c>
      <c r="G375" s="52">
        <f t="shared" si="68"/>
        <v>3.7029999999999998</v>
      </c>
      <c r="H375" s="54">
        <f t="shared" si="62"/>
        <v>1.4625833333333333</v>
      </c>
      <c r="I375" s="83">
        <f t="shared" si="65"/>
        <v>-4.1666666666660155E-6</v>
      </c>
      <c r="J375" s="54">
        <f t="shared" si="69"/>
        <v>0.24999999999996092</v>
      </c>
      <c r="K375" s="54">
        <f t="shared" si="66"/>
        <v>1.2125833333333724</v>
      </c>
      <c r="L375" s="58"/>
      <c r="M375" s="59"/>
      <c r="N375" s="56">
        <f t="shared" si="70"/>
        <v>52.604247222222185</v>
      </c>
      <c r="O375" s="56">
        <f t="shared" si="71"/>
        <v>0.1212583333333562</v>
      </c>
      <c r="P375" s="56">
        <f>SUM($O$13:O375)</f>
        <v>45.1982472222222</v>
      </c>
      <c r="Q375" s="56">
        <f t="shared" si="72"/>
        <v>7.4059999999999846</v>
      </c>
    </row>
    <row r="376" spans="1:17" x14ac:dyDescent="0.35">
      <c r="A376" s="63">
        <v>0.41273148148148148</v>
      </c>
      <c r="B376" s="76">
        <f t="shared" si="64"/>
        <v>2162.9999999999959</v>
      </c>
      <c r="C376" s="54">
        <f t="shared" si="63"/>
        <v>36.049999999999933</v>
      </c>
      <c r="D376" s="54">
        <f t="shared" si="67"/>
        <v>8.3333333333293069E-2</v>
      </c>
      <c r="E376">
        <v>10.5</v>
      </c>
      <c r="F376" s="31">
        <f>SUM($E$13:E376)</f>
        <v>3713.5</v>
      </c>
      <c r="G376" s="52">
        <f t="shared" si="68"/>
        <v>3.7134999999999998</v>
      </c>
      <c r="H376" s="54">
        <f t="shared" si="62"/>
        <v>1.4625833333333333</v>
      </c>
      <c r="I376" s="83">
        <f t="shared" si="65"/>
        <v>-4.2000000000020291E-6</v>
      </c>
      <c r="J376" s="54">
        <f t="shared" si="69"/>
        <v>0.25200000000012174</v>
      </c>
      <c r="K376" s="54">
        <f t="shared" si="66"/>
        <v>1.2105833333332117</v>
      </c>
      <c r="L376" s="58"/>
      <c r="M376" s="59"/>
      <c r="N376" s="56">
        <f t="shared" si="70"/>
        <v>52.726129166666567</v>
      </c>
      <c r="O376" s="56">
        <f t="shared" si="71"/>
        <v>0.10088194444438556</v>
      </c>
      <c r="P376" s="56">
        <f>SUM($O$13:O376)</f>
        <v>45.299129166666589</v>
      </c>
      <c r="Q376" s="56">
        <f t="shared" si="72"/>
        <v>7.4269999999999783</v>
      </c>
    </row>
    <row r="377" spans="1:17" x14ac:dyDescent="0.35">
      <c r="A377" s="63">
        <v>0.41282407407407407</v>
      </c>
      <c r="B377" s="76">
        <f t="shared" si="64"/>
        <v>2170.9999999999973</v>
      </c>
      <c r="C377" s="54">
        <f t="shared" si="63"/>
        <v>36.183333333333287</v>
      </c>
      <c r="D377" s="54">
        <f t="shared" si="67"/>
        <v>0.13333333333335418</v>
      </c>
      <c r="E377">
        <v>14.5</v>
      </c>
      <c r="F377" s="31">
        <f>SUM($E$13:E377)</f>
        <v>3728</v>
      </c>
      <c r="G377" s="52">
        <f t="shared" si="68"/>
        <v>3.7280000000000002</v>
      </c>
      <c r="H377" s="54">
        <f t="shared" si="62"/>
        <v>1.4625833333333333</v>
      </c>
      <c r="I377" s="83">
        <f t="shared" si="65"/>
        <v>-3.6249999999994334E-6</v>
      </c>
      <c r="J377" s="54">
        <f t="shared" si="69"/>
        <v>0.217499999999966</v>
      </c>
      <c r="K377" s="54">
        <f t="shared" si="66"/>
        <v>1.2450833333333673</v>
      </c>
      <c r="L377" s="58"/>
      <c r="M377" s="59"/>
      <c r="N377" s="56">
        <f t="shared" si="70"/>
        <v>52.92114027777771</v>
      </c>
      <c r="O377" s="56">
        <f t="shared" si="71"/>
        <v>0.16601111111114158</v>
      </c>
      <c r="P377" s="56">
        <f>SUM($O$13:O377)</f>
        <v>45.465140277777728</v>
      </c>
      <c r="Q377" s="56">
        <f t="shared" si="72"/>
        <v>7.4559999999999818</v>
      </c>
    </row>
    <row r="378" spans="1:17" x14ac:dyDescent="0.35">
      <c r="A378" s="63">
        <v>0.41289351851851852</v>
      </c>
      <c r="B378" s="76">
        <f t="shared" si="64"/>
        <v>2176.9999999999982</v>
      </c>
      <c r="C378" s="54">
        <f t="shared" si="63"/>
        <v>36.283333333333303</v>
      </c>
      <c r="D378" s="54">
        <f t="shared" si="67"/>
        <v>0.10000000000001563</v>
      </c>
      <c r="E378">
        <v>17.5</v>
      </c>
      <c r="F378" s="31">
        <f>SUM($E$13:E378)</f>
        <v>3745.5</v>
      </c>
      <c r="G378" s="52">
        <f t="shared" si="68"/>
        <v>3.7454999999999998</v>
      </c>
      <c r="H378" s="54">
        <f t="shared" ref="H378:H441" si="73">IF($C$4=$C$5,$D$5,IF($C$4=$C$6,$D$6,IF($C$4=$C$7,$D$7,$D$8)))</f>
        <v>1.4625833333333333</v>
      </c>
      <c r="I378" s="83">
        <f t="shared" si="65"/>
        <v>-5.8333333333324217E-6</v>
      </c>
      <c r="J378" s="54">
        <f t="shared" si="69"/>
        <v>0.3499999999999453</v>
      </c>
      <c r="K378" s="54">
        <f t="shared" si="66"/>
        <v>1.1125833333333881</v>
      </c>
      <c r="L378" s="58"/>
      <c r="M378" s="59"/>
      <c r="N378" s="56">
        <f t="shared" si="70"/>
        <v>53.067398611111066</v>
      </c>
      <c r="O378" s="56">
        <f t="shared" si="71"/>
        <v>0.1112583333333562</v>
      </c>
      <c r="P378" s="56">
        <f>SUM($O$13:O378)</f>
        <v>45.576398611111081</v>
      </c>
      <c r="Q378" s="56">
        <f t="shared" si="72"/>
        <v>7.4909999999999854</v>
      </c>
    </row>
    <row r="379" spans="1:17" x14ac:dyDescent="0.35">
      <c r="A379" s="63">
        <v>0.41296296296296298</v>
      </c>
      <c r="B379" s="76">
        <f t="shared" si="64"/>
        <v>2182.9999999999991</v>
      </c>
      <c r="C379" s="54">
        <f t="shared" si="63"/>
        <v>36.383333333333319</v>
      </c>
      <c r="D379" s="54">
        <f t="shared" si="67"/>
        <v>0.10000000000001563</v>
      </c>
      <c r="E379">
        <v>14</v>
      </c>
      <c r="F379" s="31">
        <f>SUM($E$13:E379)</f>
        <v>3759.5</v>
      </c>
      <c r="G379" s="52">
        <f t="shared" si="68"/>
        <v>3.7595000000000001</v>
      </c>
      <c r="H379" s="54">
        <f t="shared" si="73"/>
        <v>1.4625833333333333</v>
      </c>
      <c r="I379" s="83">
        <f t="shared" si="65"/>
        <v>-4.666666666665937E-6</v>
      </c>
      <c r="J379" s="54">
        <f t="shared" si="69"/>
        <v>0.27999999999995623</v>
      </c>
      <c r="K379" s="54">
        <f t="shared" si="66"/>
        <v>1.1825833333333771</v>
      </c>
      <c r="L379" s="58"/>
      <c r="M379" s="59"/>
      <c r="N379" s="56">
        <f t="shared" si="70"/>
        <v>53.213656944444423</v>
      </c>
      <c r="O379" s="56">
        <f t="shared" si="71"/>
        <v>0.1182583333333562</v>
      </c>
      <c r="P379" s="56">
        <f>SUM($O$13:O379)</f>
        <v>45.694656944444439</v>
      </c>
      <c r="Q379" s="56">
        <f t="shared" si="72"/>
        <v>7.5189999999999841</v>
      </c>
    </row>
    <row r="380" spans="1:17" x14ac:dyDescent="0.35">
      <c r="A380" s="63">
        <v>0.41302083333333334</v>
      </c>
      <c r="B380" s="76">
        <f t="shared" si="64"/>
        <v>2187.9999999999968</v>
      </c>
      <c r="C380" s="54">
        <f t="shared" si="63"/>
        <v>36.466666666666612</v>
      </c>
      <c r="D380" s="54">
        <f t="shared" si="67"/>
        <v>8.3333333333293069E-2</v>
      </c>
      <c r="E380">
        <v>14</v>
      </c>
      <c r="F380" s="31">
        <f>SUM($E$13:E380)</f>
        <v>3773.5</v>
      </c>
      <c r="G380" s="52">
        <f t="shared" si="68"/>
        <v>3.7734999999999999</v>
      </c>
      <c r="H380" s="54">
        <f t="shared" si="73"/>
        <v>1.4625833333333333</v>
      </c>
      <c r="I380" s="83">
        <f t="shared" si="65"/>
        <v>-5.600000000002706E-6</v>
      </c>
      <c r="J380" s="54">
        <f t="shared" si="69"/>
        <v>0.33600000000016234</v>
      </c>
      <c r="K380" s="54">
        <f t="shared" si="66"/>
        <v>1.126583333333171</v>
      </c>
      <c r="L380" s="58"/>
      <c r="M380" s="59"/>
      <c r="N380" s="56">
        <f t="shared" si="70"/>
        <v>53.335538888888806</v>
      </c>
      <c r="O380" s="56">
        <f t="shared" si="71"/>
        <v>9.3881944444385551E-2</v>
      </c>
      <c r="P380" s="56">
        <f>SUM($O$13:O380)</f>
        <v>45.788538888888823</v>
      </c>
      <c r="Q380" s="56">
        <f t="shared" si="72"/>
        <v>7.5469999999999828</v>
      </c>
    </row>
    <row r="381" spans="1:17" x14ac:dyDescent="0.35">
      <c r="A381" s="63">
        <v>0.41307870370370375</v>
      </c>
      <c r="B381" s="76">
        <f t="shared" si="64"/>
        <v>2193.0000000000009</v>
      </c>
      <c r="C381" s="54">
        <f t="shared" si="63"/>
        <v>36.550000000000011</v>
      </c>
      <c r="D381" s="54">
        <f t="shared" si="67"/>
        <v>8.3333333333399651E-2</v>
      </c>
      <c r="E381">
        <v>9.5</v>
      </c>
      <c r="F381" s="31">
        <f>SUM($E$13:E381)</f>
        <v>3783</v>
      </c>
      <c r="G381" s="52">
        <f t="shared" si="68"/>
        <v>3.7829999999999999</v>
      </c>
      <c r="H381" s="54">
        <f t="shared" si="73"/>
        <v>1.4625833333333333</v>
      </c>
      <c r="I381" s="83">
        <f t="shared" si="65"/>
        <v>-3.7999999999969757E-6</v>
      </c>
      <c r="J381" s="54">
        <f t="shared" si="69"/>
        <v>0.22799999999981854</v>
      </c>
      <c r="K381" s="54">
        <f t="shared" si="66"/>
        <v>1.2345833333335148</v>
      </c>
      <c r="L381" s="58"/>
      <c r="M381" s="59"/>
      <c r="N381" s="56">
        <f t="shared" si="70"/>
        <v>53.457420833333352</v>
      </c>
      <c r="O381" s="56">
        <f t="shared" si="71"/>
        <v>0.10288194444454143</v>
      </c>
      <c r="P381" s="56">
        <f>SUM($O$13:O381)</f>
        <v>45.891420833333363</v>
      </c>
      <c r="Q381" s="56">
        <f t="shared" si="72"/>
        <v>7.5659999999999883</v>
      </c>
    </row>
    <row r="382" spans="1:17" x14ac:dyDescent="0.35">
      <c r="A382" s="63">
        <v>0.4131481481481481</v>
      </c>
      <c r="B382" s="76">
        <f t="shared" si="64"/>
        <v>2198.9999999999955</v>
      </c>
      <c r="C382" s="54">
        <f t="shared" si="63"/>
        <v>36.64999999999992</v>
      </c>
      <c r="D382" s="54">
        <f t="shared" si="67"/>
        <v>9.9999999999909051E-2</v>
      </c>
      <c r="E382">
        <v>13</v>
      </c>
      <c r="F382" s="31">
        <f>SUM($E$13:E382)</f>
        <v>3796</v>
      </c>
      <c r="G382" s="52">
        <f t="shared" si="68"/>
        <v>3.7959999999999998</v>
      </c>
      <c r="H382" s="54">
        <f t="shared" si="73"/>
        <v>1.4625833333333333</v>
      </c>
      <c r="I382" s="83">
        <f t="shared" si="65"/>
        <v>-4.3333333333372752E-6</v>
      </c>
      <c r="J382" s="54">
        <f t="shared" si="69"/>
        <v>0.26000000000023649</v>
      </c>
      <c r="K382" s="54">
        <f t="shared" si="66"/>
        <v>1.2025833333330969</v>
      </c>
      <c r="L382" s="58"/>
      <c r="M382" s="59"/>
      <c r="N382" s="56">
        <f t="shared" si="70"/>
        <v>53.603679166666552</v>
      </c>
      <c r="O382" s="56">
        <f t="shared" si="71"/>
        <v>0.12025833333320031</v>
      </c>
      <c r="P382" s="56">
        <f>SUM($O$13:O382)</f>
        <v>46.011679166666561</v>
      </c>
      <c r="Q382" s="56">
        <f t="shared" si="72"/>
        <v>7.5919999999999916</v>
      </c>
    </row>
    <row r="383" spans="1:17" x14ac:dyDescent="0.35">
      <c r="A383" s="63">
        <v>0.41320601851851851</v>
      </c>
      <c r="B383" s="76">
        <f t="shared" si="64"/>
        <v>2203.9999999999991</v>
      </c>
      <c r="C383" s="54">
        <f t="shared" si="63"/>
        <v>36.73333333333332</v>
      </c>
      <c r="D383" s="54">
        <f t="shared" si="67"/>
        <v>8.3333333333399651E-2</v>
      </c>
      <c r="E383">
        <v>10.5</v>
      </c>
      <c r="F383" s="31">
        <f>SUM($E$13:E383)</f>
        <v>3806.5</v>
      </c>
      <c r="G383" s="52">
        <f t="shared" si="68"/>
        <v>3.8065000000000002</v>
      </c>
      <c r="H383" s="54">
        <f t="shared" si="73"/>
        <v>1.4625833333333333</v>
      </c>
      <c r="I383" s="83">
        <f t="shared" si="65"/>
        <v>-4.1999999999966572E-6</v>
      </c>
      <c r="J383" s="54">
        <f t="shared" si="69"/>
        <v>0.25199999999979944</v>
      </c>
      <c r="K383" s="54">
        <f t="shared" si="66"/>
        <v>1.2105833333335339</v>
      </c>
      <c r="L383" s="58"/>
      <c r="M383" s="59"/>
      <c r="N383" s="56">
        <f t="shared" si="70"/>
        <v>53.725561111111091</v>
      </c>
      <c r="O383" s="56">
        <f t="shared" si="71"/>
        <v>0.10088194444454143</v>
      </c>
      <c r="P383" s="56">
        <f>SUM($O$13:O383)</f>
        <v>46.112561111111098</v>
      </c>
      <c r="Q383" s="56">
        <f t="shared" si="72"/>
        <v>7.6129999999999924</v>
      </c>
    </row>
    <row r="384" spans="1:17" x14ac:dyDescent="0.35">
      <c r="A384" s="63">
        <v>0.41326388888888888</v>
      </c>
      <c r="B384" s="76">
        <f t="shared" si="64"/>
        <v>2208.9999999999968</v>
      </c>
      <c r="C384" s="54">
        <f t="shared" si="63"/>
        <v>36.816666666666613</v>
      </c>
      <c r="D384" s="54">
        <f t="shared" si="67"/>
        <v>8.3333333333293069E-2</v>
      </c>
      <c r="E384">
        <v>12.5</v>
      </c>
      <c r="F384" s="31">
        <f>SUM($E$13:E384)</f>
        <v>3819</v>
      </c>
      <c r="G384" s="52">
        <f t="shared" si="68"/>
        <v>3.819</v>
      </c>
      <c r="H384" s="54">
        <f t="shared" si="73"/>
        <v>1.4625833333333333</v>
      </c>
      <c r="I384" s="83">
        <f t="shared" si="65"/>
        <v>-5.0000000000024153E-6</v>
      </c>
      <c r="J384" s="54">
        <f t="shared" si="69"/>
        <v>0.30000000000014493</v>
      </c>
      <c r="K384" s="54">
        <f t="shared" si="66"/>
        <v>1.1625833333331883</v>
      </c>
      <c r="L384" s="58"/>
      <c r="M384" s="59"/>
      <c r="N384" s="56">
        <f t="shared" si="70"/>
        <v>53.84744305555548</v>
      </c>
      <c r="O384" s="56">
        <f t="shared" si="71"/>
        <v>9.6881944444385554E-2</v>
      </c>
      <c r="P384" s="56">
        <f>SUM($O$13:O384)</f>
        <v>46.209443055555482</v>
      </c>
      <c r="Q384" s="56">
        <f t="shared" si="72"/>
        <v>7.6379999999999981</v>
      </c>
    </row>
    <row r="385" spans="1:17" x14ac:dyDescent="0.35">
      <c r="A385" s="63">
        <v>0.41333333333333333</v>
      </c>
      <c r="B385" s="76">
        <f t="shared" si="64"/>
        <v>2214.9999999999977</v>
      </c>
      <c r="C385" s="54">
        <f t="shared" si="63"/>
        <v>36.916666666666629</v>
      </c>
      <c r="D385" s="54">
        <f t="shared" si="67"/>
        <v>0.10000000000001563</v>
      </c>
      <c r="E385">
        <v>10</v>
      </c>
      <c r="F385" s="31">
        <f>SUM($E$13:E385)</f>
        <v>3829</v>
      </c>
      <c r="G385" s="52">
        <f t="shared" si="68"/>
        <v>3.8290000000000002</v>
      </c>
      <c r="H385" s="54">
        <f t="shared" si="73"/>
        <v>1.4625833333333333</v>
      </c>
      <c r="I385" s="83">
        <f t="shared" si="65"/>
        <v>-3.333333333332812E-6</v>
      </c>
      <c r="J385" s="54">
        <f t="shared" si="69"/>
        <v>0.19999999999996873</v>
      </c>
      <c r="K385" s="54">
        <f t="shared" si="66"/>
        <v>1.2625833333333647</v>
      </c>
      <c r="L385" s="58"/>
      <c r="M385" s="59"/>
      <c r="N385" s="56">
        <f t="shared" si="70"/>
        <v>53.993701388888837</v>
      </c>
      <c r="O385" s="56">
        <f t="shared" si="71"/>
        <v>0.1262583333333562</v>
      </c>
      <c r="P385" s="56">
        <f>SUM($O$13:O385)</f>
        <v>46.335701388888836</v>
      </c>
      <c r="Q385" s="56">
        <f t="shared" si="72"/>
        <v>7.6580000000000013</v>
      </c>
    </row>
    <row r="386" spans="1:17" x14ac:dyDescent="0.35">
      <c r="A386" s="63">
        <v>0.41339120370370369</v>
      </c>
      <c r="B386" s="76">
        <f t="shared" si="64"/>
        <v>2219.9999999999955</v>
      </c>
      <c r="C386" s="54">
        <f t="shared" si="63"/>
        <v>36.999999999999922</v>
      </c>
      <c r="D386" s="54">
        <f t="shared" si="67"/>
        <v>8.3333333333293069E-2</v>
      </c>
      <c r="E386">
        <v>14</v>
      </c>
      <c r="F386" s="31">
        <f>SUM($E$13:E386)</f>
        <v>3843</v>
      </c>
      <c r="G386" s="52">
        <f t="shared" si="68"/>
        <v>3.843</v>
      </c>
      <c r="H386" s="54">
        <f t="shared" si="73"/>
        <v>1.4625833333333333</v>
      </c>
      <c r="I386" s="83">
        <f t="shared" si="65"/>
        <v>-5.600000000002706E-6</v>
      </c>
      <c r="J386" s="54">
        <f t="shared" si="69"/>
        <v>0.33600000000016234</v>
      </c>
      <c r="K386" s="54">
        <f t="shared" si="66"/>
        <v>1.126583333333171</v>
      </c>
      <c r="L386" s="58"/>
      <c r="M386" s="59"/>
      <c r="N386" s="56">
        <f t="shared" si="70"/>
        <v>54.11558333333322</v>
      </c>
      <c r="O386" s="56">
        <f t="shared" si="71"/>
        <v>9.3881944444385551E-2</v>
      </c>
      <c r="P386" s="56">
        <f>SUM($O$13:O386)</f>
        <v>46.42958333333322</v>
      </c>
      <c r="Q386" s="56">
        <f t="shared" si="72"/>
        <v>7.6859999999999999</v>
      </c>
    </row>
    <row r="387" spans="1:17" x14ac:dyDescent="0.35">
      <c r="A387" s="63">
        <v>0.41344907407407411</v>
      </c>
      <c r="B387" s="76">
        <f t="shared" si="64"/>
        <v>2224.9999999999991</v>
      </c>
      <c r="C387" s="54">
        <f t="shared" si="63"/>
        <v>37.083333333333321</v>
      </c>
      <c r="D387" s="54">
        <f t="shared" si="67"/>
        <v>8.3333333333399651E-2</v>
      </c>
      <c r="E387">
        <v>12.5</v>
      </c>
      <c r="F387" s="31">
        <f>SUM($E$13:E387)</f>
        <v>3855.5</v>
      </c>
      <c r="G387" s="52">
        <f t="shared" si="68"/>
        <v>3.8555000000000001</v>
      </c>
      <c r="H387" s="54">
        <f t="shared" si="73"/>
        <v>1.4625833333333333</v>
      </c>
      <c r="I387" s="83">
        <f t="shared" si="65"/>
        <v>-4.9999999999960202E-6</v>
      </c>
      <c r="J387" s="54">
        <f t="shared" si="69"/>
        <v>0.29999999999976124</v>
      </c>
      <c r="K387" s="54">
        <f t="shared" si="66"/>
        <v>1.162583333333572</v>
      </c>
      <c r="L387" s="58"/>
      <c r="M387" s="59"/>
      <c r="N387" s="56">
        <f t="shared" si="70"/>
        <v>54.237465277777758</v>
      </c>
      <c r="O387" s="56">
        <f t="shared" si="71"/>
        <v>9.6881944444541429E-2</v>
      </c>
      <c r="P387" s="56">
        <f>SUM($O$13:O387)</f>
        <v>46.52646527777776</v>
      </c>
      <c r="Q387" s="56">
        <f t="shared" si="72"/>
        <v>7.7109999999999985</v>
      </c>
    </row>
    <row r="388" spans="1:17" x14ac:dyDescent="0.35">
      <c r="A388" s="63">
        <v>0.41350694444444441</v>
      </c>
      <c r="B388" s="76">
        <f t="shared" si="64"/>
        <v>2229.9999999999968</v>
      </c>
      <c r="C388" s="54">
        <f t="shared" si="63"/>
        <v>37.166666666666615</v>
      </c>
      <c r="D388" s="54">
        <f t="shared" si="67"/>
        <v>8.3333333333293069E-2</v>
      </c>
      <c r="E388">
        <v>11</v>
      </c>
      <c r="F388" s="31">
        <f>SUM($E$13:E388)</f>
        <v>3866.5</v>
      </c>
      <c r="G388" s="52">
        <f t="shared" si="68"/>
        <v>3.8664999999999998</v>
      </c>
      <c r="H388" s="54">
        <f t="shared" si="73"/>
        <v>1.4625833333333333</v>
      </c>
      <c r="I388" s="83">
        <f t="shared" si="65"/>
        <v>-4.4000000000021263E-6</v>
      </c>
      <c r="J388" s="54">
        <f t="shared" si="69"/>
        <v>0.26400000000012758</v>
      </c>
      <c r="K388" s="54">
        <f t="shared" si="66"/>
        <v>1.1985833333332057</v>
      </c>
      <c r="L388" s="58"/>
      <c r="M388" s="59"/>
      <c r="N388" s="56">
        <f t="shared" si="70"/>
        <v>54.359347222222148</v>
      </c>
      <c r="O388" s="56">
        <f t="shared" si="71"/>
        <v>9.9881944444385543E-2</v>
      </c>
      <c r="P388" s="56">
        <f>SUM($O$13:O388)</f>
        <v>46.626347222222144</v>
      </c>
      <c r="Q388" s="56">
        <f t="shared" si="72"/>
        <v>7.7330000000000041</v>
      </c>
    </row>
    <row r="389" spans="1:17" x14ac:dyDescent="0.35">
      <c r="A389" s="63">
        <v>0.41357638888888887</v>
      </c>
      <c r="B389" s="76">
        <f t="shared" si="64"/>
        <v>2235.9999999999977</v>
      </c>
      <c r="C389" s="54">
        <f t="shared" si="63"/>
        <v>37.26666666666663</v>
      </c>
      <c r="D389" s="54">
        <f t="shared" si="67"/>
        <v>0.10000000000001563</v>
      </c>
      <c r="E389">
        <v>12</v>
      </c>
      <c r="F389" s="31">
        <f>SUM($E$13:E389)</f>
        <v>3878.5</v>
      </c>
      <c r="G389" s="52">
        <f t="shared" si="68"/>
        <v>3.8784999999999998</v>
      </c>
      <c r="H389" s="54">
        <f t="shared" si="73"/>
        <v>1.4625833333333333</v>
      </c>
      <c r="I389" s="83">
        <f t="shared" si="65"/>
        <v>-3.9999999999993747E-6</v>
      </c>
      <c r="J389" s="54">
        <f t="shared" si="69"/>
        <v>0.23999999999996249</v>
      </c>
      <c r="K389" s="54">
        <f t="shared" si="66"/>
        <v>1.2225833333333709</v>
      </c>
      <c r="L389" s="58"/>
      <c r="M389" s="59"/>
      <c r="N389" s="56">
        <f t="shared" si="70"/>
        <v>54.505605555555505</v>
      </c>
      <c r="O389" s="56">
        <f t="shared" si="71"/>
        <v>0.1222583333333562</v>
      </c>
      <c r="P389" s="56">
        <f>SUM($O$13:O389)</f>
        <v>46.7486055555555</v>
      </c>
      <c r="Q389" s="56">
        <f t="shared" si="72"/>
        <v>7.757000000000005</v>
      </c>
    </row>
    <row r="390" spans="1:17" x14ac:dyDescent="0.35">
      <c r="A390" s="63">
        <v>0.41363425925925923</v>
      </c>
      <c r="B390" s="76">
        <f t="shared" si="64"/>
        <v>2240.9999999999955</v>
      </c>
      <c r="C390" s="54">
        <f t="shared" si="63"/>
        <v>37.349999999999923</v>
      </c>
      <c r="D390" s="54">
        <f t="shared" si="67"/>
        <v>8.3333333333293069E-2</v>
      </c>
      <c r="E390">
        <v>14.5</v>
      </c>
      <c r="F390" s="31">
        <f>SUM($E$13:E390)</f>
        <v>3893</v>
      </c>
      <c r="G390" s="52">
        <f t="shared" si="68"/>
        <v>3.8929999999999998</v>
      </c>
      <c r="H390" s="54">
        <f t="shared" si="73"/>
        <v>1.4625833333333333</v>
      </c>
      <c r="I390" s="83">
        <f t="shared" si="65"/>
        <v>-5.8000000000028015E-6</v>
      </c>
      <c r="J390" s="54">
        <f t="shared" si="69"/>
        <v>0.34800000000016812</v>
      </c>
      <c r="K390" s="54">
        <f t="shared" si="66"/>
        <v>1.1145833333331652</v>
      </c>
      <c r="L390" s="58"/>
      <c r="M390" s="59"/>
      <c r="N390" s="56">
        <f t="shared" si="70"/>
        <v>54.627487499999887</v>
      </c>
      <c r="O390" s="56">
        <f t="shared" si="71"/>
        <v>9.288194444438555E-2</v>
      </c>
      <c r="P390" s="56">
        <f>SUM($O$13:O390)</f>
        <v>46.841487499999886</v>
      </c>
      <c r="Q390" s="56">
        <f t="shared" si="72"/>
        <v>7.7860000000000014</v>
      </c>
    </row>
    <row r="391" spans="1:17" x14ac:dyDescent="0.35">
      <c r="A391" s="63">
        <v>0.41372685185185182</v>
      </c>
      <c r="B391" s="76">
        <f t="shared" si="64"/>
        <v>2248.9999999999968</v>
      </c>
      <c r="C391" s="54">
        <f t="shared" si="63"/>
        <v>37.483333333333277</v>
      </c>
      <c r="D391" s="54">
        <f t="shared" si="67"/>
        <v>0.13333333333335418</v>
      </c>
      <c r="E391">
        <v>14.5</v>
      </c>
      <c r="F391" s="31">
        <f>SUM($E$13:E391)</f>
        <v>3907.5</v>
      </c>
      <c r="G391" s="52">
        <f t="shared" si="68"/>
        <v>3.9075000000000002</v>
      </c>
      <c r="H391" s="54">
        <f t="shared" si="73"/>
        <v>1.4625833333333333</v>
      </c>
      <c r="I391" s="83">
        <f t="shared" si="65"/>
        <v>-3.6249999999994334E-6</v>
      </c>
      <c r="J391" s="54">
        <f t="shared" si="69"/>
        <v>0.217499999999966</v>
      </c>
      <c r="K391" s="54">
        <f t="shared" si="66"/>
        <v>1.2450833333333673</v>
      </c>
      <c r="L391" s="58"/>
      <c r="M391" s="59"/>
      <c r="N391" s="56">
        <f t="shared" si="70"/>
        <v>54.82249861111103</v>
      </c>
      <c r="O391" s="56">
        <f t="shared" si="71"/>
        <v>0.16601111111114158</v>
      </c>
      <c r="P391" s="56">
        <f>SUM($O$13:O391)</f>
        <v>47.007498611111025</v>
      </c>
      <c r="Q391" s="56">
        <f t="shared" si="72"/>
        <v>7.8150000000000048</v>
      </c>
    </row>
    <row r="392" spans="1:17" x14ac:dyDescent="0.35">
      <c r="A392" s="63">
        <v>0.41378472222222223</v>
      </c>
      <c r="B392" s="76">
        <f t="shared" si="64"/>
        <v>2254.0000000000005</v>
      </c>
      <c r="C392" s="54">
        <f t="shared" si="63"/>
        <v>37.566666666666677</v>
      </c>
      <c r="D392" s="54">
        <f t="shared" si="67"/>
        <v>8.3333333333399651E-2</v>
      </c>
      <c r="E392">
        <v>18.5</v>
      </c>
      <c r="F392" s="31">
        <f>SUM($E$13:E392)</f>
        <v>3926</v>
      </c>
      <c r="G392" s="52">
        <f t="shared" si="68"/>
        <v>3.9260000000000002</v>
      </c>
      <c r="H392" s="54">
        <f t="shared" si="73"/>
        <v>1.4625833333333333</v>
      </c>
      <c r="I392" s="83">
        <f t="shared" si="65"/>
        <v>-7.3999999999941109E-6</v>
      </c>
      <c r="J392" s="54">
        <f t="shared" si="69"/>
        <v>0.44399999999964668</v>
      </c>
      <c r="K392" s="54">
        <f t="shared" si="66"/>
        <v>1.0185833333336867</v>
      </c>
      <c r="L392" s="58"/>
      <c r="M392" s="59"/>
      <c r="N392" s="56">
        <f t="shared" si="70"/>
        <v>54.944380555555568</v>
      </c>
      <c r="O392" s="56">
        <f t="shared" si="71"/>
        <v>8.4881944444541432E-2</v>
      </c>
      <c r="P392" s="56">
        <f>SUM($O$13:O392)</f>
        <v>47.092380555555565</v>
      </c>
      <c r="Q392" s="56">
        <f t="shared" si="72"/>
        <v>7.8520000000000039</v>
      </c>
    </row>
    <row r="393" spans="1:17" x14ac:dyDescent="0.35">
      <c r="A393" s="63">
        <v>0.4138425925925926</v>
      </c>
      <c r="B393" s="76">
        <f t="shared" si="64"/>
        <v>2258.9999999999982</v>
      </c>
      <c r="C393" s="54">
        <f t="shared" si="63"/>
        <v>37.64999999999997</v>
      </c>
      <c r="D393" s="54">
        <f t="shared" si="67"/>
        <v>8.3333333333293069E-2</v>
      </c>
      <c r="E393">
        <v>13</v>
      </c>
      <c r="F393" s="31">
        <f>SUM($E$13:E393)</f>
        <v>3939</v>
      </c>
      <c r="G393" s="52">
        <f t="shared" si="68"/>
        <v>3.9390000000000001</v>
      </c>
      <c r="H393" s="54">
        <f t="shared" si="73"/>
        <v>1.4625833333333333</v>
      </c>
      <c r="I393" s="83">
        <f t="shared" si="65"/>
        <v>-5.2000000000025125E-6</v>
      </c>
      <c r="J393" s="54">
        <f t="shared" si="69"/>
        <v>0.31200000000015077</v>
      </c>
      <c r="K393" s="54">
        <f t="shared" si="66"/>
        <v>1.1505833333331825</v>
      </c>
      <c r="L393" s="58"/>
      <c r="M393" s="59"/>
      <c r="N393" s="56">
        <f t="shared" si="70"/>
        <v>55.066262499999958</v>
      </c>
      <c r="O393" s="56">
        <f t="shared" si="71"/>
        <v>9.5881944444385553E-2</v>
      </c>
      <c r="P393" s="56">
        <f>SUM($O$13:O393)</f>
        <v>47.188262499999951</v>
      </c>
      <c r="Q393" s="56">
        <f t="shared" si="72"/>
        <v>7.8780000000000072</v>
      </c>
    </row>
    <row r="394" spans="1:17" x14ac:dyDescent="0.35">
      <c r="A394" s="63">
        <v>0.41391203703703705</v>
      </c>
      <c r="B394" s="76">
        <f t="shared" si="64"/>
        <v>2264.9999999999991</v>
      </c>
      <c r="C394" s="54">
        <f t="shared" si="63"/>
        <v>37.749999999999986</v>
      </c>
      <c r="D394" s="54">
        <f t="shared" si="67"/>
        <v>0.10000000000001563</v>
      </c>
      <c r="E394">
        <v>12.5</v>
      </c>
      <c r="F394" s="31">
        <f>SUM($E$13:E394)</f>
        <v>3951.5</v>
      </c>
      <c r="G394" s="52">
        <f t="shared" si="68"/>
        <v>3.9514999999999998</v>
      </c>
      <c r="H394" s="54">
        <f t="shared" si="73"/>
        <v>1.4625833333333333</v>
      </c>
      <c r="I394" s="83">
        <f t="shared" si="65"/>
        <v>-4.1666666666660155E-6</v>
      </c>
      <c r="J394" s="54">
        <f t="shared" si="69"/>
        <v>0.24999999999996092</v>
      </c>
      <c r="K394" s="54">
        <f t="shared" si="66"/>
        <v>1.2125833333333724</v>
      </c>
      <c r="L394" s="58"/>
      <c r="M394" s="59"/>
      <c r="N394" s="56">
        <f t="shared" si="70"/>
        <v>55.212520833333315</v>
      </c>
      <c r="O394" s="56">
        <f t="shared" si="71"/>
        <v>0.1212583333333562</v>
      </c>
      <c r="P394" s="56">
        <f>SUM($O$13:O394)</f>
        <v>47.309520833333309</v>
      </c>
      <c r="Q394" s="56">
        <f t="shared" si="72"/>
        <v>7.9030000000000058</v>
      </c>
    </row>
    <row r="395" spans="1:17" x14ac:dyDescent="0.35">
      <c r="A395" s="63">
        <v>0.41396990740740741</v>
      </c>
      <c r="B395" s="76">
        <f t="shared" si="64"/>
        <v>2269.9999999999968</v>
      </c>
      <c r="C395" s="54">
        <f t="shared" si="63"/>
        <v>37.833333333333279</v>
      </c>
      <c r="D395" s="54">
        <f t="shared" si="67"/>
        <v>8.3333333333293069E-2</v>
      </c>
      <c r="E395">
        <v>11</v>
      </c>
      <c r="F395" s="31">
        <f>SUM($E$13:E395)</f>
        <v>3962.5</v>
      </c>
      <c r="G395" s="52">
        <f t="shared" si="68"/>
        <v>3.9624999999999999</v>
      </c>
      <c r="H395" s="54">
        <f t="shared" si="73"/>
        <v>1.4625833333333333</v>
      </c>
      <c r="I395" s="83">
        <f t="shared" si="65"/>
        <v>-4.4000000000021263E-6</v>
      </c>
      <c r="J395" s="54">
        <f t="shared" si="69"/>
        <v>0.26400000000012758</v>
      </c>
      <c r="K395" s="54">
        <f t="shared" si="66"/>
        <v>1.1985833333332057</v>
      </c>
      <c r="L395" s="58"/>
      <c r="M395" s="59"/>
      <c r="N395" s="56">
        <f t="shared" si="70"/>
        <v>55.334402777777697</v>
      </c>
      <c r="O395" s="56">
        <f t="shared" si="71"/>
        <v>9.9881944444385543E-2</v>
      </c>
      <c r="P395" s="56">
        <f>SUM($O$13:O395)</f>
        <v>47.409402777777693</v>
      </c>
      <c r="Q395" s="56">
        <f t="shared" si="72"/>
        <v>7.9250000000000043</v>
      </c>
    </row>
    <row r="396" spans="1:17" x14ac:dyDescent="0.35">
      <c r="A396" s="63">
        <v>0.41402777777777783</v>
      </c>
      <c r="B396" s="76">
        <f t="shared" si="64"/>
        <v>2275.0000000000009</v>
      </c>
      <c r="C396" s="54">
        <f t="shared" si="63"/>
        <v>37.916666666666679</v>
      </c>
      <c r="D396" s="54">
        <f t="shared" si="67"/>
        <v>8.3333333333399651E-2</v>
      </c>
      <c r="E396">
        <v>14.5</v>
      </c>
      <c r="F396" s="31">
        <f>SUM($E$13:E396)</f>
        <v>3977</v>
      </c>
      <c r="G396" s="52">
        <f t="shared" si="68"/>
        <v>3.9769999999999999</v>
      </c>
      <c r="H396" s="54">
        <f t="shared" si="73"/>
        <v>1.4625833333333333</v>
      </c>
      <c r="I396" s="83">
        <f t="shared" si="65"/>
        <v>-5.7999999999953849E-6</v>
      </c>
      <c r="J396" s="54">
        <f t="shared" si="69"/>
        <v>0.34799999999972309</v>
      </c>
      <c r="K396" s="54">
        <f t="shared" si="66"/>
        <v>1.1145833333336101</v>
      </c>
      <c r="L396" s="58"/>
      <c r="M396" s="59"/>
      <c r="N396" s="56">
        <f t="shared" si="70"/>
        <v>55.456284722222243</v>
      </c>
      <c r="O396" s="56">
        <f t="shared" si="71"/>
        <v>9.2881944444541426E-2</v>
      </c>
      <c r="P396" s="56">
        <f>SUM($O$13:O396)</f>
        <v>47.502284722222235</v>
      </c>
      <c r="Q396" s="56">
        <f t="shared" si="72"/>
        <v>7.9540000000000077</v>
      </c>
    </row>
    <row r="397" spans="1:17" x14ac:dyDescent="0.35">
      <c r="A397" s="63">
        <v>0.41409722222222217</v>
      </c>
      <c r="B397" s="76">
        <f t="shared" si="64"/>
        <v>2280.9999999999955</v>
      </c>
      <c r="C397" s="54">
        <f t="shared" ref="C397:C460" si="74">(A397*24-$A$13*24)*60</f>
        <v>38.016666666666588</v>
      </c>
      <c r="D397" s="54">
        <f t="shared" si="67"/>
        <v>9.9999999999909051E-2</v>
      </c>
      <c r="E397">
        <v>14.5</v>
      </c>
      <c r="F397" s="31">
        <f>SUM($E$13:E397)</f>
        <v>3991.5</v>
      </c>
      <c r="G397" s="52">
        <f t="shared" si="68"/>
        <v>3.9914999999999998</v>
      </c>
      <c r="H397" s="54">
        <f t="shared" si="73"/>
        <v>1.4625833333333333</v>
      </c>
      <c r="I397" s="83">
        <f t="shared" si="65"/>
        <v>-4.8333333333377295E-6</v>
      </c>
      <c r="J397" s="54">
        <f t="shared" si="69"/>
        <v>0.29000000000026377</v>
      </c>
      <c r="K397" s="54">
        <f t="shared" si="66"/>
        <v>1.1725833333330695</v>
      </c>
      <c r="L397" s="58"/>
      <c r="M397" s="59"/>
      <c r="N397" s="56">
        <f t="shared" si="70"/>
        <v>55.602543055555444</v>
      </c>
      <c r="O397" s="56">
        <f t="shared" si="71"/>
        <v>0.11725833333320031</v>
      </c>
      <c r="P397" s="56">
        <f>SUM($O$13:O397)</f>
        <v>47.619543055555432</v>
      </c>
      <c r="Q397" s="56">
        <f t="shared" si="72"/>
        <v>7.9830000000000112</v>
      </c>
    </row>
    <row r="398" spans="1:17" x14ac:dyDescent="0.35">
      <c r="A398" s="63">
        <v>0.41415509259259259</v>
      </c>
      <c r="B398" s="76">
        <f t="shared" ref="B398:B461" si="75">C398*60</f>
        <v>2285.9999999999991</v>
      </c>
      <c r="C398" s="54">
        <f t="shared" si="74"/>
        <v>38.099999999999987</v>
      </c>
      <c r="D398" s="54">
        <f t="shared" si="67"/>
        <v>8.3333333333399651E-2</v>
      </c>
      <c r="E398">
        <v>14</v>
      </c>
      <c r="F398" s="31">
        <f>SUM($E$13:E398)</f>
        <v>4005.5</v>
      </c>
      <c r="G398" s="52">
        <f t="shared" si="68"/>
        <v>4.0054999999999996</v>
      </c>
      <c r="H398" s="54">
        <f t="shared" si="73"/>
        <v>1.4625833333333333</v>
      </c>
      <c r="I398" s="83">
        <f t="shared" ref="I398:I461" si="76">-J398/1000/60</f>
        <v>-5.5999999999955435E-6</v>
      </c>
      <c r="J398" s="54">
        <f t="shared" si="69"/>
        <v>0.33599999999973262</v>
      </c>
      <c r="K398" s="54">
        <f t="shared" si="66"/>
        <v>1.1265833333336008</v>
      </c>
      <c r="L398" s="58"/>
      <c r="M398" s="59"/>
      <c r="N398" s="56">
        <f t="shared" si="70"/>
        <v>55.724424999999982</v>
      </c>
      <c r="O398" s="56">
        <f t="shared" si="71"/>
        <v>9.3881944444541454E-2</v>
      </c>
      <c r="P398" s="56">
        <f>SUM($O$13:O398)</f>
        <v>47.713424999999972</v>
      </c>
      <c r="Q398" s="56">
        <f t="shared" si="72"/>
        <v>8.0110000000000099</v>
      </c>
    </row>
    <row r="399" spans="1:17" x14ac:dyDescent="0.35">
      <c r="A399" s="63">
        <v>0.41422453703703704</v>
      </c>
      <c r="B399" s="76">
        <f t="shared" si="75"/>
        <v>2292</v>
      </c>
      <c r="C399" s="54">
        <f t="shared" si="74"/>
        <v>38.200000000000003</v>
      </c>
      <c r="D399" s="54">
        <f t="shared" si="67"/>
        <v>0.10000000000001563</v>
      </c>
      <c r="E399">
        <v>14.5</v>
      </c>
      <c r="F399" s="31">
        <f>SUM($E$13:E399)</f>
        <v>4020</v>
      </c>
      <c r="G399" s="52">
        <f t="shared" si="68"/>
        <v>4.0199999999999996</v>
      </c>
      <c r="H399" s="54">
        <f t="shared" si="73"/>
        <v>1.4625833333333333</v>
      </c>
      <c r="I399" s="83">
        <f t="shared" si="76"/>
        <v>-4.8333333333325778E-6</v>
      </c>
      <c r="J399" s="54">
        <f t="shared" si="69"/>
        <v>0.28999999999995468</v>
      </c>
      <c r="K399" s="54">
        <f t="shared" ref="K399:K462" si="77">H399-J399</f>
        <v>1.1725833333333786</v>
      </c>
      <c r="L399" s="58"/>
      <c r="M399" s="59"/>
      <c r="N399" s="56">
        <f t="shared" si="70"/>
        <v>55.870683333333339</v>
      </c>
      <c r="O399" s="56">
        <f t="shared" si="71"/>
        <v>0.1172583333333562</v>
      </c>
      <c r="P399" s="56">
        <f>SUM($O$13:O399)</f>
        <v>47.830683333333326</v>
      </c>
      <c r="Q399" s="56">
        <f t="shared" si="72"/>
        <v>8.0400000000000134</v>
      </c>
    </row>
    <row r="400" spans="1:17" x14ac:dyDescent="0.35">
      <c r="A400" s="63">
        <v>0.4142824074074074</v>
      </c>
      <c r="B400" s="76">
        <f t="shared" si="75"/>
        <v>2296.9999999999977</v>
      </c>
      <c r="C400" s="54">
        <f t="shared" si="74"/>
        <v>38.283333333333296</v>
      </c>
      <c r="D400" s="54">
        <f t="shared" si="67"/>
        <v>8.3333333333293069E-2</v>
      </c>
      <c r="E400">
        <v>10.5</v>
      </c>
      <c r="F400" s="31">
        <f>SUM($E$13:E400)</f>
        <v>4030.5</v>
      </c>
      <c r="G400" s="52">
        <f t="shared" si="68"/>
        <v>4.0305</v>
      </c>
      <c r="H400" s="54">
        <f t="shared" si="73"/>
        <v>1.4625833333333333</v>
      </c>
      <c r="I400" s="83">
        <f t="shared" si="76"/>
        <v>-4.2000000000020291E-6</v>
      </c>
      <c r="J400" s="54">
        <f t="shared" si="69"/>
        <v>0.25200000000012174</v>
      </c>
      <c r="K400" s="54">
        <f t="shared" si="77"/>
        <v>1.2105833333332117</v>
      </c>
      <c r="L400" s="58"/>
      <c r="M400" s="59"/>
      <c r="N400" s="56">
        <f t="shared" si="70"/>
        <v>55.992565277777722</v>
      </c>
      <c r="O400" s="56">
        <f t="shared" si="71"/>
        <v>0.10088194444438556</v>
      </c>
      <c r="P400" s="56">
        <f>SUM($O$13:O400)</f>
        <v>47.931565277777715</v>
      </c>
      <c r="Q400" s="56">
        <f t="shared" si="72"/>
        <v>8.061000000000007</v>
      </c>
    </row>
    <row r="401" spans="1:17" x14ac:dyDescent="0.35">
      <c r="A401" s="63">
        <v>0.41434027777777777</v>
      </c>
      <c r="B401" s="76">
        <f t="shared" si="75"/>
        <v>2301.9999999999955</v>
      </c>
      <c r="C401" s="54">
        <f t="shared" si="74"/>
        <v>38.366666666666589</v>
      </c>
      <c r="D401" s="54">
        <f t="shared" si="67"/>
        <v>8.3333333333293069E-2</v>
      </c>
      <c r="E401">
        <v>14</v>
      </c>
      <c r="F401" s="31">
        <f>SUM($E$13:E401)</f>
        <v>4044.5</v>
      </c>
      <c r="G401" s="52">
        <f t="shared" si="68"/>
        <v>4.0445000000000002</v>
      </c>
      <c r="H401" s="54">
        <f t="shared" si="73"/>
        <v>1.4625833333333333</v>
      </c>
      <c r="I401" s="83">
        <f t="shared" si="76"/>
        <v>-5.600000000002706E-6</v>
      </c>
      <c r="J401" s="54">
        <f t="shared" si="69"/>
        <v>0.33600000000016234</v>
      </c>
      <c r="K401" s="54">
        <f t="shared" si="77"/>
        <v>1.126583333333171</v>
      </c>
      <c r="L401" s="58"/>
      <c r="M401" s="59"/>
      <c r="N401" s="56">
        <f t="shared" si="70"/>
        <v>56.114447222222111</v>
      </c>
      <c r="O401" s="56">
        <f t="shared" si="71"/>
        <v>9.3881944444385551E-2</v>
      </c>
      <c r="P401" s="56">
        <f>SUM($O$13:O401)</f>
        <v>48.025447222222098</v>
      </c>
      <c r="Q401" s="56">
        <f t="shared" si="72"/>
        <v>8.0890000000000128</v>
      </c>
    </row>
    <row r="402" spans="1:17" x14ac:dyDescent="0.35">
      <c r="A402" s="63">
        <v>0.41440972222222222</v>
      </c>
      <c r="B402" s="76">
        <f t="shared" si="75"/>
        <v>2307.9999999999964</v>
      </c>
      <c r="C402" s="54">
        <f t="shared" si="74"/>
        <v>38.466666666666605</v>
      </c>
      <c r="D402" s="54">
        <f t="shared" si="67"/>
        <v>0.10000000000001563</v>
      </c>
      <c r="E402">
        <v>12.5</v>
      </c>
      <c r="F402" s="31">
        <f>SUM($E$13:E402)</f>
        <v>4057</v>
      </c>
      <c r="G402" s="52">
        <f t="shared" si="68"/>
        <v>4.0570000000000004</v>
      </c>
      <c r="H402" s="54">
        <f t="shared" si="73"/>
        <v>1.4625833333333333</v>
      </c>
      <c r="I402" s="83">
        <f t="shared" si="76"/>
        <v>-4.1666666666660155E-6</v>
      </c>
      <c r="J402" s="54">
        <f t="shared" si="69"/>
        <v>0.24999999999996092</v>
      </c>
      <c r="K402" s="54">
        <f t="shared" si="77"/>
        <v>1.2125833333333724</v>
      </c>
      <c r="L402" s="58"/>
      <c r="M402" s="59"/>
      <c r="N402" s="56">
        <f t="shared" si="70"/>
        <v>56.260705555555468</v>
      </c>
      <c r="O402" s="56">
        <f t="shared" si="71"/>
        <v>0.1212583333333562</v>
      </c>
      <c r="P402" s="56">
        <f>SUM($O$13:O402)</f>
        <v>48.146705555555457</v>
      </c>
      <c r="Q402" s="56">
        <f t="shared" si="72"/>
        <v>8.1140000000000114</v>
      </c>
    </row>
    <row r="403" spans="1:17" x14ac:dyDescent="0.35">
      <c r="A403" s="63">
        <v>0.41446759259259264</v>
      </c>
      <c r="B403" s="76">
        <f t="shared" si="75"/>
        <v>2313.0000000000005</v>
      </c>
      <c r="C403" s="54">
        <f t="shared" si="74"/>
        <v>38.550000000000004</v>
      </c>
      <c r="D403" s="54">
        <f t="shared" si="67"/>
        <v>8.3333333333399651E-2</v>
      </c>
      <c r="E403">
        <v>11.5</v>
      </c>
      <c r="F403" s="31">
        <f>SUM($E$13:E403)</f>
        <v>4068.5</v>
      </c>
      <c r="G403" s="52">
        <f t="shared" si="68"/>
        <v>4.0685000000000002</v>
      </c>
      <c r="H403" s="54">
        <f t="shared" si="73"/>
        <v>1.4625833333333333</v>
      </c>
      <c r="I403" s="83">
        <f t="shared" si="76"/>
        <v>-4.59999999999634E-6</v>
      </c>
      <c r="J403" s="54">
        <f t="shared" si="69"/>
        <v>0.27599999999978037</v>
      </c>
      <c r="K403" s="54">
        <f t="shared" si="77"/>
        <v>1.1865833333335529</v>
      </c>
      <c r="L403" s="58"/>
      <c r="M403" s="59"/>
      <c r="N403" s="56">
        <f t="shared" si="70"/>
        <v>56.382587500000007</v>
      </c>
      <c r="O403" s="56">
        <f t="shared" si="71"/>
        <v>9.8881944444541431E-2</v>
      </c>
      <c r="P403" s="56">
        <f>SUM($O$13:O403)</f>
        <v>48.245587499999999</v>
      </c>
      <c r="Q403" s="56">
        <f t="shared" si="72"/>
        <v>8.1370000000000076</v>
      </c>
    </row>
    <row r="404" spans="1:17" x14ac:dyDescent="0.35">
      <c r="A404" s="63">
        <v>0.41452546296296294</v>
      </c>
      <c r="B404" s="76">
        <f t="shared" si="75"/>
        <v>2317.9999999999977</v>
      </c>
      <c r="C404" s="54">
        <f t="shared" si="74"/>
        <v>38.633333333333297</v>
      </c>
      <c r="D404" s="54">
        <f t="shared" ref="D404:D467" si="78">(A404*24-A403*24)*60</f>
        <v>8.3333333333293069E-2</v>
      </c>
      <c r="E404">
        <v>14</v>
      </c>
      <c r="F404" s="31">
        <f>SUM($E$13:E404)</f>
        <v>4082.5</v>
      </c>
      <c r="G404" s="52">
        <f t="shared" ref="G404:G467" si="79">F404/1000</f>
        <v>4.0824999999999996</v>
      </c>
      <c r="H404" s="54">
        <f t="shared" si="73"/>
        <v>1.4625833333333333</v>
      </c>
      <c r="I404" s="83">
        <f t="shared" si="76"/>
        <v>-5.600000000002706E-6</v>
      </c>
      <c r="J404" s="54">
        <f t="shared" ref="J404:J467" si="80">2*E404/(1000*D404*1)</f>
        <v>0.33600000000016234</v>
      </c>
      <c r="K404" s="54">
        <f t="shared" si="77"/>
        <v>1.126583333333171</v>
      </c>
      <c r="L404" s="58"/>
      <c r="M404" s="59"/>
      <c r="N404" s="56">
        <f t="shared" ref="N404:N467" si="81">C404*H404</f>
        <v>56.504469444444389</v>
      </c>
      <c r="O404" s="56">
        <f t="shared" ref="O404:O467" si="82">K404*(D404)</f>
        <v>9.3881944444385551E-2</v>
      </c>
      <c r="P404" s="56">
        <f>SUM($O$13:O404)</f>
        <v>48.339469444444383</v>
      </c>
      <c r="Q404" s="56">
        <f t="shared" ref="Q404:Q467" si="83">N404-P404</f>
        <v>8.1650000000000063</v>
      </c>
    </row>
    <row r="405" spans="1:17" x14ac:dyDescent="0.35">
      <c r="A405" s="63">
        <v>0.4145833333333333</v>
      </c>
      <c r="B405" s="76">
        <f t="shared" si="75"/>
        <v>2322.9999999999955</v>
      </c>
      <c r="C405" s="54">
        <f t="shared" si="74"/>
        <v>38.71666666666659</v>
      </c>
      <c r="D405" s="54">
        <f t="shared" si="78"/>
        <v>8.3333333333293069E-2</v>
      </c>
      <c r="E405">
        <v>13.5</v>
      </c>
      <c r="F405" s="31">
        <f>SUM($E$13:E405)</f>
        <v>4096</v>
      </c>
      <c r="G405" s="52">
        <f t="shared" si="79"/>
        <v>4.0960000000000001</v>
      </c>
      <c r="H405" s="54">
        <f t="shared" si="73"/>
        <v>1.4625833333333333</v>
      </c>
      <c r="I405" s="83">
        <f t="shared" si="76"/>
        <v>-5.4000000000026097E-6</v>
      </c>
      <c r="J405" s="54">
        <f t="shared" si="80"/>
        <v>0.32400000000015655</v>
      </c>
      <c r="K405" s="54">
        <f t="shared" si="77"/>
        <v>1.1385833333331767</v>
      </c>
      <c r="L405" s="58"/>
      <c r="M405" s="59"/>
      <c r="N405" s="56">
        <f t="shared" si="81"/>
        <v>56.626351388888779</v>
      </c>
      <c r="O405" s="56">
        <f t="shared" si="82"/>
        <v>9.4881944444385552E-2</v>
      </c>
      <c r="P405" s="56">
        <f>SUM($O$13:O405)</f>
        <v>48.434351388888771</v>
      </c>
      <c r="Q405" s="56">
        <f t="shared" si="83"/>
        <v>8.1920000000000073</v>
      </c>
    </row>
    <row r="406" spans="1:17" x14ac:dyDescent="0.35">
      <c r="A406" s="63">
        <v>0.41465277777777776</v>
      </c>
      <c r="B406" s="76">
        <f t="shared" si="75"/>
        <v>2328.9999999999964</v>
      </c>
      <c r="C406" s="54">
        <f t="shared" si="74"/>
        <v>38.816666666666606</v>
      </c>
      <c r="D406" s="54">
        <f t="shared" si="78"/>
        <v>0.10000000000001563</v>
      </c>
      <c r="E406">
        <v>11.5</v>
      </c>
      <c r="F406" s="31">
        <f>SUM($E$13:E406)</f>
        <v>4107.5</v>
      </c>
      <c r="G406" s="52">
        <f t="shared" si="79"/>
        <v>4.1074999999999999</v>
      </c>
      <c r="H406" s="54">
        <f t="shared" si="73"/>
        <v>1.4625833333333333</v>
      </c>
      <c r="I406" s="83">
        <f t="shared" si="76"/>
        <v>-3.8333333333327339E-6</v>
      </c>
      <c r="J406" s="54">
        <f t="shared" si="80"/>
        <v>0.22999999999996404</v>
      </c>
      <c r="K406" s="54">
        <f t="shared" si="77"/>
        <v>1.2325833333333693</v>
      </c>
      <c r="L406" s="58"/>
      <c r="M406" s="59"/>
      <c r="N406" s="56">
        <f t="shared" si="81"/>
        <v>56.772609722222136</v>
      </c>
      <c r="O406" s="56">
        <f t="shared" si="82"/>
        <v>0.1232583333333562</v>
      </c>
      <c r="P406" s="56">
        <f>SUM($O$13:O406)</f>
        <v>48.557609722222125</v>
      </c>
      <c r="Q406" s="56">
        <f t="shared" si="83"/>
        <v>8.2150000000000105</v>
      </c>
    </row>
    <row r="407" spans="1:17" x14ac:dyDescent="0.35">
      <c r="A407" s="63">
        <v>0.41471064814814818</v>
      </c>
      <c r="B407" s="76">
        <f t="shared" si="75"/>
        <v>2334.0000000000005</v>
      </c>
      <c r="C407" s="54">
        <f t="shared" si="74"/>
        <v>38.900000000000006</v>
      </c>
      <c r="D407" s="54">
        <f t="shared" si="78"/>
        <v>8.3333333333399651E-2</v>
      </c>
      <c r="E407">
        <v>15.5</v>
      </c>
      <c r="F407" s="31">
        <f>SUM($E$13:E407)</f>
        <v>4123</v>
      </c>
      <c r="G407" s="52">
        <f t="shared" si="79"/>
        <v>4.1230000000000002</v>
      </c>
      <c r="H407" s="54">
        <f t="shared" si="73"/>
        <v>1.4625833333333333</v>
      </c>
      <c r="I407" s="83">
        <f t="shared" si="76"/>
        <v>-6.199999999995066E-6</v>
      </c>
      <c r="J407" s="54">
        <f t="shared" si="80"/>
        <v>0.37199999999970396</v>
      </c>
      <c r="K407" s="54">
        <f t="shared" si="77"/>
        <v>1.0905833333336294</v>
      </c>
      <c r="L407" s="58"/>
      <c r="M407" s="59"/>
      <c r="N407" s="56">
        <f t="shared" si="81"/>
        <v>56.894491666666674</v>
      </c>
      <c r="O407" s="56">
        <f t="shared" si="82"/>
        <v>9.0881944444541451E-2</v>
      </c>
      <c r="P407" s="56">
        <f>SUM($O$13:O407)</f>
        <v>48.648491666666665</v>
      </c>
      <c r="Q407" s="56">
        <f t="shared" si="83"/>
        <v>8.2460000000000093</v>
      </c>
    </row>
    <row r="408" spans="1:17" x14ac:dyDescent="0.35">
      <c r="A408" s="63">
        <v>0.41478009259259258</v>
      </c>
      <c r="B408" s="76">
        <f t="shared" si="75"/>
        <v>2339.999999999995</v>
      </c>
      <c r="C408" s="54">
        <f t="shared" si="74"/>
        <v>38.999999999999915</v>
      </c>
      <c r="D408" s="54">
        <f t="shared" si="78"/>
        <v>9.9999999999909051E-2</v>
      </c>
      <c r="E408">
        <v>12</v>
      </c>
      <c r="F408" s="31">
        <f>SUM($E$13:E408)</f>
        <v>4135</v>
      </c>
      <c r="G408" s="52">
        <f t="shared" si="79"/>
        <v>4.1349999999999998</v>
      </c>
      <c r="H408" s="54">
        <f t="shared" si="73"/>
        <v>1.4625833333333333</v>
      </c>
      <c r="I408" s="83">
        <f t="shared" si="76"/>
        <v>-4.0000000000036378E-6</v>
      </c>
      <c r="J408" s="54">
        <f t="shared" si="80"/>
        <v>0.24000000000021829</v>
      </c>
      <c r="K408" s="54">
        <f t="shared" si="77"/>
        <v>1.2225833333331151</v>
      </c>
      <c r="L408" s="58"/>
      <c r="M408" s="59"/>
      <c r="N408" s="56">
        <f t="shared" si="81"/>
        <v>57.040749999999875</v>
      </c>
      <c r="O408" s="56">
        <f t="shared" si="82"/>
        <v>0.12225833333320031</v>
      </c>
      <c r="P408" s="56">
        <f>SUM($O$13:O408)</f>
        <v>48.770749999999865</v>
      </c>
      <c r="Q408" s="56">
        <f t="shared" si="83"/>
        <v>8.2700000000000102</v>
      </c>
    </row>
    <row r="409" spans="1:17" x14ac:dyDescent="0.35">
      <c r="A409" s="63">
        <v>0.41483796296296299</v>
      </c>
      <c r="B409" s="76">
        <f t="shared" si="75"/>
        <v>2344.9999999999991</v>
      </c>
      <c r="C409" s="54">
        <f t="shared" si="74"/>
        <v>39.083333333333314</v>
      </c>
      <c r="D409" s="54">
        <f t="shared" si="78"/>
        <v>8.3333333333399651E-2</v>
      </c>
      <c r="E409">
        <v>15</v>
      </c>
      <c r="F409" s="31">
        <f>SUM($E$13:E409)</f>
        <v>4150</v>
      </c>
      <c r="G409" s="52">
        <f t="shared" si="79"/>
        <v>4.1500000000000004</v>
      </c>
      <c r="H409" s="54">
        <f t="shared" si="73"/>
        <v>1.4625833333333333</v>
      </c>
      <c r="I409" s="83">
        <f t="shared" si="76"/>
        <v>-5.9999999999952246E-6</v>
      </c>
      <c r="J409" s="54">
        <f t="shared" si="80"/>
        <v>0.35999999999971349</v>
      </c>
      <c r="K409" s="54">
        <f t="shared" si="77"/>
        <v>1.1025833333336199</v>
      </c>
      <c r="L409" s="58"/>
      <c r="M409" s="59"/>
      <c r="N409" s="56">
        <f t="shared" si="81"/>
        <v>57.162631944444421</v>
      </c>
      <c r="O409" s="56">
        <f t="shared" si="82"/>
        <v>9.1881944444541452E-2</v>
      </c>
      <c r="P409" s="56">
        <f>SUM($O$13:O409)</f>
        <v>48.862631944444409</v>
      </c>
      <c r="Q409" s="56">
        <f t="shared" si="83"/>
        <v>8.3000000000000114</v>
      </c>
    </row>
    <row r="410" spans="1:17" x14ac:dyDescent="0.35">
      <c r="A410" s="63">
        <v>0.41490740740740745</v>
      </c>
      <c r="B410" s="76">
        <f t="shared" si="75"/>
        <v>2351</v>
      </c>
      <c r="C410" s="54">
        <f t="shared" si="74"/>
        <v>39.18333333333333</v>
      </c>
      <c r="D410" s="54">
        <f t="shared" si="78"/>
        <v>0.10000000000001563</v>
      </c>
      <c r="E410">
        <v>14.5</v>
      </c>
      <c r="F410" s="31">
        <f>SUM($E$13:E410)</f>
        <v>4164.5</v>
      </c>
      <c r="G410" s="52">
        <f t="shared" si="79"/>
        <v>4.1645000000000003</v>
      </c>
      <c r="H410" s="54">
        <f t="shared" si="73"/>
        <v>1.4625833333333333</v>
      </c>
      <c r="I410" s="83">
        <f t="shared" si="76"/>
        <v>-4.8333333333325778E-6</v>
      </c>
      <c r="J410" s="54">
        <f t="shared" si="80"/>
        <v>0.28999999999995468</v>
      </c>
      <c r="K410" s="54">
        <f t="shared" si="77"/>
        <v>1.1725833333333786</v>
      </c>
      <c r="L410" s="58"/>
      <c r="M410" s="59"/>
      <c r="N410" s="56">
        <f t="shared" si="81"/>
        <v>57.30889027777777</v>
      </c>
      <c r="O410" s="56">
        <f t="shared" si="82"/>
        <v>0.1172583333333562</v>
      </c>
      <c r="P410" s="56">
        <f>SUM($O$13:O410)</f>
        <v>48.979890277777763</v>
      </c>
      <c r="Q410" s="56">
        <f t="shared" si="83"/>
        <v>8.3290000000000077</v>
      </c>
    </row>
    <row r="411" spans="1:17" x14ac:dyDescent="0.35">
      <c r="A411" s="63">
        <v>0.41496527777777775</v>
      </c>
      <c r="B411" s="76">
        <f t="shared" si="75"/>
        <v>2355.9999999999973</v>
      </c>
      <c r="C411" s="54">
        <f t="shared" si="74"/>
        <v>39.266666666666623</v>
      </c>
      <c r="D411" s="54">
        <f t="shared" si="78"/>
        <v>8.3333333333293069E-2</v>
      </c>
      <c r="E411">
        <v>11</v>
      </c>
      <c r="F411" s="31">
        <f>SUM($E$13:E411)</f>
        <v>4175.5</v>
      </c>
      <c r="G411" s="52">
        <f t="shared" si="79"/>
        <v>4.1755000000000004</v>
      </c>
      <c r="H411" s="54">
        <f t="shared" si="73"/>
        <v>1.4625833333333333</v>
      </c>
      <c r="I411" s="83">
        <f t="shared" si="76"/>
        <v>-4.4000000000021263E-6</v>
      </c>
      <c r="J411" s="54">
        <f t="shared" si="80"/>
        <v>0.26400000000012758</v>
      </c>
      <c r="K411" s="54">
        <f t="shared" si="77"/>
        <v>1.1985833333332057</v>
      </c>
      <c r="L411" s="58"/>
      <c r="M411" s="59"/>
      <c r="N411" s="56">
        <f t="shared" si="81"/>
        <v>57.43077222222216</v>
      </c>
      <c r="O411" s="56">
        <f t="shared" si="82"/>
        <v>9.9881944444385543E-2</v>
      </c>
      <c r="P411" s="56">
        <f>SUM($O$13:O411)</f>
        <v>49.079772222222147</v>
      </c>
      <c r="Q411" s="56">
        <f t="shared" si="83"/>
        <v>8.3510000000000133</v>
      </c>
    </row>
    <row r="412" spans="1:17" x14ac:dyDescent="0.35">
      <c r="A412" s="63">
        <v>0.41503472222222221</v>
      </c>
      <c r="B412" s="76">
        <f t="shared" si="75"/>
        <v>2361.9999999999982</v>
      </c>
      <c r="C412" s="54">
        <f t="shared" si="74"/>
        <v>39.366666666666639</v>
      </c>
      <c r="D412" s="54">
        <f t="shared" si="78"/>
        <v>0.10000000000001563</v>
      </c>
      <c r="E412">
        <v>13.5</v>
      </c>
      <c r="F412" s="31">
        <f>SUM($E$13:E412)</f>
        <v>4189</v>
      </c>
      <c r="G412" s="52">
        <f t="shared" si="79"/>
        <v>4.1890000000000001</v>
      </c>
      <c r="H412" s="54">
        <f t="shared" si="73"/>
        <v>1.4625833333333333</v>
      </c>
      <c r="I412" s="83">
        <f t="shared" si="76"/>
        <v>-4.4999999999992962E-6</v>
      </c>
      <c r="J412" s="54">
        <f t="shared" si="80"/>
        <v>0.26999999999995777</v>
      </c>
      <c r="K412" s="54">
        <f t="shared" si="77"/>
        <v>1.1925833333333755</v>
      </c>
      <c r="L412" s="58"/>
      <c r="M412" s="59"/>
      <c r="N412" s="56">
        <f t="shared" si="81"/>
        <v>57.577030555555517</v>
      </c>
      <c r="O412" s="56">
        <f t="shared" si="82"/>
        <v>0.1192583333333562</v>
      </c>
      <c r="P412" s="56">
        <f>SUM($O$13:O412)</f>
        <v>49.199030555555503</v>
      </c>
      <c r="Q412" s="56">
        <f t="shared" si="83"/>
        <v>8.3780000000000143</v>
      </c>
    </row>
    <row r="413" spans="1:17" x14ac:dyDescent="0.35">
      <c r="A413" s="63">
        <v>0.41509259259259257</v>
      </c>
      <c r="B413" s="76">
        <f t="shared" si="75"/>
        <v>2366.9999999999959</v>
      </c>
      <c r="C413" s="54">
        <f t="shared" si="74"/>
        <v>39.449999999999932</v>
      </c>
      <c r="D413" s="54">
        <f t="shared" si="78"/>
        <v>8.3333333333293069E-2</v>
      </c>
      <c r="E413">
        <v>15</v>
      </c>
      <c r="F413" s="31">
        <f>SUM($E$13:E413)</f>
        <v>4204</v>
      </c>
      <c r="G413" s="52">
        <f t="shared" si="79"/>
        <v>4.2039999999999997</v>
      </c>
      <c r="H413" s="54">
        <f t="shared" si="73"/>
        <v>1.4625833333333333</v>
      </c>
      <c r="I413" s="83">
        <f t="shared" si="76"/>
        <v>-6.0000000000028995E-6</v>
      </c>
      <c r="J413" s="54">
        <f t="shared" si="80"/>
        <v>0.36000000000017396</v>
      </c>
      <c r="K413" s="54">
        <f t="shared" si="77"/>
        <v>1.1025833333331594</v>
      </c>
      <c r="L413" s="58"/>
      <c r="M413" s="59"/>
      <c r="N413" s="56">
        <f t="shared" si="81"/>
        <v>57.698912499999899</v>
      </c>
      <c r="O413" s="56">
        <f t="shared" si="82"/>
        <v>9.1881944444385549E-2</v>
      </c>
      <c r="P413" s="56">
        <f>SUM($O$13:O413)</f>
        <v>49.290912499999891</v>
      </c>
      <c r="Q413" s="56">
        <f t="shared" si="83"/>
        <v>8.4080000000000084</v>
      </c>
    </row>
    <row r="414" spans="1:17" x14ac:dyDescent="0.35">
      <c r="A414" s="63">
        <v>0.41516203703703702</v>
      </c>
      <c r="B414" s="76">
        <f t="shared" si="75"/>
        <v>2372.9999999999968</v>
      </c>
      <c r="C414" s="54">
        <f t="shared" si="74"/>
        <v>39.549999999999947</v>
      </c>
      <c r="D414" s="54">
        <f t="shared" si="78"/>
        <v>0.10000000000001563</v>
      </c>
      <c r="E414">
        <v>11</v>
      </c>
      <c r="F414" s="31">
        <f>SUM($E$13:E414)</f>
        <v>4215</v>
      </c>
      <c r="G414" s="52">
        <f t="shared" si="79"/>
        <v>4.2149999999999999</v>
      </c>
      <c r="H414" s="54">
        <f t="shared" si="73"/>
        <v>1.4625833333333333</v>
      </c>
      <c r="I414" s="83">
        <f t="shared" si="76"/>
        <v>-3.6666666666660936E-6</v>
      </c>
      <c r="J414" s="54">
        <f t="shared" si="80"/>
        <v>0.21999999999996561</v>
      </c>
      <c r="K414" s="54">
        <f t="shared" si="77"/>
        <v>1.2425833333333678</v>
      </c>
      <c r="L414" s="58"/>
      <c r="M414" s="59"/>
      <c r="N414" s="56">
        <f t="shared" si="81"/>
        <v>57.845170833333256</v>
      </c>
      <c r="O414" s="56">
        <f t="shared" si="82"/>
        <v>0.1242583333333562</v>
      </c>
      <c r="P414" s="56">
        <f>SUM($O$13:O414)</f>
        <v>49.415170833333249</v>
      </c>
      <c r="Q414" s="56">
        <f t="shared" si="83"/>
        <v>8.4300000000000068</v>
      </c>
    </row>
    <row r="415" spans="1:17" x14ac:dyDescent="0.35">
      <c r="A415" s="63">
        <v>0.41524305555555557</v>
      </c>
      <c r="B415" s="76">
        <f t="shared" si="75"/>
        <v>2380.0000000000009</v>
      </c>
      <c r="C415" s="54">
        <f t="shared" si="74"/>
        <v>39.666666666666686</v>
      </c>
      <c r="D415" s="54">
        <f t="shared" si="78"/>
        <v>0.11666666666673819</v>
      </c>
      <c r="E415">
        <v>14.5</v>
      </c>
      <c r="F415" s="31">
        <f>SUM($E$13:E415)</f>
        <v>4229.5</v>
      </c>
      <c r="G415" s="52">
        <f t="shared" si="79"/>
        <v>4.2294999999999998</v>
      </c>
      <c r="H415" s="54">
        <f t="shared" si="73"/>
        <v>1.4625833333333333</v>
      </c>
      <c r="I415" s="83">
        <f t="shared" si="76"/>
        <v>-4.1428571428546032E-6</v>
      </c>
      <c r="J415" s="54">
        <f t="shared" si="80"/>
        <v>0.24857142857127618</v>
      </c>
      <c r="K415" s="54">
        <f t="shared" si="77"/>
        <v>1.2140119047620572</v>
      </c>
      <c r="L415" s="58"/>
      <c r="M415" s="59"/>
      <c r="N415" s="56">
        <f t="shared" si="81"/>
        <v>58.01580555555558</v>
      </c>
      <c r="O415" s="56">
        <f t="shared" si="82"/>
        <v>0.14163472222232684</v>
      </c>
      <c r="P415" s="56">
        <f>SUM($O$13:O415)</f>
        <v>49.556805555555577</v>
      </c>
      <c r="Q415" s="56">
        <f t="shared" si="83"/>
        <v>8.4590000000000032</v>
      </c>
    </row>
    <row r="416" spans="1:17" x14ac:dyDescent="0.35">
      <c r="A416" s="63">
        <v>0.41530092592592593</v>
      </c>
      <c r="B416" s="76">
        <f t="shared" si="75"/>
        <v>2384.9999999999986</v>
      </c>
      <c r="C416" s="54">
        <f t="shared" si="74"/>
        <v>39.749999999999979</v>
      </c>
      <c r="D416" s="54">
        <f t="shared" si="78"/>
        <v>8.3333333333293069E-2</v>
      </c>
      <c r="E416">
        <v>15.5</v>
      </c>
      <c r="F416" s="31">
        <f>SUM($E$13:E416)</f>
        <v>4245</v>
      </c>
      <c r="G416" s="52">
        <f t="shared" si="79"/>
        <v>4.2450000000000001</v>
      </c>
      <c r="H416" s="54">
        <f t="shared" si="73"/>
        <v>1.4625833333333333</v>
      </c>
      <c r="I416" s="83">
        <f t="shared" si="76"/>
        <v>-6.2000000000029959E-6</v>
      </c>
      <c r="J416" s="54">
        <f t="shared" si="80"/>
        <v>0.37200000000017974</v>
      </c>
      <c r="K416" s="54">
        <f t="shared" si="77"/>
        <v>1.0905833333331536</v>
      </c>
      <c r="L416" s="58"/>
      <c r="M416" s="59"/>
      <c r="N416" s="56">
        <f t="shared" si="81"/>
        <v>58.13768749999997</v>
      </c>
      <c r="O416" s="56">
        <f t="shared" si="82"/>
        <v>9.0881944444385562E-2</v>
      </c>
      <c r="P416" s="56">
        <f>SUM($O$13:O416)</f>
        <v>49.647687499999961</v>
      </c>
      <c r="Q416" s="56">
        <f t="shared" si="83"/>
        <v>8.4900000000000091</v>
      </c>
    </row>
    <row r="417" spans="1:17" x14ac:dyDescent="0.35">
      <c r="A417" s="63">
        <v>0.4153587962962963</v>
      </c>
      <c r="B417" s="76">
        <f t="shared" si="75"/>
        <v>2389.9999999999964</v>
      </c>
      <c r="C417" s="54">
        <f t="shared" si="74"/>
        <v>39.833333333333272</v>
      </c>
      <c r="D417" s="54">
        <f t="shared" si="78"/>
        <v>8.3333333333293069E-2</v>
      </c>
      <c r="E417">
        <v>14</v>
      </c>
      <c r="F417" s="31">
        <f>SUM($E$13:E417)</f>
        <v>4259</v>
      </c>
      <c r="G417" s="52">
        <f t="shared" si="79"/>
        <v>4.2590000000000003</v>
      </c>
      <c r="H417" s="54">
        <f t="shared" si="73"/>
        <v>1.4625833333333333</v>
      </c>
      <c r="I417" s="83">
        <f t="shared" si="76"/>
        <v>-5.600000000002706E-6</v>
      </c>
      <c r="J417" s="54">
        <f t="shared" si="80"/>
        <v>0.33600000000016234</v>
      </c>
      <c r="K417" s="54">
        <f t="shared" si="77"/>
        <v>1.126583333333171</v>
      </c>
      <c r="L417" s="58"/>
      <c r="M417" s="59"/>
      <c r="N417" s="56">
        <f t="shared" si="81"/>
        <v>58.259569444444352</v>
      </c>
      <c r="O417" s="56">
        <f t="shared" si="82"/>
        <v>9.3881944444385551E-2</v>
      </c>
      <c r="P417" s="56">
        <f>SUM($O$13:O417)</f>
        <v>49.741569444444345</v>
      </c>
      <c r="Q417" s="56">
        <f t="shared" si="83"/>
        <v>8.5180000000000078</v>
      </c>
    </row>
    <row r="418" spans="1:17" x14ac:dyDescent="0.35">
      <c r="A418" s="63">
        <v>0.41546296296296298</v>
      </c>
      <c r="B418" s="76">
        <f t="shared" si="75"/>
        <v>2399.0000000000009</v>
      </c>
      <c r="C418" s="54">
        <f t="shared" si="74"/>
        <v>39.983333333333348</v>
      </c>
      <c r="D418" s="54">
        <f t="shared" si="78"/>
        <v>0.15000000000007674</v>
      </c>
      <c r="E418">
        <v>14.5</v>
      </c>
      <c r="F418" s="31">
        <f>SUM($E$13:E418)</f>
        <v>4273.5</v>
      </c>
      <c r="G418" s="52">
        <f t="shared" si="79"/>
        <v>4.2735000000000003</v>
      </c>
      <c r="H418" s="54">
        <f t="shared" si="73"/>
        <v>1.4625833333333333</v>
      </c>
      <c r="I418" s="83">
        <f t="shared" si="76"/>
        <v>-3.2222222222205739E-6</v>
      </c>
      <c r="J418" s="54">
        <f t="shared" si="80"/>
        <v>0.19333333333323444</v>
      </c>
      <c r="K418" s="54">
        <f t="shared" si="77"/>
        <v>1.269250000000099</v>
      </c>
      <c r="L418" s="58"/>
      <c r="M418" s="59"/>
      <c r="N418" s="56">
        <f t="shared" si="81"/>
        <v>58.478956944444469</v>
      </c>
      <c r="O418" s="56">
        <f t="shared" si="82"/>
        <v>0.19038750000011226</v>
      </c>
      <c r="P418" s="56">
        <f>SUM($O$13:O418)</f>
        <v>49.931956944444458</v>
      </c>
      <c r="Q418" s="56">
        <f t="shared" si="83"/>
        <v>8.5470000000000113</v>
      </c>
    </row>
    <row r="419" spans="1:17" x14ac:dyDescent="0.35">
      <c r="A419" s="63">
        <v>0.41552083333333334</v>
      </c>
      <c r="B419" s="76">
        <f t="shared" si="75"/>
        <v>2403.9999999999986</v>
      </c>
      <c r="C419" s="54">
        <f t="shared" si="74"/>
        <v>40.066666666666642</v>
      </c>
      <c r="D419" s="54">
        <f t="shared" si="78"/>
        <v>8.3333333333293069E-2</v>
      </c>
      <c r="E419">
        <v>19.5</v>
      </c>
      <c r="F419" s="31">
        <f>SUM($E$13:E419)</f>
        <v>4293</v>
      </c>
      <c r="G419" s="52">
        <f t="shared" si="79"/>
        <v>4.2930000000000001</v>
      </c>
      <c r="H419" s="54">
        <f t="shared" si="73"/>
        <v>1.4625833333333333</v>
      </c>
      <c r="I419" s="83">
        <f t="shared" si="76"/>
        <v>-7.8000000000037692E-6</v>
      </c>
      <c r="J419" s="54">
        <f t="shared" si="80"/>
        <v>0.46800000000022612</v>
      </c>
      <c r="K419" s="54">
        <f t="shared" si="77"/>
        <v>0.99458333333310722</v>
      </c>
      <c r="L419" s="58"/>
      <c r="M419" s="59"/>
      <c r="N419" s="56">
        <f t="shared" si="81"/>
        <v>58.600838888888852</v>
      </c>
      <c r="O419" s="56">
        <f t="shared" si="82"/>
        <v>8.2881944444385555E-2</v>
      </c>
      <c r="P419" s="56">
        <f>SUM($O$13:O419)</f>
        <v>50.014838888888846</v>
      </c>
      <c r="Q419" s="56">
        <f t="shared" si="83"/>
        <v>8.5860000000000056</v>
      </c>
    </row>
    <row r="420" spans="1:17" x14ac:dyDescent="0.35">
      <c r="A420" s="63">
        <v>0.41559027777777779</v>
      </c>
      <c r="B420" s="76">
        <f t="shared" si="75"/>
        <v>2409.9999999999995</v>
      </c>
      <c r="C420" s="54">
        <f t="shared" si="74"/>
        <v>40.166666666666657</v>
      </c>
      <c r="D420" s="54">
        <f t="shared" si="78"/>
        <v>0.10000000000001563</v>
      </c>
      <c r="E420">
        <v>14</v>
      </c>
      <c r="F420" s="31">
        <f>SUM($E$13:E420)</f>
        <v>4307</v>
      </c>
      <c r="G420" s="52">
        <f t="shared" si="79"/>
        <v>4.3070000000000004</v>
      </c>
      <c r="H420" s="54">
        <f t="shared" si="73"/>
        <v>1.4625833333333333</v>
      </c>
      <c r="I420" s="83">
        <f t="shared" si="76"/>
        <v>-4.666666666665937E-6</v>
      </c>
      <c r="J420" s="54">
        <f t="shared" si="80"/>
        <v>0.27999999999995623</v>
      </c>
      <c r="K420" s="54">
        <f t="shared" si="77"/>
        <v>1.1825833333333771</v>
      </c>
      <c r="L420" s="58"/>
      <c r="M420" s="59"/>
      <c r="N420" s="56">
        <f t="shared" si="81"/>
        <v>58.747097222222209</v>
      </c>
      <c r="O420" s="56">
        <f t="shared" si="82"/>
        <v>0.1182583333333562</v>
      </c>
      <c r="P420" s="56">
        <f>SUM($O$13:O420)</f>
        <v>50.133097222222204</v>
      </c>
      <c r="Q420" s="56">
        <f t="shared" si="83"/>
        <v>8.6140000000000043</v>
      </c>
    </row>
    <row r="421" spans="1:17" x14ac:dyDescent="0.35">
      <c r="A421" s="63">
        <v>0.41565972222222225</v>
      </c>
      <c r="B421" s="76">
        <f t="shared" si="75"/>
        <v>2416.0000000000005</v>
      </c>
      <c r="C421" s="54">
        <f t="shared" si="74"/>
        <v>40.266666666666673</v>
      </c>
      <c r="D421" s="54">
        <f t="shared" si="78"/>
        <v>0.10000000000001563</v>
      </c>
      <c r="E421">
        <v>14</v>
      </c>
      <c r="F421" s="31">
        <f>SUM($E$13:E421)</f>
        <v>4321</v>
      </c>
      <c r="G421" s="52">
        <f t="shared" si="79"/>
        <v>4.3209999999999997</v>
      </c>
      <c r="H421" s="54">
        <f t="shared" si="73"/>
        <v>1.4625833333333333</v>
      </c>
      <c r="I421" s="83">
        <f t="shared" si="76"/>
        <v>-4.666666666665937E-6</v>
      </c>
      <c r="J421" s="54">
        <f t="shared" si="80"/>
        <v>0.27999999999995623</v>
      </c>
      <c r="K421" s="54">
        <f t="shared" si="77"/>
        <v>1.1825833333333771</v>
      </c>
      <c r="L421" s="58"/>
      <c r="M421" s="59"/>
      <c r="N421" s="56">
        <f t="shared" si="81"/>
        <v>58.893355555555566</v>
      </c>
      <c r="O421" s="56">
        <f t="shared" si="82"/>
        <v>0.1182583333333562</v>
      </c>
      <c r="P421" s="56">
        <f>SUM($O$13:O421)</f>
        <v>50.251355555555563</v>
      </c>
      <c r="Q421" s="56">
        <f t="shared" si="83"/>
        <v>8.642000000000003</v>
      </c>
    </row>
    <row r="422" spans="1:17" x14ac:dyDescent="0.35">
      <c r="A422" s="63">
        <v>0.41590277777777779</v>
      </c>
      <c r="B422" s="76">
        <f t="shared" si="75"/>
        <v>2437.0000000000005</v>
      </c>
      <c r="C422" s="54">
        <f t="shared" si="74"/>
        <v>40.616666666666674</v>
      </c>
      <c r="D422" s="54">
        <f t="shared" si="78"/>
        <v>0.35000000000000142</v>
      </c>
      <c r="E422">
        <v>14.5</v>
      </c>
      <c r="F422" s="31">
        <f>SUM($E$13:E422)</f>
        <v>4335.5</v>
      </c>
      <c r="G422" s="52">
        <f t="shared" si="79"/>
        <v>4.3354999999999997</v>
      </c>
      <c r="H422" s="54">
        <f t="shared" si="73"/>
        <v>1.4625833333333333</v>
      </c>
      <c r="I422" s="83">
        <f t="shared" si="76"/>
        <v>-1.3809523809523753E-6</v>
      </c>
      <c r="J422" s="54">
        <f t="shared" si="80"/>
        <v>8.2857142857142518E-2</v>
      </c>
      <c r="K422" s="54">
        <f t="shared" si="77"/>
        <v>1.3797261904761908</v>
      </c>
      <c r="L422" s="58"/>
      <c r="M422" s="59"/>
      <c r="N422" s="56">
        <f t="shared" si="81"/>
        <v>59.405259722222233</v>
      </c>
      <c r="O422" s="56">
        <f t="shared" si="82"/>
        <v>0.48290416666666874</v>
      </c>
      <c r="P422" s="56">
        <f>SUM($O$13:O422)</f>
        <v>50.734259722222234</v>
      </c>
      <c r="Q422" s="56">
        <f t="shared" si="83"/>
        <v>8.6709999999999994</v>
      </c>
    </row>
    <row r="423" spans="1:17" x14ac:dyDescent="0.35">
      <c r="A423" s="63">
        <v>0.41598379629629628</v>
      </c>
      <c r="B423" s="76">
        <f t="shared" si="75"/>
        <v>2443.9999999999982</v>
      </c>
      <c r="C423" s="54">
        <f t="shared" si="74"/>
        <v>40.733333333333306</v>
      </c>
      <c r="D423" s="54">
        <f t="shared" si="78"/>
        <v>0.11666666666663161</v>
      </c>
      <c r="E423">
        <v>19</v>
      </c>
      <c r="F423" s="31">
        <f>SUM($E$13:E423)</f>
        <v>4354.5</v>
      </c>
      <c r="G423" s="52">
        <f t="shared" si="79"/>
        <v>4.3544999999999998</v>
      </c>
      <c r="H423" s="54">
        <f t="shared" si="73"/>
        <v>1.4625833333333333</v>
      </c>
      <c r="I423" s="83">
        <f t="shared" si="76"/>
        <v>-5.4285714285730594E-6</v>
      </c>
      <c r="J423" s="54">
        <f t="shared" si="80"/>
        <v>0.3257142857143836</v>
      </c>
      <c r="K423" s="54">
        <f t="shared" si="77"/>
        <v>1.1368690476189498</v>
      </c>
      <c r="L423" s="58"/>
      <c r="M423" s="59"/>
      <c r="N423" s="56">
        <f t="shared" si="81"/>
        <v>59.575894444444408</v>
      </c>
      <c r="O423" s="56">
        <f t="shared" si="82"/>
        <v>0.13263472222217096</v>
      </c>
      <c r="P423" s="56">
        <f>SUM($O$13:O423)</f>
        <v>50.866894444444405</v>
      </c>
      <c r="Q423" s="56">
        <f t="shared" si="83"/>
        <v>8.7090000000000032</v>
      </c>
    </row>
    <row r="424" spans="1:17" x14ac:dyDescent="0.35">
      <c r="A424" s="63">
        <v>0.41604166666666664</v>
      </c>
      <c r="B424" s="76">
        <f t="shared" si="75"/>
        <v>2448.9999999999959</v>
      </c>
      <c r="C424" s="54">
        <f t="shared" si="74"/>
        <v>40.816666666666599</v>
      </c>
      <c r="D424" s="54">
        <f t="shared" si="78"/>
        <v>8.3333333333293069E-2</v>
      </c>
      <c r="E424">
        <v>17</v>
      </c>
      <c r="F424" s="31">
        <f>SUM($E$13:E424)</f>
        <v>4371.5</v>
      </c>
      <c r="G424" s="52">
        <f t="shared" si="79"/>
        <v>4.3715000000000002</v>
      </c>
      <c r="H424" s="54">
        <f t="shared" si="73"/>
        <v>1.4625833333333333</v>
      </c>
      <c r="I424" s="83">
        <f t="shared" si="76"/>
        <v>-6.8000000000032858E-6</v>
      </c>
      <c r="J424" s="54">
        <f t="shared" si="80"/>
        <v>0.40800000000019715</v>
      </c>
      <c r="K424" s="54">
        <f t="shared" si="77"/>
        <v>1.0545833333331363</v>
      </c>
      <c r="L424" s="58"/>
      <c r="M424" s="59"/>
      <c r="N424" s="56">
        <f t="shared" si="81"/>
        <v>59.697776388888791</v>
      </c>
      <c r="O424" s="56">
        <f t="shared" si="82"/>
        <v>8.788194444438556E-2</v>
      </c>
      <c r="P424" s="56">
        <f>SUM($O$13:O424)</f>
        <v>50.954776388888789</v>
      </c>
      <c r="Q424" s="56">
        <f t="shared" si="83"/>
        <v>8.7430000000000021</v>
      </c>
    </row>
    <row r="425" spans="1:17" x14ac:dyDescent="0.35">
      <c r="A425" s="63">
        <v>0.41609953703703706</v>
      </c>
      <c r="B425" s="76">
        <f t="shared" si="75"/>
        <v>2454</v>
      </c>
      <c r="C425" s="54">
        <f t="shared" si="74"/>
        <v>40.9</v>
      </c>
      <c r="D425" s="54">
        <f t="shared" si="78"/>
        <v>8.3333333333399651E-2</v>
      </c>
      <c r="E425">
        <v>11.5</v>
      </c>
      <c r="F425" s="31">
        <f>SUM($E$13:E425)</f>
        <v>4383</v>
      </c>
      <c r="G425" s="52">
        <f t="shared" si="79"/>
        <v>4.383</v>
      </c>
      <c r="H425" s="54">
        <f t="shared" si="73"/>
        <v>1.4625833333333333</v>
      </c>
      <c r="I425" s="83">
        <f t="shared" si="76"/>
        <v>-4.59999999999634E-6</v>
      </c>
      <c r="J425" s="54">
        <f t="shared" si="80"/>
        <v>0.27599999999978037</v>
      </c>
      <c r="K425" s="54">
        <f t="shared" si="77"/>
        <v>1.1865833333335529</v>
      </c>
      <c r="L425" s="58"/>
      <c r="M425" s="59"/>
      <c r="N425" s="56">
        <f t="shared" si="81"/>
        <v>59.819658333333329</v>
      </c>
      <c r="O425" s="56">
        <f t="shared" si="82"/>
        <v>9.8881944444541431E-2</v>
      </c>
      <c r="P425" s="56">
        <f>SUM($O$13:O425)</f>
        <v>51.053658333333331</v>
      </c>
      <c r="Q425" s="56">
        <f t="shared" si="83"/>
        <v>8.7659999999999982</v>
      </c>
    </row>
    <row r="426" spans="1:17" x14ac:dyDescent="0.35">
      <c r="A426" s="63">
        <v>0.41616898148148151</v>
      </c>
      <c r="B426" s="76">
        <f t="shared" si="75"/>
        <v>2460.0000000000009</v>
      </c>
      <c r="C426" s="54">
        <f t="shared" si="74"/>
        <v>41.000000000000014</v>
      </c>
      <c r="D426" s="54">
        <f t="shared" si="78"/>
        <v>0.10000000000001563</v>
      </c>
      <c r="E426">
        <v>14</v>
      </c>
      <c r="F426" s="31">
        <f>SUM($E$13:E426)</f>
        <v>4397</v>
      </c>
      <c r="G426" s="52">
        <f t="shared" si="79"/>
        <v>4.3970000000000002</v>
      </c>
      <c r="H426" s="54">
        <f t="shared" si="73"/>
        <v>1.4625833333333333</v>
      </c>
      <c r="I426" s="83">
        <f t="shared" si="76"/>
        <v>-4.666666666665937E-6</v>
      </c>
      <c r="J426" s="54">
        <f t="shared" si="80"/>
        <v>0.27999999999995623</v>
      </c>
      <c r="K426" s="54">
        <f t="shared" si="77"/>
        <v>1.1825833333333771</v>
      </c>
      <c r="L426" s="58"/>
      <c r="M426" s="59"/>
      <c r="N426" s="56">
        <f t="shared" si="81"/>
        <v>59.965916666666686</v>
      </c>
      <c r="O426" s="56">
        <f t="shared" si="82"/>
        <v>0.1182583333333562</v>
      </c>
      <c r="P426" s="56">
        <f>SUM($O$13:O426)</f>
        <v>51.171916666666689</v>
      </c>
      <c r="Q426" s="56">
        <f t="shared" si="83"/>
        <v>8.7939999999999969</v>
      </c>
    </row>
    <row r="427" spans="1:17" x14ac:dyDescent="0.35">
      <c r="A427" s="63">
        <v>0.41635416666666664</v>
      </c>
      <c r="B427" s="76">
        <f t="shared" si="75"/>
        <v>2475.9999999999968</v>
      </c>
      <c r="C427" s="54">
        <f t="shared" si="74"/>
        <v>41.266666666666616</v>
      </c>
      <c r="D427" s="54">
        <f t="shared" si="78"/>
        <v>0.26666666666660177</v>
      </c>
      <c r="E427">
        <v>12.5</v>
      </c>
      <c r="F427" s="31">
        <f>SUM($E$13:E427)</f>
        <v>4409.5</v>
      </c>
      <c r="G427" s="52">
        <f t="shared" si="79"/>
        <v>4.4095000000000004</v>
      </c>
      <c r="H427" s="54">
        <f t="shared" si="73"/>
        <v>1.4625833333333333</v>
      </c>
      <c r="I427" s="83">
        <f t="shared" si="76"/>
        <v>-1.5625000000003802E-6</v>
      </c>
      <c r="J427" s="54">
        <f t="shared" si="80"/>
        <v>9.3750000000022815E-2</v>
      </c>
      <c r="K427" s="54">
        <f t="shared" si="77"/>
        <v>1.3688333333333105</v>
      </c>
      <c r="L427" s="58"/>
      <c r="M427" s="59"/>
      <c r="N427" s="56">
        <f t="shared" si="81"/>
        <v>60.355938888888815</v>
      </c>
      <c r="O427" s="56">
        <f t="shared" si="82"/>
        <v>0.36502222222212727</v>
      </c>
      <c r="P427" s="56">
        <f>SUM($O$13:O427)</f>
        <v>51.53693888888882</v>
      </c>
      <c r="Q427" s="56">
        <f t="shared" si="83"/>
        <v>8.8189999999999955</v>
      </c>
    </row>
    <row r="428" spans="1:17" x14ac:dyDescent="0.35">
      <c r="A428" s="63">
        <v>0.41642361111111109</v>
      </c>
      <c r="B428" s="76">
        <f t="shared" si="75"/>
        <v>2481.9999999999977</v>
      </c>
      <c r="C428" s="54">
        <f t="shared" si="74"/>
        <v>41.366666666666632</v>
      </c>
      <c r="D428" s="54">
        <f t="shared" si="78"/>
        <v>0.10000000000001563</v>
      </c>
      <c r="E428">
        <v>15</v>
      </c>
      <c r="F428" s="31">
        <f>SUM($E$13:E428)</f>
        <v>4424.5</v>
      </c>
      <c r="G428" s="52">
        <f t="shared" si="79"/>
        <v>4.4245000000000001</v>
      </c>
      <c r="H428" s="54">
        <f t="shared" si="73"/>
        <v>1.4625833333333333</v>
      </c>
      <c r="I428" s="83">
        <f t="shared" si="76"/>
        <v>-4.9999999999992178E-6</v>
      </c>
      <c r="J428" s="54">
        <f t="shared" si="80"/>
        <v>0.29999999999995308</v>
      </c>
      <c r="K428" s="54">
        <f t="shared" si="77"/>
        <v>1.1625833333333802</v>
      </c>
      <c r="L428" s="58"/>
      <c r="M428" s="59"/>
      <c r="N428" s="56">
        <f t="shared" si="81"/>
        <v>60.502197222222172</v>
      </c>
      <c r="O428" s="56">
        <f t="shared" si="82"/>
        <v>0.1162583333333562</v>
      </c>
      <c r="P428" s="56">
        <f>SUM($O$13:O428)</f>
        <v>51.653197222222175</v>
      </c>
      <c r="Q428" s="56">
        <f t="shared" si="83"/>
        <v>8.8489999999999966</v>
      </c>
    </row>
    <row r="429" spans="1:17" x14ac:dyDescent="0.35">
      <c r="A429" s="63">
        <v>0.41648148148148145</v>
      </c>
      <c r="B429" s="76">
        <f t="shared" si="75"/>
        <v>2486.9999999999955</v>
      </c>
      <c r="C429" s="54">
        <f t="shared" si="74"/>
        <v>41.449999999999925</v>
      </c>
      <c r="D429" s="54">
        <f t="shared" si="78"/>
        <v>8.3333333333293069E-2</v>
      </c>
      <c r="E429">
        <v>14</v>
      </c>
      <c r="F429" s="31">
        <f>SUM($E$13:E429)</f>
        <v>4438.5</v>
      </c>
      <c r="G429" s="52">
        <f t="shared" si="79"/>
        <v>4.4385000000000003</v>
      </c>
      <c r="H429" s="54">
        <f t="shared" si="73"/>
        <v>1.4625833333333333</v>
      </c>
      <c r="I429" s="83">
        <f t="shared" si="76"/>
        <v>-5.600000000002706E-6</v>
      </c>
      <c r="J429" s="54">
        <f t="shared" si="80"/>
        <v>0.33600000000016234</v>
      </c>
      <c r="K429" s="54">
        <f t="shared" si="77"/>
        <v>1.126583333333171</v>
      </c>
      <c r="L429" s="58"/>
      <c r="M429" s="59"/>
      <c r="N429" s="56">
        <f t="shared" si="81"/>
        <v>60.624079166666554</v>
      </c>
      <c r="O429" s="56">
        <f t="shared" si="82"/>
        <v>9.3881944444385551E-2</v>
      </c>
      <c r="P429" s="56">
        <f>SUM($O$13:O429)</f>
        <v>51.747079166666559</v>
      </c>
      <c r="Q429" s="56">
        <f t="shared" si="83"/>
        <v>8.8769999999999953</v>
      </c>
    </row>
    <row r="430" spans="1:17" x14ac:dyDescent="0.35">
      <c r="A430" s="63">
        <v>0.41655092592592591</v>
      </c>
      <c r="B430" s="76">
        <f t="shared" si="75"/>
        <v>2492.9999999999964</v>
      </c>
      <c r="C430" s="54">
        <f t="shared" si="74"/>
        <v>41.54999999999994</v>
      </c>
      <c r="D430" s="54">
        <f t="shared" si="78"/>
        <v>0.10000000000001563</v>
      </c>
      <c r="E430">
        <v>13.5</v>
      </c>
      <c r="F430" s="31">
        <f>SUM($E$13:E430)</f>
        <v>4452</v>
      </c>
      <c r="G430" s="52">
        <f t="shared" si="79"/>
        <v>4.452</v>
      </c>
      <c r="H430" s="54">
        <f t="shared" si="73"/>
        <v>1.4625833333333333</v>
      </c>
      <c r="I430" s="83">
        <f t="shared" si="76"/>
        <v>-4.4999999999992962E-6</v>
      </c>
      <c r="J430" s="54">
        <f t="shared" si="80"/>
        <v>0.26999999999995777</v>
      </c>
      <c r="K430" s="54">
        <f t="shared" si="77"/>
        <v>1.1925833333333755</v>
      </c>
      <c r="L430" s="58"/>
      <c r="M430" s="59"/>
      <c r="N430" s="56">
        <f t="shared" si="81"/>
        <v>60.770337499999911</v>
      </c>
      <c r="O430" s="56">
        <f t="shared" si="82"/>
        <v>0.1192583333333562</v>
      </c>
      <c r="P430" s="56">
        <f>SUM($O$13:O430)</f>
        <v>51.866337499999915</v>
      </c>
      <c r="Q430" s="56">
        <f t="shared" si="83"/>
        <v>8.9039999999999964</v>
      </c>
    </row>
    <row r="431" spans="1:17" x14ac:dyDescent="0.35">
      <c r="A431" s="63">
        <v>0.41662037037037036</v>
      </c>
      <c r="B431" s="76">
        <f t="shared" si="75"/>
        <v>2498.9999999999973</v>
      </c>
      <c r="C431" s="54">
        <f t="shared" si="74"/>
        <v>41.649999999999956</v>
      </c>
      <c r="D431" s="54">
        <f t="shared" si="78"/>
        <v>0.10000000000001563</v>
      </c>
      <c r="E431">
        <v>10.5</v>
      </c>
      <c r="F431" s="31">
        <f>SUM($E$13:E431)</f>
        <v>4462.5</v>
      </c>
      <c r="G431" s="52">
        <f t="shared" si="79"/>
        <v>4.4625000000000004</v>
      </c>
      <c r="H431" s="54">
        <f t="shared" si="73"/>
        <v>1.4625833333333333</v>
      </c>
      <c r="I431" s="83">
        <f t="shared" si="76"/>
        <v>-3.4999999999994532E-6</v>
      </c>
      <c r="J431" s="54">
        <f t="shared" si="80"/>
        <v>0.20999999999996719</v>
      </c>
      <c r="K431" s="54">
        <f t="shared" si="77"/>
        <v>1.2525833333333662</v>
      </c>
      <c r="L431" s="58"/>
      <c r="M431" s="59"/>
      <c r="N431" s="56">
        <f t="shared" si="81"/>
        <v>60.916595833333268</v>
      </c>
      <c r="O431" s="56">
        <f t="shared" si="82"/>
        <v>0.1252583333333562</v>
      </c>
      <c r="P431" s="56">
        <f>SUM($O$13:O431)</f>
        <v>51.991595833333271</v>
      </c>
      <c r="Q431" s="56">
        <f t="shared" si="83"/>
        <v>8.9249999999999972</v>
      </c>
    </row>
    <row r="432" spans="1:17" x14ac:dyDescent="0.35">
      <c r="A432" s="63">
        <v>0.41667824074074072</v>
      </c>
      <c r="B432" s="76">
        <f t="shared" si="75"/>
        <v>2503.999999999995</v>
      </c>
      <c r="C432" s="54">
        <f t="shared" si="74"/>
        <v>41.733333333333249</v>
      </c>
      <c r="D432" s="54">
        <f t="shared" si="78"/>
        <v>8.3333333333293069E-2</v>
      </c>
      <c r="E432">
        <v>14.5</v>
      </c>
      <c r="F432" s="31">
        <f>SUM($E$13:E432)</f>
        <v>4477</v>
      </c>
      <c r="G432" s="52">
        <f t="shared" si="79"/>
        <v>4.4770000000000003</v>
      </c>
      <c r="H432" s="54">
        <f t="shared" si="73"/>
        <v>1.4625833333333333</v>
      </c>
      <c r="I432" s="83">
        <f t="shared" si="76"/>
        <v>-5.8000000000028015E-6</v>
      </c>
      <c r="J432" s="54">
        <f t="shared" si="80"/>
        <v>0.34800000000016812</v>
      </c>
      <c r="K432" s="54">
        <f t="shared" si="77"/>
        <v>1.1145833333331652</v>
      </c>
      <c r="L432" s="58"/>
      <c r="M432" s="59"/>
      <c r="N432" s="56">
        <f t="shared" si="81"/>
        <v>61.038477777777658</v>
      </c>
      <c r="O432" s="56">
        <f t="shared" si="82"/>
        <v>9.288194444438555E-2</v>
      </c>
      <c r="P432" s="56">
        <f>SUM($O$13:O432)</f>
        <v>52.084477777777657</v>
      </c>
      <c r="Q432" s="56">
        <f t="shared" si="83"/>
        <v>8.9540000000000006</v>
      </c>
    </row>
    <row r="433" spans="1:17" x14ac:dyDescent="0.35">
      <c r="A433" s="63">
        <v>0.41673611111111114</v>
      </c>
      <c r="B433" s="76">
        <f t="shared" si="75"/>
        <v>2508.9999999999991</v>
      </c>
      <c r="C433" s="54">
        <f t="shared" si="74"/>
        <v>41.816666666666649</v>
      </c>
      <c r="D433" s="54">
        <f t="shared" si="78"/>
        <v>8.3333333333399651E-2</v>
      </c>
      <c r="E433">
        <v>14</v>
      </c>
      <c r="F433" s="31">
        <f>SUM($E$13:E433)</f>
        <v>4491</v>
      </c>
      <c r="G433" s="52">
        <f t="shared" si="79"/>
        <v>4.4909999999999997</v>
      </c>
      <c r="H433" s="54">
        <f t="shared" si="73"/>
        <v>1.4625833333333333</v>
      </c>
      <c r="I433" s="83">
        <f t="shared" si="76"/>
        <v>-5.5999999999955435E-6</v>
      </c>
      <c r="J433" s="54">
        <f t="shared" si="80"/>
        <v>0.33599999999973262</v>
      </c>
      <c r="K433" s="54">
        <f t="shared" si="77"/>
        <v>1.1265833333336008</v>
      </c>
      <c r="L433" s="58"/>
      <c r="M433" s="59"/>
      <c r="N433" s="56">
        <f t="shared" si="81"/>
        <v>61.160359722222196</v>
      </c>
      <c r="O433" s="56">
        <f t="shared" si="82"/>
        <v>9.3881944444541454E-2</v>
      </c>
      <c r="P433" s="56">
        <f>SUM($O$13:O433)</f>
        <v>52.178359722222197</v>
      </c>
      <c r="Q433" s="56">
        <f t="shared" si="83"/>
        <v>8.9819999999999993</v>
      </c>
    </row>
    <row r="434" spans="1:17" x14ac:dyDescent="0.35">
      <c r="A434" s="63">
        <v>0.4168055555555556</v>
      </c>
      <c r="B434" s="76">
        <f t="shared" si="75"/>
        <v>2515</v>
      </c>
      <c r="C434" s="54">
        <f t="shared" si="74"/>
        <v>41.916666666666664</v>
      </c>
      <c r="D434" s="54">
        <f t="shared" si="78"/>
        <v>0.10000000000001563</v>
      </c>
      <c r="E434">
        <v>10.5</v>
      </c>
      <c r="F434" s="31">
        <f>SUM($E$13:E434)</f>
        <v>4501.5</v>
      </c>
      <c r="G434" s="52">
        <f t="shared" si="79"/>
        <v>4.5015000000000001</v>
      </c>
      <c r="H434" s="54">
        <f t="shared" si="73"/>
        <v>1.4625833333333333</v>
      </c>
      <c r="I434" s="83">
        <f t="shared" si="76"/>
        <v>-3.4999999999994532E-6</v>
      </c>
      <c r="J434" s="54">
        <f t="shared" si="80"/>
        <v>0.20999999999996719</v>
      </c>
      <c r="K434" s="54">
        <f t="shared" si="77"/>
        <v>1.2525833333333662</v>
      </c>
      <c r="L434" s="58"/>
      <c r="M434" s="59"/>
      <c r="N434" s="56">
        <f t="shared" si="81"/>
        <v>61.306618055555553</v>
      </c>
      <c r="O434" s="56">
        <f t="shared" si="82"/>
        <v>0.1252583333333562</v>
      </c>
      <c r="P434" s="56">
        <f>SUM($O$13:O434)</f>
        <v>52.303618055555553</v>
      </c>
      <c r="Q434" s="56">
        <f t="shared" si="83"/>
        <v>9.0030000000000001</v>
      </c>
    </row>
    <row r="435" spans="1:17" x14ac:dyDescent="0.35">
      <c r="A435" s="63">
        <v>0.41695601851851855</v>
      </c>
      <c r="B435" s="76">
        <f t="shared" si="75"/>
        <v>2527.9999999999986</v>
      </c>
      <c r="C435" s="54">
        <f t="shared" si="74"/>
        <v>42.133333333333312</v>
      </c>
      <c r="D435" s="54">
        <f t="shared" si="78"/>
        <v>0.21666666666664725</v>
      </c>
      <c r="E435">
        <v>14</v>
      </c>
      <c r="F435" s="31">
        <f>SUM($E$13:E435)</f>
        <v>4515.5</v>
      </c>
      <c r="G435" s="52">
        <f t="shared" si="79"/>
        <v>4.5155000000000003</v>
      </c>
      <c r="H435" s="54">
        <f t="shared" si="73"/>
        <v>1.4625833333333333</v>
      </c>
      <c r="I435" s="83">
        <f t="shared" si="76"/>
        <v>-2.1538461538463469E-6</v>
      </c>
      <c r="J435" s="54">
        <f t="shared" si="80"/>
        <v>0.12923076923078081</v>
      </c>
      <c r="K435" s="54">
        <f t="shared" si="77"/>
        <v>1.3333525641025525</v>
      </c>
      <c r="L435" s="58"/>
      <c r="M435" s="59"/>
      <c r="N435" s="56">
        <f t="shared" si="81"/>
        <v>61.623511111111078</v>
      </c>
      <c r="O435" s="56">
        <f t="shared" si="82"/>
        <v>0.28889305555552713</v>
      </c>
      <c r="P435" s="56">
        <f>SUM($O$13:O435)</f>
        <v>52.592511111111079</v>
      </c>
      <c r="Q435" s="56">
        <f t="shared" si="83"/>
        <v>9.0309999999999988</v>
      </c>
    </row>
    <row r="436" spans="1:17" x14ac:dyDescent="0.35">
      <c r="A436" s="63">
        <v>0.41703703703703704</v>
      </c>
      <c r="B436" s="76">
        <f t="shared" si="75"/>
        <v>2534.9999999999964</v>
      </c>
      <c r="C436" s="54">
        <f t="shared" si="74"/>
        <v>42.249999999999943</v>
      </c>
      <c r="D436" s="54">
        <f t="shared" si="78"/>
        <v>0.11666666666663161</v>
      </c>
      <c r="E436">
        <v>16</v>
      </c>
      <c r="F436" s="31">
        <f>SUM($E$13:E436)</f>
        <v>4531.5</v>
      </c>
      <c r="G436" s="52">
        <f t="shared" si="79"/>
        <v>4.5315000000000003</v>
      </c>
      <c r="H436" s="54">
        <f t="shared" si="73"/>
        <v>1.4625833333333333</v>
      </c>
      <c r="I436" s="83">
        <f t="shared" si="76"/>
        <v>-4.5714285714299441E-6</v>
      </c>
      <c r="J436" s="54">
        <f t="shared" si="80"/>
        <v>0.27428571428579668</v>
      </c>
      <c r="K436" s="54">
        <f t="shared" si="77"/>
        <v>1.1882976190475367</v>
      </c>
      <c r="L436" s="58"/>
      <c r="M436" s="59"/>
      <c r="N436" s="56">
        <f t="shared" si="81"/>
        <v>61.794145833333253</v>
      </c>
      <c r="O436" s="56">
        <f t="shared" si="82"/>
        <v>0.13863472222217096</v>
      </c>
      <c r="P436" s="56">
        <f>SUM($O$13:O436)</f>
        <v>52.731145833333251</v>
      </c>
      <c r="Q436" s="56">
        <f t="shared" si="83"/>
        <v>9.0630000000000024</v>
      </c>
    </row>
    <row r="437" spans="1:17" x14ac:dyDescent="0.35">
      <c r="A437" s="63">
        <v>0.41710648148148149</v>
      </c>
      <c r="B437" s="76">
        <f t="shared" si="75"/>
        <v>2540.9999999999977</v>
      </c>
      <c r="C437" s="54">
        <f t="shared" si="74"/>
        <v>42.349999999999959</v>
      </c>
      <c r="D437" s="54">
        <f t="shared" si="78"/>
        <v>0.10000000000001563</v>
      </c>
      <c r="E437">
        <v>11</v>
      </c>
      <c r="F437" s="31">
        <f>SUM($E$13:E437)</f>
        <v>4542.5</v>
      </c>
      <c r="G437" s="52">
        <f t="shared" si="79"/>
        <v>4.5425000000000004</v>
      </c>
      <c r="H437" s="54">
        <f t="shared" si="73"/>
        <v>1.4625833333333333</v>
      </c>
      <c r="I437" s="83">
        <f t="shared" si="76"/>
        <v>-3.6666666666660936E-6</v>
      </c>
      <c r="J437" s="54">
        <f t="shared" si="80"/>
        <v>0.21999999999996561</v>
      </c>
      <c r="K437" s="54">
        <f t="shared" si="77"/>
        <v>1.2425833333333678</v>
      </c>
      <c r="L437" s="58"/>
      <c r="M437" s="59"/>
      <c r="N437" s="56">
        <f t="shared" si="81"/>
        <v>61.94040416666661</v>
      </c>
      <c r="O437" s="56">
        <f t="shared" si="82"/>
        <v>0.1242583333333562</v>
      </c>
      <c r="P437" s="56">
        <f>SUM($O$13:O437)</f>
        <v>52.855404166666609</v>
      </c>
      <c r="Q437" s="56">
        <f t="shared" si="83"/>
        <v>9.0850000000000009</v>
      </c>
    </row>
    <row r="438" spans="1:17" x14ac:dyDescent="0.35">
      <c r="A438" s="63">
        <v>0.4171643518518518</v>
      </c>
      <c r="B438" s="76">
        <f t="shared" si="75"/>
        <v>2545.999999999995</v>
      </c>
      <c r="C438" s="54">
        <f t="shared" si="74"/>
        <v>42.433333333333252</v>
      </c>
      <c r="D438" s="54">
        <f t="shared" si="78"/>
        <v>8.3333333333293069E-2</v>
      </c>
      <c r="E438">
        <v>12</v>
      </c>
      <c r="F438" s="31">
        <f>SUM($E$13:E438)</f>
        <v>4554.5</v>
      </c>
      <c r="G438" s="52">
        <f t="shared" si="79"/>
        <v>4.5545</v>
      </c>
      <c r="H438" s="54">
        <f t="shared" si="73"/>
        <v>1.4625833333333333</v>
      </c>
      <c r="I438" s="83">
        <f t="shared" si="76"/>
        <v>-4.8000000000023198E-6</v>
      </c>
      <c r="J438" s="54">
        <f t="shared" si="80"/>
        <v>0.28800000000013914</v>
      </c>
      <c r="K438" s="54">
        <f t="shared" si="77"/>
        <v>1.1745833333331941</v>
      </c>
      <c r="L438" s="58"/>
      <c r="M438" s="59"/>
      <c r="N438" s="56">
        <f t="shared" si="81"/>
        <v>62.062286111110993</v>
      </c>
      <c r="O438" s="56">
        <f t="shared" si="82"/>
        <v>9.7881944444385541E-2</v>
      </c>
      <c r="P438" s="56">
        <f>SUM($O$13:O438)</f>
        <v>52.953286111110998</v>
      </c>
      <c r="Q438" s="56">
        <f t="shared" si="83"/>
        <v>9.1089999999999947</v>
      </c>
    </row>
    <row r="439" spans="1:17" x14ac:dyDescent="0.35">
      <c r="A439" s="63">
        <v>0.41722222222222222</v>
      </c>
      <c r="B439" s="76">
        <f t="shared" si="75"/>
        <v>2550.9999999999991</v>
      </c>
      <c r="C439" s="54">
        <f t="shared" si="74"/>
        <v>42.516666666666652</v>
      </c>
      <c r="D439" s="54">
        <f t="shared" si="78"/>
        <v>8.3333333333399651E-2</v>
      </c>
      <c r="E439">
        <v>16</v>
      </c>
      <c r="F439" s="31">
        <f>SUM($E$13:E439)</f>
        <v>4570.5</v>
      </c>
      <c r="G439" s="52">
        <f t="shared" si="79"/>
        <v>4.5705</v>
      </c>
      <c r="H439" s="54">
        <f t="shared" si="73"/>
        <v>1.4625833333333333</v>
      </c>
      <c r="I439" s="83">
        <f t="shared" si="76"/>
        <v>-6.3999999999949073E-6</v>
      </c>
      <c r="J439" s="54">
        <f t="shared" si="80"/>
        <v>0.38399999999969442</v>
      </c>
      <c r="K439" s="54">
        <f t="shared" si="77"/>
        <v>1.078583333333639</v>
      </c>
      <c r="L439" s="58"/>
      <c r="M439" s="59"/>
      <c r="N439" s="56">
        <f t="shared" si="81"/>
        <v>62.184168055555531</v>
      </c>
      <c r="O439" s="56">
        <f t="shared" si="82"/>
        <v>8.9881944444541451E-2</v>
      </c>
      <c r="P439" s="56">
        <f>SUM($O$13:O439)</f>
        <v>53.04316805555554</v>
      </c>
      <c r="Q439" s="56">
        <f t="shared" si="83"/>
        <v>9.1409999999999911</v>
      </c>
    </row>
    <row r="440" spans="1:17" x14ac:dyDescent="0.35">
      <c r="A440" s="63">
        <v>0.4173842592592592</v>
      </c>
      <c r="B440" s="76">
        <f t="shared" si="75"/>
        <v>2564.999999999995</v>
      </c>
      <c r="C440" s="54">
        <f t="shared" si="74"/>
        <v>42.749999999999915</v>
      </c>
      <c r="D440" s="54">
        <f t="shared" si="78"/>
        <v>0.23333333333326323</v>
      </c>
      <c r="E440">
        <v>12</v>
      </c>
      <c r="F440" s="31">
        <f>SUM($E$13:E440)</f>
        <v>4582.5</v>
      </c>
      <c r="G440" s="52">
        <f t="shared" si="79"/>
        <v>4.5824999999999996</v>
      </c>
      <c r="H440" s="54">
        <f t="shared" si="73"/>
        <v>1.4625833333333333</v>
      </c>
      <c r="I440" s="83">
        <f t="shared" si="76"/>
        <v>-1.7142857142862293E-6</v>
      </c>
      <c r="J440" s="54">
        <f t="shared" si="80"/>
        <v>0.10285714285717376</v>
      </c>
      <c r="K440" s="54">
        <f t="shared" si="77"/>
        <v>1.3597261904761595</v>
      </c>
      <c r="L440" s="58"/>
      <c r="M440" s="59"/>
      <c r="N440" s="56">
        <f t="shared" si="81"/>
        <v>62.525437499999875</v>
      </c>
      <c r="O440" s="56">
        <f t="shared" si="82"/>
        <v>0.31726944444434191</v>
      </c>
      <c r="P440" s="56">
        <f>SUM($O$13:O440)</f>
        <v>53.360437499999883</v>
      </c>
      <c r="Q440" s="56">
        <f t="shared" si="83"/>
        <v>9.164999999999992</v>
      </c>
    </row>
    <row r="441" spans="1:17" x14ac:dyDescent="0.35">
      <c r="A441" s="63">
        <v>0.41744212962962962</v>
      </c>
      <c r="B441" s="76">
        <f t="shared" si="75"/>
        <v>2569.9999999999991</v>
      </c>
      <c r="C441" s="54">
        <f t="shared" si="74"/>
        <v>42.833333333333314</v>
      </c>
      <c r="D441" s="54">
        <f t="shared" si="78"/>
        <v>8.3333333333399651E-2</v>
      </c>
      <c r="E441">
        <v>15</v>
      </c>
      <c r="F441" s="31">
        <f>SUM($E$13:E441)</f>
        <v>4597.5</v>
      </c>
      <c r="G441" s="52">
        <f t="shared" si="79"/>
        <v>4.5975000000000001</v>
      </c>
      <c r="H441" s="54">
        <f t="shared" si="73"/>
        <v>1.4625833333333333</v>
      </c>
      <c r="I441" s="83">
        <f t="shared" si="76"/>
        <v>-5.9999999999952246E-6</v>
      </c>
      <c r="J441" s="54">
        <f t="shared" si="80"/>
        <v>0.35999999999971349</v>
      </c>
      <c r="K441" s="54">
        <f t="shared" si="77"/>
        <v>1.1025833333336199</v>
      </c>
      <c r="L441" s="58"/>
      <c r="M441" s="59"/>
      <c r="N441" s="56">
        <f t="shared" si="81"/>
        <v>62.64731944444442</v>
      </c>
      <c r="O441" s="56">
        <f t="shared" si="82"/>
        <v>9.1881944444541452E-2</v>
      </c>
      <c r="P441" s="56">
        <f>SUM($O$13:O441)</f>
        <v>53.452319444444427</v>
      </c>
      <c r="Q441" s="56">
        <f t="shared" si="83"/>
        <v>9.1949999999999932</v>
      </c>
    </row>
    <row r="442" spans="1:17" x14ac:dyDescent="0.35">
      <c r="A442" s="63">
        <v>0.41749999999999998</v>
      </c>
      <c r="B442" s="76">
        <f t="shared" si="75"/>
        <v>2574.9999999999964</v>
      </c>
      <c r="C442" s="54">
        <f t="shared" si="74"/>
        <v>42.916666666666607</v>
      </c>
      <c r="D442" s="54">
        <f t="shared" si="78"/>
        <v>8.3333333333293069E-2</v>
      </c>
      <c r="E442">
        <v>15.5</v>
      </c>
      <c r="F442" s="31">
        <f>SUM($E$13:E442)</f>
        <v>4613</v>
      </c>
      <c r="G442" s="52">
        <f t="shared" si="79"/>
        <v>4.6130000000000004</v>
      </c>
      <c r="H442" s="54">
        <f t="shared" ref="H442:H505" si="84">IF($C$4=$C$5,$D$5,IF($C$4=$C$6,$D$6,IF($C$4=$C$7,$D$7,$D$8)))</f>
        <v>1.4625833333333333</v>
      </c>
      <c r="I442" s="83">
        <f t="shared" si="76"/>
        <v>-6.2000000000029959E-6</v>
      </c>
      <c r="J442" s="54">
        <f t="shared" si="80"/>
        <v>0.37200000000017974</v>
      </c>
      <c r="K442" s="54">
        <f t="shared" si="77"/>
        <v>1.0905833333331536</v>
      </c>
      <c r="L442" s="58"/>
      <c r="M442" s="59"/>
      <c r="N442" s="56">
        <f t="shared" si="81"/>
        <v>62.769201388888803</v>
      </c>
      <c r="O442" s="56">
        <f t="shared" si="82"/>
        <v>9.0881944444385562E-2</v>
      </c>
      <c r="P442" s="56">
        <f>SUM($O$13:O442)</f>
        <v>53.543201388888811</v>
      </c>
      <c r="Q442" s="56">
        <f t="shared" si="83"/>
        <v>9.225999999999992</v>
      </c>
    </row>
    <row r="443" spans="1:17" x14ac:dyDescent="0.35">
      <c r="A443" s="63">
        <v>0.41756944444444444</v>
      </c>
      <c r="B443" s="76">
        <f t="shared" si="75"/>
        <v>2580.9999999999973</v>
      </c>
      <c r="C443" s="54">
        <f t="shared" si="74"/>
        <v>43.016666666666623</v>
      </c>
      <c r="D443" s="54">
        <f t="shared" si="78"/>
        <v>0.10000000000001563</v>
      </c>
      <c r="E443">
        <v>15</v>
      </c>
      <c r="F443" s="31">
        <f>SUM($E$13:E443)</f>
        <v>4628</v>
      </c>
      <c r="G443" s="52">
        <f t="shared" si="79"/>
        <v>4.6280000000000001</v>
      </c>
      <c r="H443" s="54">
        <f t="shared" si="84"/>
        <v>1.4625833333333333</v>
      </c>
      <c r="I443" s="83">
        <f t="shared" si="76"/>
        <v>-4.9999999999992178E-6</v>
      </c>
      <c r="J443" s="54">
        <f t="shared" si="80"/>
        <v>0.29999999999995308</v>
      </c>
      <c r="K443" s="54">
        <f t="shared" si="77"/>
        <v>1.1625833333333802</v>
      </c>
      <c r="L443" s="58"/>
      <c r="M443" s="59"/>
      <c r="N443" s="56">
        <f t="shared" si="81"/>
        <v>62.91545972222216</v>
      </c>
      <c r="O443" s="56">
        <f t="shared" si="82"/>
        <v>0.1162583333333562</v>
      </c>
      <c r="P443" s="56">
        <f>SUM($O$13:O443)</f>
        <v>53.659459722222167</v>
      </c>
      <c r="Q443" s="56">
        <f t="shared" si="83"/>
        <v>9.2559999999999931</v>
      </c>
    </row>
    <row r="444" spans="1:17" x14ac:dyDescent="0.35">
      <c r="A444" s="63">
        <v>0.4176273148148148</v>
      </c>
      <c r="B444" s="76">
        <f t="shared" si="75"/>
        <v>2585.999999999995</v>
      </c>
      <c r="C444" s="54">
        <f t="shared" si="74"/>
        <v>43.099999999999916</v>
      </c>
      <c r="D444" s="54">
        <f t="shared" si="78"/>
        <v>8.3333333333293069E-2</v>
      </c>
      <c r="E444">
        <v>11.5</v>
      </c>
      <c r="F444" s="31">
        <f>SUM($E$13:E444)</f>
        <v>4639.5</v>
      </c>
      <c r="G444" s="52">
        <f t="shared" si="79"/>
        <v>4.6395</v>
      </c>
      <c r="H444" s="54">
        <f t="shared" si="84"/>
        <v>1.4625833333333333</v>
      </c>
      <c r="I444" s="83">
        <f t="shared" si="76"/>
        <v>-4.6000000000022226E-6</v>
      </c>
      <c r="J444" s="54">
        <f t="shared" si="80"/>
        <v>0.27600000000013336</v>
      </c>
      <c r="K444" s="54">
        <f t="shared" si="77"/>
        <v>1.1865833333331999</v>
      </c>
      <c r="L444" s="58"/>
      <c r="M444" s="59"/>
      <c r="N444" s="56">
        <f t="shared" si="81"/>
        <v>63.037341666666542</v>
      </c>
      <c r="O444" s="56">
        <f t="shared" si="82"/>
        <v>9.8881944444385542E-2</v>
      </c>
      <c r="P444" s="56">
        <f>SUM($O$13:O444)</f>
        <v>53.758341666666553</v>
      </c>
      <c r="Q444" s="56">
        <f t="shared" si="83"/>
        <v>9.2789999999999893</v>
      </c>
    </row>
    <row r="445" spans="1:17" x14ac:dyDescent="0.35">
      <c r="A445" s="63">
        <v>0.41768518518518521</v>
      </c>
      <c r="B445" s="76">
        <f t="shared" si="75"/>
        <v>2590.9999999999991</v>
      </c>
      <c r="C445" s="54">
        <f t="shared" si="74"/>
        <v>43.183333333333316</v>
      </c>
      <c r="D445" s="54">
        <f t="shared" si="78"/>
        <v>8.3333333333399651E-2</v>
      </c>
      <c r="E445">
        <v>15</v>
      </c>
      <c r="F445" s="31">
        <f>SUM($E$13:E445)</f>
        <v>4654.5</v>
      </c>
      <c r="G445" s="52">
        <f t="shared" si="79"/>
        <v>4.6544999999999996</v>
      </c>
      <c r="H445" s="54">
        <f t="shared" si="84"/>
        <v>1.4625833333333333</v>
      </c>
      <c r="I445" s="83">
        <f t="shared" si="76"/>
        <v>-5.9999999999952246E-6</v>
      </c>
      <c r="J445" s="54">
        <f t="shared" si="80"/>
        <v>0.35999999999971349</v>
      </c>
      <c r="K445" s="54">
        <f t="shared" si="77"/>
        <v>1.1025833333336199</v>
      </c>
      <c r="L445" s="58"/>
      <c r="M445" s="59"/>
      <c r="N445" s="56">
        <f t="shared" si="81"/>
        <v>63.159223611111088</v>
      </c>
      <c r="O445" s="56">
        <f t="shared" si="82"/>
        <v>9.1881944444541452E-2</v>
      </c>
      <c r="P445" s="56">
        <f>SUM($O$13:O445)</f>
        <v>53.850223611111097</v>
      </c>
      <c r="Q445" s="56">
        <f t="shared" si="83"/>
        <v>9.3089999999999904</v>
      </c>
    </row>
    <row r="446" spans="1:17" x14ac:dyDescent="0.35">
      <c r="A446" s="63">
        <v>0.41775462962962967</v>
      </c>
      <c r="B446" s="76">
        <f t="shared" si="75"/>
        <v>2597</v>
      </c>
      <c r="C446" s="54">
        <f t="shared" si="74"/>
        <v>43.283333333333331</v>
      </c>
      <c r="D446" s="54">
        <f t="shared" si="78"/>
        <v>0.10000000000001563</v>
      </c>
      <c r="E446">
        <v>14.5</v>
      </c>
      <c r="F446" s="31">
        <f>SUM($E$13:E446)</f>
        <v>4669</v>
      </c>
      <c r="G446" s="52">
        <f t="shared" si="79"/>
        <v>4.6689999999999996</v>
      </c>
      <c r="H446" s="54">
        <f t="shared" si="84"/>
        <v>1.4625833333333333</v>
      </c>
      <c r="I446" s="83">
        <f t="shared" si="76"/>
        <v>-4.8333333333325778E-6</v>
      </c>
      <c r="J446" s="54">
        <f t="shared" si="80"/>
        <v>0.28999999999995468</v>
      </c>
      <c r="K446" s="54">
        <f t="shared" si="77"/>
        <v>1.1725833333333786</v>
      </c>
      <c r="L446" s="58"/>
      <c r="M446" s="59"/>
      <c r="N446" s="56">
        <f t="shared" si="81"/>
        <v>63.305481944444445</v>
      </c>
      <c r="O446" s="56">
        <f t="shared" si="82"/>
        <v>0.1172583333333562</v>
      </c>
      <c r="P446" s="56">
        <f>SUM($O$13:O446)</f>
        <v>53.967481944444451</v>
      </c>
      <c r="Q446" s="56">
        <f t="shared" si="83"/>
        <v>9.3379999999999939</v>
      </c>
    </row>
    <row r="447" spans="1:17" x14ac:dyDescent="0.35">
      <c r="A447" s="63">
        <v>0.41782407407407413</v>
      </c>
      <c r="B447" s="76">
        <f t="shared" si="75"/>
        <v>2603.0000000000009</v>
      </c>
      <c r="C447" s="54">
        <f t="shared" si="74"/>
        <v>43.383333333333347</v>
      </c>
      <c r="D447" s="54">
        <f t="shared" si="78"/>
        <v>0.10000000000001563</v>
      </c>
      <c r="E447">
        <v>12</v>
      </c>
      <c r="F447" s="31">
        <f>SUM($E$13:E447)</f>
        <v>4681</v>
      </c>
      <c r="G447" s="52">
        <f t="shared" si="79"/>
        <v>4.681</v>
      </c>
      <c r="H447" s="54">
        <f t="shared" si="84"/>
        <v>1.4625833333333333</v>
      </c>
      <c r="I447" s="83">
        <f t="shared" si="76"/>
        <v>-3.9999999999993747E-6</v>
      </c>
      <c r="J447" s="54">
        <f t="shared" si="80"/>
        <v>0.23999999999996249</v>
      </c>
      <c r="K447" s="54">
        <f t="shared" si="77"/>
        <v>1.2225833333333709</v>
      </c>
      <c r="L447" s="58"/>
      <c r="M447" s="59"/>
      <c r="N447" s="56">
        <f t="shared" si="81"/>
        <v>63.451740277777802</v>
      </c>
      <c r="O447" s="56">
        <f t="shared" si="82"/>
        <v>0.1222583333333562</v>
      </c>
      <c r="P447" s="56">
        <f>SUM($O$13:O447)</f>
        <v>54.089740277777807</v>
      </c>
      <c r="Q447" s="56">
        <f t="shared" si="83"/>
        <v>9.3619999999999948</v>
      </c>
    </row>
    <row r="448" spans="1:17" x14ac:dyDescent="0.35">
      <c r="A448" s="63">
        <v>0.41788194444444443</v>
      </c>
      <c r="B448" s="76">
        <f t="shared" si="75"/>
        <v>2607.9999999999982</v>
      </c>
      <c r="C448" s="54">
        <f t="shared" si="74"/>
        <v>43.46666666666664</v>
      </c>
      <c r="D448" s="54">
        <f t="shared" si="78"/>
        <v>8.3333333333293069E-2</v>
      </c>
      <c r="E448">
        <v>15</v>
      </c>
      <c r="F448" s="31">
        <f>SUM($E$13:E448)</f>
        <v>4696</v>
      </c>
      <c r="G448" s="52">
        <f t="shared" si="79"/>
        <v>4.6959999999999997</v>
      </c>
      <c r="H448" s="54">
        <f t="shared" si="84"/>
        <v>1.4625833333333333</v>
      </c>
      <c r="I448" s="83">
        <f t="shared" si="76"/>
        <v>-6.0000000000028995E-6</v>
      </c>
      <c r="J448" s="54">
        <f t="shared" si="80"/>
        <v>0.36000000000017396</v>
      </c>
      <c r="K448" s="54">
        <f t="shared" si="77"/>
        <v>1.1025833333331594</v>
      </c>
      <c r="L448" s="58"/>
      <c r="M448" s="59"/>
      <c r="N448" s="56">
        <f t="shared" si="81"/>
        <v>63.573622222222184</v>
      </c>
      <c r="O448" s="56">
        <f t="shared" si="82"/>
        <v>9.1881944444385549E-2</v>
      </c>
      <c r="P448" s="56">
        <f>SUM($O$13:O448)</f>
        <v>54.181622222222195</v>
      </c>
      <c r="Q448" s="56">
        <f t="shared" si="83"/>
        <v>9.3919999999999888</v>
      </c>
    </row>
    <row r="449" spans="1:17" x14ac:dyDescent="0.35">
      <c r="A449" s="63">
        <v>0.41795138888888889</v>
      </c>
      <c r="B449" s="76">
        <f t="shared" si="75"/>
        <v>2613.9999999999995</v>
      </c>
      <c r="C449" s="54">
        <f t="shared" si="74"/>
        <v>43.566666666666656</v>
      </c>
      <c r="D449" s="54">
        <f t="shared" si="78"/>
        <v>0.10000000000001563</v>
      </c>
      <c r="E449">
        <v>13</v>
      </c>
      <c r="F449" s="31">
        <f>SUM($E$13:E449)</f>
        <v>4709</v>
      </c>
      <c r="G449" s="52">
        <f t="shared" si="79"/>
        <v>4.7089999999999996</v>
      </c>
      <c r="H449" s="54">
        <f t="shared" si="84"/>
        <v>1.4625833333333333</v>
      </c>
      <c r="I449" s="83">
        <f t="shared" si="76"/>
        <v>-4.3333333333326563E-6</v>
      </c>
      <c r="J449" s="54">
        <f t="shared" si="80"/>
        <v>0.25999999999995937</v>
      </c>
      <c r="K449" s="54">
        <f t="shared" si="77"/>
        <v>1.202583333333374</v>
      </c>
      <c r="L449" s="58"/>
      <c r="M449" s="59"/>
      <c r="N449" s="56">
        <f t="shared" si="81"/>
        <v>63.719880555555541</v>
      </c>
      <c r="O449" s="56">
        <f t="shared" si="82"/>
        <v>0.1202583333333562</v>
      </c>
      <c r="P449" s="56">
        <f>SUM($O$13:O449)</f>
        <v>54.301880555555549</v>
      </c>
      <c r="Q449" s="56">
        <f t="shared" si="83"/>
        <v>9.4179999999999922</v>
      </c>
    </row>
    <row r="450" spans="1:17" x14ac:dyDescent="0.35">
      <c r="A450" s="63">
        <v>0.41800925925925925</v>
      </c>
      <c r="B450" s="76">
        <f t="shared" si="75"/>
        <v>2618.9999999999968</v>
      </c>
      <c r="C450" s="54">
        <f t="shared" si="74"/>
        <v>43.649999999999949</v>
      </c>
      <c r="D450" s="54">
        <f t="shared" si="78"/>
        <v>8.3333333333293069E-2</v>
      </c>
      <c r="E450">
        <v>15.5</v>
      </c>
      <c r="F450" s="31">
        <f>SUM($E$13:E450)</f>
        <v>4724.5</v>
      </c>
      <c r="G450" s="52">
        <f t="shared" si="79"/>
        <v>4.7244999999999999</v>
      </c>
      <c r="H450" s="54">
        <f t="shared" si="84"/>
        <v>1.4625833333333333</v>
      </c>
      <c r="I450" s="83">
        <f t="shared" si="76"/>
        <v>-6.2000000000029959E-6</v>
      </c>
      <c r="J450" s="54">
        <f t="shared" si="80"/>
        <v>0.37200000000017974</v>
      </c>
      <c r="K450" s="54">
        <f t="shared" si="77"/>
        <v>1.0905833333331536</v>
      </c>
      <c r="L450" s="58"/>
      <c r="M450" s="59"/>
      <c r="N450" s="56">
        <f t="shared" si="81"/>
        <v>63.841762499999923</v>
      </c>
      <c r="O450" s="56">
        <f t="shared" si="82"/>
        <v>9.0881944444385562E-2</v>
      </c>
      <c r="P450" s="56">
        <f>SUM($O$13:O450)</f>
        <v>54.392762499999932</v>
      </c>
      <c r="Q450" s="56">
        <f t="shared" si="83"/>
        <v>9.448999999999991</v>
      </c>
    </row>
    <row r="451" spans="1:17" x14ac:dyDescent="0.35">
      <c r="A451" s="63">
        <v>0.41814814814814816</v>
      </c>
      <c r="B451" s="76">
        <f t="shared" si="75"/>
        <v>2630.9999999999986</v>
      </c>
      <c r="C451" s="54">
        <f t="shared" si="74"/>
        <v>43.84999999999998</v>
      </c>
      <c r="D451" s="54">
        <f t="shared" si="78"/>
        <v>0.20000000000003126</v>
      </c>
      <c r="E451">
        <v>11.5</v>
      </c>
      <c r="F451" s="31">
        <f>SUM($E$13:E451)</f>
        <v>4736</v>
      </c>
      <c r="G451" s="52">
        <f t="shared" si="79"/>
        <v>4.7359999999999998</v>
      </c>
      <c r="H451" s="54">
        <f t="shared" si="84"/>
        <v>1.4625833333333333</v>
      </c>
      <c r="I451" s="83">
        <f t="shared" si="76"/>
        <v>-1.916666666666367E-6</v>
      </c>
      <c r="J451" s="54">
        <f t="shared" si="80"/>
        <v>0.11499999999998202</v>
      </c>
      <c r="K451" s="54">
        <f t="shared" si="77"/>
        <v>1.3475833333333513</v>
      </c>
      <c r="L451" s="58"/>
      <c r="M451" s="59"/>
      <c r="N451" s="56">
        <f t="shared" si="81"/>
        <v>64.134279166666644</v>
      </c>
      <c r="O451" s="56">
        <f t="shared" si="82"/>
        <v>0.26951666666671242</v>
      </c>
      <c r="P451" s="56">
        <f>SUM($O$13:O451)</f>
        <v>54.662279166666643</v>
      </c>
      <c r="Q451" s="56">
        <f t="shared" si="83"/>
        <v>9.4720000000000013</v>
      </c>
    </row>
    <row r="452" spans="1:17" x14ac:dyDescent="0.35">
      <c r="A452" s="63">
        <v>0.41821759259259261</v>
      </c>
      <c r="B452" s="76">
        <f t="shared" si="75"/>
        <v>2636.9999999999995</v>
      </c>
      <c r="C452" s="54">
        <f t="shared" si="74"/>
        <v>43.949999999999996</v>
      </c>
      <c r="D452" s="54">
        <f t="shared" si="78"/>
        <v>0.10000000000001563</v>
      </c>
      <c r="E452">
        <v>19</v>
      </c>
      <c r="F452" s="31">
        <f>SUM($E$13:E452)</f>
        <v>4755</v>
      </c>
      <c r="G452" s="52">
        <f t="shared" si="79"/>
        <v>4.7549999999999999</v>
      </c>
      <c r="H452" s="54">
        <f t="shared" si="84"/>
        <v>1.4625833333333333</v>
      </c>
      <c r="I452" s="83">
        <f t="shared" si="76"/>
        <v>-6.3333333333323432E-6</v>
      </c>
      <c r="J452" s="54">
        <f t="shared" si="80"/>
        <v>0.37999999999994061</v>
      </c>
      <c r="K452" s="54">
        <f t="shared" si="77"/>
        <v>1.0825833333333927</v>
      </c>
      <c r="L452" s="58"/>
      <c r="M452" s="59"/>
      <c r="N452" s="56">
        <f t="shared" si="81"/>
        <v>64.280537499999994</v>
      </c>
      <c r="O452" s="56">
        <f t="shared" si="82"/>
        <v>0.1082583333333562</v>
      </c>
      <c r="P452" s="56">
        <f>SUM($O$13:O452)</f>
        <v>54.770537499999996</v>
      </c>
      <c r="Q452" s="56">
        <f t="shared" si="83"/>
        <v>9.509999999999998</v>
      </c>
    </row>
    <row r="453" spans="1:17" x14ac:dyDescent="0.35">
      <c r="A453" s="63">
        <v>0.41827546296296297</v>
      </c>
      <c r="B453" s="76">
        <f t="shared" si="75"/>
        <v>2641.9999999999973</v>
      </c>
      <c r="C453" s="54">
        <f t="shared" si="74"/>
        <v>44.033333333333289</v>
      </c>
      <c r="D453" s="54">
        <f t="shared" si="78"/>
        <v>8.3333333333293069E-2</v>
      </c>
      <c r="E453">
        <v>10.5</v>
      </c>
      <c r="F453" s="31">
        <f>SUM($E$13:E453)</f>
        <v>4765.5</v>
      </c>
      <c r="G453" s="52">
        <f t="shared" si="79"/>
        <v>4.7655000000000003</v>
      </c>
      <c r="H453" s="54">
        <f t="shared" si="84"/>
        <v>1.4625833333333333</v>
      </c>
      <c r="I453" s="83">
        <f t="shared" si="76"/>
        <v>-4.2000000000020291E-6</v>
      </c>
      <c r="J453" s="54">
        <f t="shared" si="80"/>
        <v>0.25200000000012174</v>
      </c>
      <c r="K453" s="54">
        <f t="shared" si="77"/>
        <v>1.2105833333332117</v>
      </c>
      <c r="L453" s="58"/>
      <c r="M453" s="59"/>
      <c r="N453" s="56">
        <f t="shared" si="81"/>
        <v>64.402419444444376</v>
      </c>
      <c r="O453" s="56">
        <f t="shared" si="82"/>
        <v>0.10088194444438556</v>
      </c>
      <c r="P453" s="56">
        <f>SUM($O$13:O453)</f>
        <v>54.871419444444385</v>
      </c>
      <c r="Q453" s="56">
        <f t="shared" si="83"/>
        <v>9.5309999999999917</v>
      </c>
    </row>
    <row r="454" spans="1:17" x14ac:dyDescent="0.35">
      <c r="A454" s="63">
        <v>0.41833333333333328</v>
      </c>
      <c r="B454" s="76">
        <f t="shared" si="75"/>
        <v>2646.999999999995</v>
      </c>
      <c r="C454" s="54">
        <f t="shared" si="74"/>
        <v>44.116666666666582</v>
      </c>
      <c r="D454" s="54">
        <f t="shared" si="78"/>
        <v>8.3333333333293069E-2</v>
      </c>
      <c r="E454">
        <v>13.5</v>
      </c>
      <c r="F454" s="31">
        <f>SUM($E$13:E454)</f>
        <v>4779</v>
      </c>
      <c r="G454" s="52">
        <f t="shared" si="79"/>
        <v>4.7789999999999999</v>
      </c>
      <c r="H454" s="54">
        <f t="shared" si="84"/>
        <v>1.4625833333333333</v>
      </c>
      <c r="I454" s="83">
        <f t="shared" si="76"/>
        <v>-5.4000000000026097E-6</v>
      </c>
      <c r="J454" s="54">
        <f t="shared" si="80"/>
        <v>0.32400000000015655</v>
      </c>
      <c r="K454" s="54">
        <f t="shared" si="77"/>
        <v>1.1385833333331767</v>
      </c>
      <c r="L454" s="58"/>
      <c r="M454" s="59"/>
      <c r="N454" s="56">
        <f t="shared" si="81"/>
        <v>64.524301388888759</v>
      </c>
      <c r="O454" s="56">
        <f t="shared" si="82"/>
        <v>9.4881944444385552E-2</v>
      </c>
      <c r="P454" s="56">
        <f>SUM($O$13:O454)</f>
        <v>54.966301388888773</v>
      </c>
      <c r="Q454" s="56">
        <f t="shared" si="83"/>
        <v>9.5579999999999856</v>
      </c>
    </row>
    <row r="455" spans="1:17" x14ac:dyDescent="0.35">
      <c r="A455" s="63">
        <v>0.41840277777777773</v>
      </c>
      <c r="B455" s="76">
        <f t="shared" si="75"/>
        <v>2652.9999999999959</v>
      </c>
      <c r="C455" s="54">
        <f t="shared" si="74"/>
        <v>44.216666666666598</v>
      </c>
      <c r="D455" s="54">
        <f t="shared" si="78"/>
        <v>0.10000000000001563</v>
      </c>
      <c r="E455">
        <v>13</v>
      </c>
      <c r="F455" s="31">
        <f>SUM($E$13:E455)</f>
        <v>4792</v>
      </c>
      <c r="G455" s="52">
        <f t="shared" si="79"/>
        <v>4.7919999999999998</v>
      </c>
      <c r="H455" s="54">
        <f t="shared" si="84"/>
        <v>1.4625833333333333</v>
      </c>
      <c r="I455" s="83">
        <f t="shared" si="76"/>
        <v>-4.3333333333326563E-6</v>
      </c>
      <c r="J455" s="54">
        <f t="shared" si="80"/>
        <v>0.25999999999995937</v>
      </c>
      <c r="K455" s="54">
        <f t="shared" si="77"/>
        <v>1.202583333333374</v>
      </c>
      <c r="L455" s="58"/>
      <c r="M455" s="59"/>
      <c r="N455" s="56">
        <f t="shared" si="81"/>
        <v>64.670559722222123</v>
      </c>
      <c r="O455" s="56">
        <f t="shared" si="82"/>
        <v>0.1202583333333562</v>
      </c>
      <c r="P455" s="56">
        <f>SUM($O$13:O455)</f>
        <v>55.086559722222127</v>
      </c>
      <c r="Q455" s="56">
        <f t="shared" si="83"/>
        <v>9.5839999999999961</v>
      </c>
    </row>
    <row r="456" spans="1:17" x14ac:dyDescent="0.35">
      <c r="A456" s="63">
        <v>0.41846064814814815</v>
      </c>
      <c r="B456" s="76">
        <f t="shared" si="75"/>
        <v>2658</v>
      </c>
      <c r="C456" s="54">
        <f t="shared" si="74"/>
        <v>44.3</v>
      </c>
      <c r="D456" s="54">
        <f t="shared" si="78"/>
        <v>8.3333333333399651E-2</v>
      </c>
      <c r="E456">
        <v>10</v>
      </c>
      <c r="F456" s="31">
        <f>SUM($E$13:E456)</f>
        <v>4802</v>
      </c>
      <c r="G456" s="52">
        <f t="shared" si="79"/>
        <v>4.8019999999999996</v>
      </c>
      <c r="H456" s="54">
        <f t="shared" si="84"/>
        <v>1.4625833333333333</v>
      </c>
      <c r="I456" s="83">
        <f t="shared" si="76"/>
        <v>-3.9999999999968167E-6</v>
      </c>
      <c r="J456" s="54">
        <f t="shared" si="80"/>
        <v>0.23999999999980901</v>
      </c>
      <c r="K456" s="54">
        <f t="shared" si="77"/>
        <v>1.2225833333335243</v>
      </c>
      <c r="L456" s="58"/>
      <c r="M456" s="59"/>
      <c r="N456" s="56">
        <f t="shared" si="81"/>
        <v>64.792441666666662</v>
      </c>
      <c r="O456" s="56">
        <f t="shared" si="82"/>
        <v>0.10188194444454143</v>
      </c>
      <c r="P456" s="56">
        <f>SUM($O$13:O456)</f>
        <v>55.18844166666667</v>
      </c>
      <c r="Q456" s="56">
        <f t="shared" si="83"/>
        <v>9.6039999999999921</v>
      </c>
    </row>
    <row r="457" spans="1:17" x14ac:dyDescent="0.35">
      <c r="A457" s="63">
        <v>0.41853009259259261</v>
      </c>
      <c r="B457" s="76">
        <f t="shared" si="75"/>
        <v>2664.0000000000009</v>
      </c>
      <c r="C457" s="54">
        <f t="shared" si="74"/>
        <v>44.400000000000013</v>
      </c>
      <c r="D457" s="54">
        <f t="shared" si="78"/>
        <v>0.10000000000001563</v>
      </c>
      <c r="E457">
        <v>14.5</v>
      </c>
      <c r="F457" s="31">
        <f>SUM($E$13:E457)</f>
        <v>4816.5</v>
      </c>
      <c r="G457" s="52">
        <f t="shared" si="79"/>
        <v>4.8164999999999996</v>
      </c>
      <c r="H457" s="54">
        <f t="shared" si="84"/>
        <v>1.4625833333333333</v>
      </c>
      <c r="I457" s="83">
        <f t="shared" si="76"/>
        <v>-4.8333333333325778E-6</v>
      </c>
      <c r="J457" s="54">
        <f t="shared" si="80"/>
        <v>0.28999999999995468</v>
      </c>
      <c r="K457" s="54">
        <f t="shared" si="77"/>
        <v>1.1725833333333786</v>
      </c>
      <c r="L457" s="58"/>
      <c r="M457" s="59"/>
      <c r="N457" s="56">
        <f t="shared" si="81"/>
        <v>64.938700000000026</v>
      </c>
      <c r="O457" s="56">
        <f t="shared" si="82"/>
        <v>0.1172583333333562</v>
      </c>
      <c r="P457" s="56">
        <f>SUM($O$13:O457)</f>
        <v>55.305700000000023</v>
      </c>
      <c r="Q457" s="56">
        <f t="shared" si="83"/>
        <v>9.6330000000000027</v>
      </c>
    </row>
    <row r="458" spans="1:17" x14ac:dyDescent="0.35">
      <c r="A458" s="63">
        <v>0.41859953703703701</v>
      </c>
      <c r="B458" s="76">
        <f t="shared" si="75"/>
        <v>2669.9999999999955</v>
      </c>
      <c r="C458" s="54">
        <f t="shared" si="74"/>
        <v>44.499999999999922</v>
      </c>
      <c r="D458" s="54">
        <f t="shared" si="78"/>
        <v>9.9999999999909051E-2</v>
      </c>
      <c r="E458">
        <v>13.5</v>
      </c>
      <c r="F458" s="31">
        <f>SUM($E$13:E458)</f>
        <v>4830</v>
      </c>
      <c r="G458" s="52">
        <f t="shared" si="79"/>
        <v>4.83</v>
      </c>
      <c r="H458" s="54">
        <f t="shared" si="84"/>
        <v>1.4625833333333333</v>
      </c>
      <c r="I458" s="83">
        <f t="shared" si="76"/>
        <v>-4.5000000000040921E-6</v>
      </c>
      <c r="J458" s="54">
        <f t="shared" si="80"/>
        <v>0.27000000000024554</v>
      </c>
      <c r="K458" s="54">
        <f t="shared" si="77"/>
        <v>1.1925833333330877</v>
      </c>
      <c r="L458" s="58"/>
      <c r="M458" s="59"/>
      <c r="N458" s="56">
        <f t="shared" si="81"/>
        <v>65.084958333333219</v>
      </c>
      <c r="O458" s="56">
        <f t="shared" si="82"/>
        <v>0.11925833333320031</v>
      </c>
      <c r="P458" s="56">
        <f>SUM($O$13:O458)</f>
        <v>55.424958333333223</v>
      </c>
      <c r="Q458" s="56">
        <f t="shared" si="83"/>
        <v>9.6599999999999966</v>
      </c>
    </row>
    <row r="459" spans="1:17" x14ac:dyDescent="0.35">
      <c r="A459" s="63">
        <v>0.41865740740740742</v>
      </c>
      <c r="B459" s="76">
        <f t="shared" si="75"/>
        <v>2674.9999999999991</v>
      </c>
      <c r="C459" s="54">
        <f t="shared" si="74"/>
        <v>44.583333333333321</v>
      </c>
      <c r="D459" s="54">
        <f t="shared" si="78"/>
        <v>8.3333333333399651E-2</v>
      </c>
      <c r="E459">
        <v>10.5</v>
      </c>
      <c r="F459" s="31">
        <f>SUM($E$13:E459)</f>
        <v>4840.5</v>
      </c>
      <c r="G459" s="52">
        <f t="shared" si="79"/>
        <v>4.8404999999999996</v>
      </c>
      <c r="H459" s="54">
        <f t="shared" si="84"/>
        <v>1.4625833333333333</v>
      </c>
      <c r="I459" s="83">
        <f t="shared" si="76"/>
        <v>-4.1999999999966572E-6</v>
      </c>
      <c r="J459" s="54">
        <f t="shared" si="80"/>
        <v>0.25199999999979944</v>
      </c>
      <c r="K459" s="54">
        <f t="shared" si="77"/>
        <v>1.2105833333335339</v>
      </c>
      <c r="L459" s="58"/>
      <c r="M459" s="59"/>
      <c r="N459" s="56">
        <f t="shared" si="81"/>
        <v>65.206840277777758</v>
      </c>
      <c r="O459" s="56">
        <f t="shared" si="82"/>
        <v>0.10088194444454143</v>
      </c>
      <c r="P459" s="56">
        <f>SUM($O$13:O459)</f>
        <v>55.52584027777776</v>
      </c>
      <c r="Q459" s="56">
        <f t="shared" si="83"/>
        <v>9.6809999999999974</v>
      </c>
    </row>
    <row r="460" spans="1:17" x14ac:dyDescent="0.35">
      <c r="A460" s="63">
        <v>0.41871527777777778</v>
      </c>
      <c r="B460" s="76">
        <f t="shared" si="75"/>
        <v>2679.9999999999968</v>
      </c>
      <c r="C460" s="54">
        <f t="shared" si="74"/>
        <v>44.666666666666615</v>
      </c>
      <c r="D460" s="54">
        <f t="shared" si="78"/>
        <v>8.3333333333293069E-2</v>
      </c>
      <c r="E460">
        <v>15</v>
      </c>
      <c r="F460" s="31">
        <f>SUM($E$13:E460)</f>
        <v>4855.5</v>
      </c>
      <c r="G460" s="52">
        <f t="shared" si="79"/>
        <v>4.8555000000000001</v>
      </c>
      <c r="H460" s="54">
        <f t="shared" si="84"/>
        <v>1.4625833333333333</v>
      </c>
      <c r="I460" s="83">
        <f t="shared" si="76"/>
        <v>-6.0000000000028995E-6</v>
      </c>
      <c r="J460" s="54">
        <f t="shared" si="80"/>
        <v>0.36000000000017396</v>
      </c>
      <c r="K460" s="54">
        <f t="shared" si="77"/>
        <v>1.1025833333331594</v>
      </c>
      <c r="L460" s="58"/>
      <c r="M460" s="59"/>
      <c r="N460" s="56">
        <f t="shared" si="81"/>
        <v>65.32872222222214</v>
      </c>
      <c r="O460" s="56">
        <f t="shared" si="82"/>
        <v>9.1881944444385549E-2</v>
      </c>
      <c r="P460" s="56">
        <f>SUM($O$13:O460)</f>
        <v>55.617722222222149</v>
      </c>
      <c r="Q460" s="56">
        <f t="shared" si="83"/>
        <v>9.7109999999999914</v>
      </c>
    </row>
    <row r="461" spans="1:17" x14ac:dyDescent="0.35">
      <c r="A461" s="63">
        <v>0.41878472222222224</v>
      </c>
      <c r="B461" s="76">
        <f t="shared" si="75"/>
        <v>2685.9999999999977</v>
      </c>
      <c r="C461" s="54">
        <f t="shared" ref="C461:C524" si="85">(A461*24-$A$13*24)*60</f>
        <v>44.76666666666663</v>
      </c>
      <c r="D461" s="54">
        <f t="shared" si="78"/>
        <v>0.10000000000001563</v>
      </c>
      <c r="E461">
        <v>10.5</v>
      </c>
      <c r="F461" s="31">
        <f>SUM($E$13:E461)</f>
        <v>4866</v>
      </c>
      <c r="G461" s="52">
        <f t="shared" si="79"/>
        <v>4.8659999999999997</v>
      </c>
      <c r="H461" s="54">
        <f t="shared" si="84"/>
        <v>1.4625833333333333</v>
      </c>
      <c r="I461" s="83">
        <f t="shared" si="76"/>
        <v>-3.4999999999994532E-6</v>
      </c>
      <c r="J461" s="54">
        <f t="shared" si="80"/>
        <v>0.20999999999996719</v>
      </c>
      <c r="K461" s="54">
        <f t="shared" si="77"/>
        <v>1.2525833333333662</v>
      </c>
      <c r="L461" s="58"/>
      <c r="M461" s="59"/>
      <c r="N461" s="56">
        <f t="shared" si="81"/>
        <v>65.474980555555504</v>
      </c>
      <c r="O461" s="56">
        <f t="shared" si="82"/>
        <v>0.1252583333333562</v>
      </c>
      <c r="P461" s="56">
        <f>SUM($O$13:O461)</f>
        <v>55.742980555555505</v>
      </c>
      <c r="Q461" s="56">
        <f t="shared" si="83"/>
        <v>9.7319999999999993</v>
      </c>
    </row>
    <row r="462" spans="1:17" x14ac:dyDescent="0.35">
      <c r="A462" s="63">
        <v>0.41885416666666669</v>
      </c>
      <c r="B462" s="76">
        <f t="shared" ref="B462:B525" si="86">C462*60</f>
        <v>2691.9999999999986</v>
      </c>
      <c r="C462" s="54">
        <f t="shared" si="85"/>
        <v>44.866666666666646</v>
      </c>
      <c r="D462" s="54">
        <f t="shared" si="78"/>
        <v>0.10000000000001563</v>
      </c>
      <c r="E462">
        <v>14.5</v>
      </c>
      <c r="F462" s="31">
        <f>SUM($E$13:E462)</f>
        <v>4880.5</v>
      </c>
      <c r="G462" s="52">
        <f t="shared" si="79"/>
        <v>4.8804999999999996</v>
      </c>
      <c r="H462" s="54">
        <f t="shared" si="84"/>
        <v>1.4625833333333333</v>
      </c>
      <c r="I462" s="83">
        <f t="shared" ref="I462:I525" si="87">-J462/1000/60</f>
        <v>-4.8333333333325778E-6</v>
      </c>
      <c r="J462" s="54">
        <f t="shared" si="80"/>
        <v>0.28999999999995468</v>
      </c>
      <c r="K462" s="54">
        <f t="shared" si="77"/>
        <v>1.1725833333333786</v>
      </c>
      <c r="L462" s="58"/>
      <c r="M462" s="59"/>
      <c r="N462" s="56">
        <f t="shared" si="81"/>
        <v>65.621238888888854</v>
      </c>
      <c r="O462" s="56">
        <f t="shared" si="82"/>
        <v>0.1172583333333562</v>
      </c>
      <c r="P462" s="56">
        <f>SUM($O$13:O462)</f>
        <v>55.860238888888858</v>
      </c>
      <c r="Q462" s="56">
        <f t="shared" si="83"/>
        <v>9.7609999999999957</v>
      </c>
    </row>
    <row r="463" spans="1:17" x14ac:dyDescent="0.35">
      <c r="A463" s="63">
        <v>0.418912037037037</v>
      </c>
      <c r="B463" s="76">
        <f t="shared" si="86"/>
        <v>2696.9999999999964</v>
      </c>
      <c r="C463" s="54">
        <f t="shared" si="85"/>
        <v>44.949999999999939</v>
      </c>
      <c r="D463" s="54">
        <f t="shared" si="78"/>
        <v>8.3333333333293069E-2</v>
      </c>
      <c r="E463">
        <v>13</v>
      </c>
      <c r="F463" s="31">
        <f>SUM($E$13:E463)</f>
        <v>4893.5</v>
      </c>
      <c r="G463" s="52">
        <f t="shared" si="79"/>
        <v>4.8935000000000004</v>
      </c>
      <c r="H463" s="54">
        <f t="shared" si="84"/>
        <v>1.4625833333333333</v>
      </c>
      <c r="I463" s="83">
        <f t="shared" si="87"/>
        <v>-5.2000000000025125E-6</v>
      </c>
      <c r="J463" s="54">
        <f t="shared" si="80"/>
        <v>0.31200000000015077</v>
      </c>
      <c r="K463" s="54">
        <f t="shared" ref="K463:K526" si="88">H463-J463</f>
        <v>1.1505833333331825</v>
      </c>
      <c r="L463" s="58"/>
      <c r="M463" s="59"/>
      <c r="N463" s="56">
        <f t="shared" si="81"/>
        <v>65.743120833333251</v>
      </c>
      <c r="O463" s="56">
        <f t="shared" si="82"/>
        <v>9.5881944444385553E-2</v>
      </c>
      <c r="P463" s="56">
        <f>SUM($O$13:O463)</f>
        <v>55.956120833333244</v>
      </c>
      <c r="Q463" s="56">
        <f t="shared" si="83"/>
        <v>9.7870000000000061</v>
      </c>
    </row>
    <row r="464" spans="1:17" x14ac:dyDescent="0.35">
      <c r="A464" s="63">
        <v>0.41901620370370374</v>
      </c>
      <c r="B464" s="76">
        <f t="shared" si="86"/>
        <v>2706.0000000000009</v>
      </c>
      <c r="C464" s="54">
        <f t="shared" si="85"/>
        <v>45.100000000000016</v>
      </c>
      <c r="D464" s="54">
        <f t="shared" si="78"/>
        <v>0.15000000000007674</v>
      </c>
      <c r="E464">
        <v>14</v>
      </c>
      <c r="F464" s="31">
        <f>SUM($E$13:E464)</f>
        <v>4907.5</v>
      </c>
      <c r="G464" s="52">
        <f t="shared" si="79"/>
        <v>4.9074999999999998</v>
      </c>
      <c r="H464" s="54">
        <f t="shared" si="84"/>
        <v>1.4625833333333333</v>
      </c>
      <c r="I464" s="83">
        <f t="shared" si="87"/>
        <v>-3.1111111111095196E-6</v>
      </c>
      <c r="J464" s="54">
        <f t="shared" si="80"/>
        <v>0.18666666666657117</v>
      </c>
      <c r="K464" s="54">
        <f t="shared" si="88"/>
        <v>1.2759166666667623</v>
      </c>
      <c r="L464" s="58"/>
      <c r="M464" s="59"/>
      <c r="N464" s="56">
        <f t="shared" si="81"/>
        <v>65.962508333333361</v>
      </c>
      <c r="O464" s="56">
        <f t="shared" si="82"/>
        <v>0.19138750000011226</v>
      </c>
      <c r="P464" s="56">
        <f>SUM($O$13:O464)</f>
        <v>56.147508333333356</v>
      </c>
      <c r="Q464" s="56">
        <f t="shared" si="83"/>
        <v>9.8150000000000048</v>
      </c>
    </row>
    <row r="465" spans="1:18" x14ac:dyDescent="0.35">
      <c r="A465" s="63">
        <v>0.4190740740740741</v>
      </c>
      <c r="B465" s="76">
        <f t="shared" si="86"/>
        <v>2710.9999999999986</v>
      </c>
      <c r="C465" s="54">
        <f t="shared" si="85"/>
        <v>45.183333333333309</v>
      </c>
      <c r="D465" s="54">
        <f t="shared" si="78"/>
        <v>8.3333333333293069E-2</v>
      </c>
      <c r="E465">
        <v>14</v>
      </c>
      <c r="F465" s="31">
        <f>SUM($E$13:E465)</f>
        <v>4921.5</v>
      </c>
      <c r="G465" s="52">
        <f t="shared" si="79"/>
        <v>4.9215</v>
      </c>
      <c r="H465" s="54">
        <f t="shared" si="84"/>
        <v>1.4625833333333333</v>
      </c>
      <c r="I465" s="83">
        <f t="shared" si="87"/>
        <v>-5.600000000002706E-6</v>
      </c>
      <c r="J465" s="54">
        <f t="shared" si="80"/>
        <v>0.33600000000016234</v>
      </c>
      <c r="K465" s="54">
        <f t="shared" si="88"/>
        <v>1.126583333333171</v>
      </c>
      <c r="L465" s="58"/>
      <c r="M465" s="59"/>
      <c r="N465" s="56">
        <f t="shared" si="81"/>
        <v>66.084390277777743</v>
      </c>
      <c r="O465" s="56">
        <f t="shared" si="82"/>
        <v>9.3881944444385551E-2</v>
      </c>
      <c r="P465" s="56">
        <f>SUM($O$13:O465)</f>
        <v>56.241390277777739</v>
      </c>
      <c r="Q465" s="56">
        <f t="shared" si="83"/>
        <v>9.8430000000000035</v>
      </c>
    </row>
    <row r="466" spans="1:18" x14ac:dyDescent="0.35">
      <c r="A466" s="63">
        <v>0.41915509259259259</v>
      </c>
      <c r="B466" s="76">
        <f t="shared" si="86"/>
        <v>2717.9999999999964</v>
      </c>
      <c r="C466" s="54">
        <f t="shared" si="85"/>
        <v>45.29999999999994</v>
      </c>
      <c r="D466" s="54">
        <f t="shared" si="78"/>
        <v>0.11666666666663161</v>
      </c>
      <c r="E466">
        <v>12</v>
      </c>
      <c r="F466" s="31">
        <f>SUM($E$13:E466)</f>
        <v>4933.5</v>
      </c>
      <c r="G466" s="52">
        <f t="shared" si="79"/>
        <v>4.9335000000000004</v>
      </c>
      <c r="H466" s="54">
        <f t="shared" si="84"/>
        <v>1.4625833333333333</v>
      </c>
      <c r="I466" s="83">
        <f t="shared" si="87"/>
        <v>-3.4285714285724585E-6</v>
      </c>
      <c r="J466" s="54">
        <f t="shared" si="80"/>
        <v>0.20571428571434752</v>
      </c>
      <c r="K466" s="54">
        <f t="shared" si="88"/>
        <v>1.2568690476189859</v>
      </c>
      <c r="L466" s="58"/>
      <c r="M466" s="59"/>
      <c r="N466" s="56">
        <f t="shared" si="81"/>
        <v>66.255024999999918</v>
      </c>
      <c r="O466" s="56">
        <f t="shared" si="82"/>
        <v>0.14663472222217097</v>
      </c>
      <c r="P466" s="56">
        <f>SUM($O$13:O466)</f>
        <v>56.388024999999914</v>
      </c>
      <c r="Q466" s="56">
        <f t="shared" si="83"/>
        <v>9.8670000000000044</v>
      </c>
    </row>
    <row r="467" spans="1:18" x14ac:dyDescent="0.35">
      <c r="A467" s="63">
        <v>0.41921296296296301</v>
      </c>
      <c r="B467" s="76">
        <f t="shared" si="86"/>
        <v>2723.0000000000005</v>
      </c>
      <c r="C467" s="54">
        <f t="shared" si="85"/>
        <v>45.38333333333334</v>
      </c>
      <c r="D467" s="54">
        <f t="shared" si="78"/>
        <v>8.3333333333399651E-2</v>
      </c>
      <c r="E467">
        <v>14.5</v>
      </c>
      <c r="F467" s="31">
        <f>SUM($E$13:E467)</f>
        <v>4948</v>
      </c>
      <c r="G467" s="52">
        <f t="shared" si="79"/>
        <v>4.9480000000000004</v>
      </c>
      <c r="H467" s="54">
        <f t="shared" si="84"/>
        <v>1.4625833333333333</v>
      </c>
      <c r="I467" s="83">
        <f t="shared" si="87"/>
        <v>-5.7999999999953849E-6</v>
      </c>
      <c r="J467" s="54">
        <f t="shared" si="80"/>
        <v>0.34799999999972309</v>
      </c>
      <c r="K467" s="54">
        <f t="shared" si="88"/>
        <v>1.1145833333336101</v>
      </c>
      <c r="L467" s="58"/>
      <c r="M467" s="59"/>
      <c r="N467" s="56">
        <f t="shared" si="81"/>
        <v>66.376906944444457</v>
      </c>
      <c r="O467" s="56">
        <f t="shared" si="82"/>
        <v>9.2881944444541426E-2</v>
      </c>
      <c r="P467" s="56">
        <f>SUM($O$13:O467)</f>
        <v>56.480906944444456</v>
      </c>
      <c r="Q467" s="56">
        <f t="shared" si="83"/>
        <v>9.8960000000000008</v>
      </c>
    </row>
    <row r="468" spans="1:18" x14ac:dyDescent="0.35">
      <c r="A468" s="63">
        <v>0.41928240740740735</v>
      </c>
      <c r="B468" s="76">
        <f t="shared" si="86"/>
        <v>2728.999999999995</v>
      </c>
      <c r="C468" s="54">
        <f t="shared" si="85"/>
        <v>45.483333333333249</v>
      </c>
      <c r="D468" s="54">
        <f t="shared" ref="D468:D531" si="89">(A468*24-A467*24)*60</f>
        <v>9.9999999999909051E-2</v>
      </c>
      <c r="E468">
        <v>14.5</v>
      </c>
      <c r="F468" s="31">
        <f>SUM($E$13:E468)</f>
        <v>4962.5</v>
      </c>
      <c r="G468" s="52">
        <f t="shared" ref="G468:G531" si="90">F468/1000</f>
        <v>4.9625000000000004</v>
      </c>
      <c r="H468" s="54">
        <f t="shared" si="84"/>
        <v>1.4625833333333333</v>
      </c>
      <c r="I468" s="83">
        <f t="shared" si="87"/>
        <v>-4.8333333333377295E-6</v>
      </c>
      <c r="J468" s="54">
        <f t="shared" ref="J468:J531" si="91">2*E468/(1000*D468*1)</f>
        <v>0.29000000000026377</v>
      </c>
      <c r="K468" s="54">
        <f t="shared" si="88"/>
        <v>1.1725833333330695</v>
      </c>
      <c r="L468" s="58"/>
      <c r="M468" s="59"/>
      <c r="N468" s="56">
        <f t="shared" ref="N468:N531" si="92">C468*H468</f>
        <v>66.52316527777765</v>
      </c>
      <c r="O468" s="56">
        <f t="shared" ref="O468:O531" si="93">K468*(D468)</f>
        <v>0.11725833333320031</v>
      </c>
      <c r="P468" s="56">
        <f>SUM($O$13:O468)</f>
        <v>56.598165277777653</v>
      </c>
      <c r="Q468" s="56">
        <f t="shared" ref="Q468:Q531" si="94">N468-P468</f>
        <v>9.9249999999999972</v>
      </c>
      <c r="R468" s="61"/>
    </row>
    <row r="469" spans="1:18" x14ac:dyDescent="0.35">
      <c r="A469" s="63">
        <v>0.41934027777777777</v>
      </c>
      <c r="B469" s="76">
        <f t="shared" si="86"/>
        <v>2733.9999999999991</v>
      </c>
      <c r="C469" s="54">
        <f t="shared" si="85"/>
        <v>45.566666666666649</v>
      </c>
      <c r="D469" s="54">
        <f t="shared" si="89"/>
        <v>8.3333333333399651E-2</v>
      </c>
      <c r="E469">
        <v>14</v>
      </c>
      <c r="F469" s="31">
        <f>SUM($E$13:E469)</f>
        <v>4976.5</v>
      </c>
      <c r="G469" s="52">
        <f t="shared" si="90"/>
        <v>4.9764999999999997</v>
      </c>
      <c r="H469" s="54">
        <f t="shared" si="84"/>
        <v>1.4625833333333333</v>
      </c>
      <c r="I469" s="83">
        <f t="shared" si="87"/>
        <v>-5.5999999999955435E-6</v>
      </c>
      <c r="J469" s="54">
        <f t="shared" si="91"/>
        <v>0.33599999999973262</v>
      </c>
      <c r="K469" s="54">
        <f t="shared" si="88"/>
        <v>1.1265833333336008</v>
      </c>
      <c r="L469" s="58"/>
      <c r="M469" s="59"/>
      <c r="N469" s="56">
        <f t="shared" si="92"/>
        <v>66.645047222222203</v>
      </c>
      <c r="O469" s="56">
        <f t="shared" si="93"/>
        <v>9.3881944444541454E-2</v>
      </c>
      <c r="P469" s="56">
        <f>SUM($O$13:O469)</f>
        <v>56.692047222222193</v>
      </c>
      <c r="Q469" s="56">
        <f t="shared" si="94"/>
        <v>9.9530000000000101</v>
      </c>
    </row>
    <row r="470" spans="1:18" x14ac:dyDescent="0.35">
      <c r="A470" s="63">
        <v>0.41939814814814813</v>
      </c>
      <c r="B470" s="76">
        <f t="shared" si="86"/>
        <v>2738.9999999999964</v>
      </c>
      <c r="C470" s="54">
        <f t="shared" si="85"/>
        <v>45.649999999999942</v>
      </c>
      <c r="D470" s="54">
        <f t="shared" si="89"/>
        <v>8.3333333333293069E-2</v>
      </c>
      <c r="E470">
        <v>12</v>
      </c>
      <c r="F470" s="31">
        <f>SUM($E$13:E470)</f>
        <v>4988.5</v>
      </c>
      <c r="G470" s="52">
        <f t="shared" si="90"/>
        <v>4.9885000000000002</v>
      </c>
      <c r="H470" s="54">
        <f t="shared" si="84"/>
        <v>1.4625833333333333</v>
      </c>
      <c r="I470" s="83">
        <f t="shared" si="87"/>
        <v>-4.8000000000023198E-6</v>
      </c>
      <c r="J470" s="54">
        <f t="shared" si="91"/>
        <v>0.28800000000013914</v>
      </c>
      <c r="K470" s="54">
        <f t="shared" si="88"/>
        <v>1.1745833333331941</v>
      </c>
      <c r="L470" s="58"/>
      <c r="M470" s="59"/>
      <c r="N470" s="56">
        <f t="shared" si="92"/>
        <v>66.766929166666586</v>
      </c>
      <c r="O470" s="56">
        <f t="shared" si="93"/>
        <v>9.7881944444385541E-2</v>
      </c>
      <c r="P470" s="56">
        <f>SUM($O$13:O470)</f>
        <v>56.789929166666582</v>
      </c>
      <c r="Q470" s="56">
        <f t="shared" si="94"/>
        <v>9.9770000000000039</v>
      </c>
    </row>
    <row r="471" spans="1:18" x14ac:dyDescent="0.35">
      <c r="A471" s="63">
        <v>0.41946759259259259</v>
      </c>
      <c r="B471" s="76">
        <f t="shared" si="86"/>
        <v>2744.9999999999973</v>
      </c>
      <c r="C471" s="54">
        <f t="shared" si="85"/>
        <v>45.749999999999957</v>
      </c>
      <c r="D471" s="54">
        <f t="shared" si="89"/>
        <v>0.10000000000001563</v>
      </c>
      <c r="E471">
        <v>11</v>
      </c>
      <c r="F471" s="31">
        <f>SUM($E$13:E471)</f>
        <v>4999.5</v>
      </c>
      <c r="G471" s="52">
        <f t="shared" si="90"/>
        <v>4.9995000000000003</v>
      </c>
      <c r="H471" s="54">
        <f t="shared" si="84"/>
        <v>1.4625833333333333</v>
      </c>
      <c r="I471" s="83">
        <f t="shared" si="87"/>
        <v>-3.6666666666660936E-6</v>
      </c>
      <c r="J471" s="54">
        <f t="shared" si="91"/>
        <v>0.21999999999996561</v>
      </c>
      <c r="K471" s="54">
        <f t="shared" si="88"/>
        <v>1.2425833333333678</v>
      </c>
      <c r="L471" s="58"/>
      <c r="M471" s="59"/>
      <c r="N471" s="56">
        <f t="shared" si="92"/>
        <v>66.913187499999935</v>
      </c>
      <c r="O471" s="56">
        <f t="shared" si="93"/>
        <v>0.1242583333333562</v>
      </c>
      <c r="P471" s="56">
        <f>SUM($O$13:O471)</f>
        <v>56.91418749999994</v>
      </c>
      <c r="Q471" s="56">
        <f t="shared" si="94"/>
        <v>9.9989999999999952</v>
      </c>
    </row>
    <row r="472" spans="1:18" x14ac:dyDescent="0.35">
      <c r="A472" s="63">
        <v>0.41952546296296295</v>
      </c>
      <c r="B472" s="76">
        <f t="shared" si="86"/>
        <v>2749.999999999995</v>
      </c>
      <c r="C472" s="54">
        <f t="shared" si="85"/>
        <v>45.83333333333325</v>
      </c>
      <c r="D472" s="54">
        <f t="shared" si="89"/>
        <v>8.3333333333293069E-2</v>
      </c>
      <c r="E472">
        <v>13.5</v>
      </c>
      <c r="F472" s="31">
        <f>SUM($E$13:E472)</f>
        <v>5013</v>
      </c>
      <c r="G472" s="52">
        <f t="shared" si="90"/>
        <v>5.0129999999999999</v>
      </c>
      <c r="H472" s="54">
        <f t="shared" si="84"/>
        <v>1.4625833333333333</v>
      </c>
      <c r="I472" s="83">
        <f t="shared" si="87"/>
        <v>-5.4000000000026097E-6</v>
      </c>
      <c r="J472" s="54">
        <f t="shared" si="91"/>
        <v>0.32400000000015655</v>
      </c>
      <c r="K472" s="54">
        <f t="shared" si="88"/>
        <v>1.1385833333331767</v>
      </c>
      <c r="L472" s="58"/>
      <c r="M472" s="59"/>
      <c r="N472" s="56">
        <f t="shared" si="92"/>
        <v>67.035069444444318</v>
      </c>
      <c r="O472" s="56">
        <f t="shared" si="93"/>
        <v>9.4881944444385552E-2</v>
      </c>
      <c r="P472" s="56">
        <f>SUM($O$13:O472)</f>
        <v>57.009069444444329</v>
      </c>
      <c r="Q472" s="56">
        <f t="shared" si="94"/>
        <v>10.025999999999989</v>
      </c>
    </row>
    <row r="473" spans="1:18" x14ac:dyDescent="0.35">
      <c r="A473" s="63">
        <v>0.4195949074074074</v>
      </c>
      <c r="B473" s="76">
        <f t="shared" si="86"/>
        <v>2755.9999999999959</v>
      </c>
      <c r="C473" s="54">
        <f t="shared" si="85"/>
        <v>45.933333333333266</v>
      </c>
      <c r="D473" s="54">
        <f t="shared" si="89"/>
        <v>0.10000000000001563</v>
      </c>
      <c r="E473">
        <v>13</v>
      </c>
      <c r="F473" s="31">
        <f>SUM($E$13:E473)</f>
        <v>5026</v>
      </c>
      <c r="G473" s="52">
        <f t="shared" si="90"/>
        <v>5.0259999999999998</v>
      </c>
      <c r="H473" s="54">
        <f t="shared" si="84"/>
        <v>1.4625833333333333</v>
      </c>
      <c r="I473" s="83">
        <f t="shared" si="87"/>
        <v>-4.3333333333326563E-6</v>
      </c>
      <c r="J473" s="54">
        <f t="shared" si="91"/>
        <v>0.25999999999995937</v>
      </c>
      <c r="K473" s="54">
        <f t="shared" si="88"/>
        <v>1.202583333333374</v>
      </c>
      <c r="L473" s="58"/>
      <c r="M473" s="59"/>
      <c r="N473" s="56">
        <f t="shared" si="92"/>
        <v>67.181327777777682</v>
      </c>
      <c r="O473" s="56">
        <f t="shared" si="93"/>
        <v>0.1202583333333562</v>
      </c>
      <c r="P473" s="56">
        <f>SUM($O$13:O473)</f>
        <v>57.129327777777682</v>
      </c>
      <c r="Q473" s="56">
        <f t="shared" si="94"/>
        <v>10.052</v>
      </c>
    </row>
    <row r="474" spans="1:18" x14ac:dyDescent="0.35">
      <c r="A474" s="63">
        <v>0.41965277777777782</v>
      </c>
      <c r="B474" s="76">
        <f t="shared" si="86"/>
        <v>2761</v>
      </c>
      <c r="C474" s="54">
        <f t="shared" si="85"/>
        <v>46.016666666666666</v>
      </c>
      <c r="D474" s="54">
        <f t="shared" si="89"/>
        <v>8.3333333333399651E-2</v>
      </c>
      <c r="E474">
        <v>10</v>
      </c>
      <c r="F474" s="31">
        <f>SUM($E$13:E474)</f>
        <v>5036</v>
      </c>
      <c r="G474" s="52">
        <f t="shared" si="90"/>
        <v>5.0359999999999996</v>
      </c>
      <c r="H474" s="54">
        <f t="shared" si="84"/>
        <v>1.4625833333333333</v>
      </c>
      <c r="I474" s="83">
        <f t="shared" si="87"/>
        <v>-3.9999999999968167E-6</v>
      </c>
      <c r="J474" s="54">
        <f t="shared" si="91"/>
        <v>0.23999999999980901</v>
      </c>
      <c r="K474" s="54">
        <f t="shared" si="88"/>
        <v>1.2225833333335243</v>
      </c>
      <c r="L474" s="58"/>
      <c r="M474" s="59"/>
      <c r="N474" s="56">
        <f t="shared" si="92"/>
        <v>67.303209722222221</v>
      </c>
      <c r="O474" s="56">
        <f t="shared" si="93"/>
        <v>0.10188194444454143</v>
      </c>
      <c r="P474" s="56">
        <f>SUM($O$13:O474)</f>
        <v>57.231209722222225</v>
      </c>
      <c r="Q474" s="56">
        <f t="shared" si="94"/>
        <v>10.071999999999996</v>
      </c>
    </row>
    <row r="475" spans="1:18" x14ac:dyDescent="0.35">
      <c r="A475" s="63">
        <v>0.41972222222222227</v>
      </c>
      <c r="B475" s="76">
        <f t="shared" si="86"/>
        <v>2767.0000000000009</v>
      </c>
      <c r="C475" s="54">
        <f t="shared" si="85"/>
        <v>46.116666666666681</v>
      </c>
      <c r="D475" s="54">
        <f t="shared" si="89"/>
        <v>0.10000000000001563</v>
      </c>
      <c r="E475">
        <v>13.5</v>
      </c>
      <c r="F475" s="31">
        <f>SUM($E$13:E475)</f>
        <v>5049.5</v>
      </c>
      <c r="G475" s="52">
        <f t="shared" si="90"/>
        <v>5.0495000000000001</v>
      </c>
      <c r="H475" s="54">
        <f t="shared" si="84"/>
        <v>1.4625833333333333</v>
      </c>
      <c r="I475" s="83">
        <f t="shared" si="87"/>
        <v>-4.4999999999992962E-6</v>
      </c>
      <c r="J475" s="54">
        <f t="shared" si="91"/>
        <v>0.26999999999995777</v>
      </c>
      <c r="K475" s="54">
        <f t="shared" si="88"/>
        <v>1.1925833333333755</v>
      </c>
      <c r="L475" s="58"/>
      <c r="M475" s="59"/>
      <c r="N475" s="56">
        <f t="shared" si="92"/>
        <v>67.449468055555585</v>
      </c>
      <c r="O475" s="56">
        <f t="shared" si="93"/>
        <v>0.1192583333333562</v>
      </c>
      <c r="P475" s="56">
        <f>SUM($O$13:O475)</f>
        <v>57.350468055555581</v>
      </c>
      <c r="Q475" s="56">
        <f t="shared" si="94"/>
        <v>10.099000000000004</v>
      </c>
    </row>
    <row r="476" spans="1:18" x14ac:dyDescent="0.35">
      <c r="A476" s="63">
        <v>0.41978009259259258</v>
      </c>
      <c r="B476" s="76">
        <f t="shared" si="86"/>
        <v>2771.9999999999986</v>
      </c>
      <c r="C476" s="54">
        <f t="shared" si="85"/>
        <v>46.199999999999974</v>
      </c>
      <c r="D476" s="54">
        <f t="shared" si="89"/>
        <v>8.3333333333293069E-2</v>
      </c>
      <c r="E476">
        <v>11</v>
      </c>
      <c r="F476" s="31">
        <f>SUM($E$13:E476)</f>
        <v>5060.5</v>
      </c>
      <c r="G476" s="52">
        <f t="shared" si="90"/>
        <v>5.0605000000000002</v>
      </c>
      <c r="H476" s="54">
        <f t="shared" si="84"/>
        <v>1.4625833333333333</v>
      </c>
      <c r="I476" s="83">
        <f t="shared" si="87"/>
        <v>-4.4000000000021263E-6</v>
      </c>
      <c r="J476" s="54">
        <f t="shared" si="91"/>
        <v>0.26400000000012758</v>
      </c>
      <c r="K476" s="54">
        <f t="shared" si="88"/>
        <v>1.1985833333332057</v>
      </c>
      <c r="L476" s="58"/>
      <c r="M476" s="59"/>
      <c r="N476" s="56">
        <f t="shared" si="92"/>
        <v>67.571349999999967</v>
      </c>
      <c r="O476" s="56">
        <f t="shared" si="93"/>
        <v>9.9881944444385543E-2</v>
      </c>
      <c r="P476" s="56">
        <f>SUM($O$13:O476)</f>
        <v>57.450349999999965</v>
      </c>
      <c r="Q476" s="56">
        <f t="shared" si="94"/>
        <v>10.121000000000002</v>
      </c>
    </row>
    <row r="477" spans="1:18" x14ac:dyDescent="0.35">
      <c r="A477" s="63">
        <v>0.41983796296296294</v>
      </c>
      <c r="B477" s="76">
        <f t="shared" si="86"/>
        <v>2776.9999999999959</v>
      </c>
      <c r="C477" s="54">
        <f t="shared" si="85"/>
        <v>46.283333333333267</v>
      </c>
      <c r="D477" s="54">
        <f t="shared" si="89"/>
        <v>8.3333333333293069E-2</v>
      </c>
      <c r="E477">
        <v>12</v>
      </c>
      <c r="F477" s="31">
        <f>SUM($E$13:E477)</f>
        <v>5072.5</v>
      </c>
      <c r="G477" s="52">
        <f t="shared" si="90"/>
        <v>5.0724999999999998</v>
      </c>
      <c r="H477" s="54">
        <f t="shared" si="84"/>
        <v>1.4625833333333333</v>
      </c>
      <c r="I477" s="83">
        <f t="shared" si="87"/>
        <v>-4.8000000000023198E-6</v>
      </c>
      <c r="J477" s="54">
        <f t="shared" si="91"/>
        <v>0.28800000000013914</v>
      </c>
      <c r="K477" s="54">
        <f t="shared" si="88"/>
        <v>1.1745833333331941</v>
      </c>
      <c r="L477" s="58"/>
      <c r="M477" s="59"/>
      <c r="N477" s="56">
        <f t="shared" si="92"/>
        <v>67.693231944444349</v>
      </c>
      <c r="O477" s="56">
        <f t="shared" si="93"/>
        <v>9.7881944444385541E-2</v>
      </c>
      <c r="P477" s="56">
        <f>SUM($O$13:O477)</f>
        <v>57.548231944444353</v>
      </c>
      <c r="Q477" s="56">
        <f t="shared" si="94"/>
        <v>10.144999999999996</v>
      </c>
    </row>
    <row r="478" spans="1:18" x14ac:dyDescent="0.35">
      <c r="A478" s="63">
        <v>0.4199074074074074</v>
      </c>
      <c r="B478" s="76">
        <f t="shared" si="86"/>
        <v>2782.9999999999968</v>
      </c>
      <c r="C478" s="54">
        <f t="shared" si="85"/>
        <v>46.383333333333283</v>
      </c>
      <c r="D478" s="54">
        <f t="shared" si="89"/>
        <v>0.10000000000001563</v>
      </c>
      <c r="E478">
        <v>13.5</v>
      </c>
      <c r="F478" s="31">
        <f>SUM($E$13:E478)</f>
        <v>5086</v>
      </c>
      <c r="G478" s="52">
        <f t="shared" si="90"/>
        <v>5.0860000000000003</v>
      </c>
      <c r="H478" s="54">
        <f t="shared" si="84"/>
        <v>1.4625833333333333</v>
      </c>
      <c r="I478" s="83">
        <f t="shared" si="87"/>
        <v>-4.4999999999992962E-6</v>
      </c>
      <c r="J478" s="54">
        <f t="shared" si="91"/>
        <v>0.26999999999995777</v>
      </c>
      <c r="K478" s="54">
        <f t="shared" si="88"/>
        <v>1.1925833333333755</v>
      </c>
      <c r="L478" s="58"/>
      <c r="M478" s="59"/>
      <c r="N478" s="56">
        <f t="shared" si="92"/>
        <v>67.839490277777699</v>
      </c>
      <c r="O478" s="56">
        <f t="shared" si="93"/>
        <v>0.1192583333333562</v>
      </c>
      <c r="P478" s="56">
        <f>SUM($O$13:O478)</f>
        <v>57.667490277777709</v>
      </c>
      <c r="Q478" s="56">
        <f t="shared" si="94"/>
        <v>10.17199999999999</v>
      </c>
    </row>
    <row r="479" spans="1:18" x14ac:dyDescent="0.35">
      <c r="A479" s="63">
        <v>0.41996527777777781</v>
      </c>
      <c r="B479" s="76">
        <f t="shared" si="86"/>
        <v>2788.0000000000009</v>
      </c>
      <c r="C479" s="54">
        <f t="shared" si="85"/>
        <v>46.466666666666683</v>
      </c>
      <c r="D479" s="54">
        <f t="shared" si="89"/>
        <v>8.3333333333399651E-2</v>
      </c>
      <c r="E479">
        <v>13.5</v>
      </c>
      <c r="F479" s="31">
        <f>SUM($E$13:E479)</f>
        <v>5099.5</v>
      </c>
      <c r="G479" s="52">
        <f t="shared" si="90"/>
        <v>5.0994999999999999</v>
      </c>
      <c r="H479" s="54">
        <f t="shared" si="84"/>
        <v>1.4625833333333333</v>
      </c>
      <c r="I479" s="83">
        <f t="shared" si="87"/>
        <v>-5.3999999999957021E-6</v>
      </c>
      <c r="J479" s="54">
        <f t="shared" si="91"/>
        <v>0.32399999999974216</v>
      </c>
      <c r="K479" s="54">
        <f t="shared" si="88"/>
        <v>1.1385833333335911</v>
      </c>
      <c r="L479" s="58"/>
      <c r="M479" s="59"/>
      <c r="N479" s="56">
        <f t="shared" si="92"/>
        <v>67.961372222222252</v>
      </c>
      <c r="O479" s="56">
        <f t="shared" si="93"/>
        <v>9.4881944444541427E-2</v>
      </c>
      <c r="P479" s="56">
        <f>SUM($O$13:O479)</f>
        <v>57.762372222222254</v>
      </c>
      <c r="Q479" s="56">
        <f t="shared" si="94"/>
        <v>10.198999999999998</v>
      </c>
    </row>
    <row r="480" spans="1:18" x14ac:dyDescent="0.35">
      <c r="A480" s="63">
        <v>0.42002314814814817</v>
      </c>
      <c r="B480" s="76">
        <f t="shared" si="86"/>
        <v>2792.9999999999986</v>
      </c>
      <c r="C480" s="54">
        <f t="shared" si="85"/>
        <v>46.549999999999976</v>
      </c>
      <c r="D480" s="54">
        <f t="shared" si="89"/>
        <v>8.3333333333293069E-2</v>
      </c>
      <c r="E480">
        <v>14.5</v>
      </c>
      <c r="F480" s="31">
        <f>SUM($E$13:E480)</f>
        <v>5114</v>
      </c>
      <c r="G480" s="52">
        <f t="shared" si="90"/>
        <v>5.1139999999999999</v>
      </c>
      <c r="H480" s="54">
        <f t="shared" si="84"/>
        <v>1.4625833333333333</v>
      </c>
      <c r="I480" s="83">
        <f t="shared" si="87"/>
        <v>-5.8000000000028015E-6</v>
      </c>
      <c r="J480" s="54">
        <f t="shared" si="91"/>
        <v>0.34800000000016812</v>
      </c>
      <c r="K480" s="54">
        <f t="shared" si="88"/>
        <v>1.1145833333331652</v>
      </c>
      <c r="L480" s="58"/>
      <c r="M480" s="59"/>
      <c r="N480" s="56">
        <f t="shared" si="92"/>
        <v>68.083254166666634</v>
      </c>
      <c r="O480" s="56">
        <f t="shared" si="93"/>
        <v>9.288194444438555E-2</v>
      </c>
      <c r="P480" s="56">
        <f>SUM($O$13:O480)</f>
        <v>57.85525416666664</v>
      </c>
      <c r="Q480" s="56">
        <f t="shared" si="94"/>
        <v>10.227999999999994</v>
      </c>
    </row>
    <row r="481" spans="1:17" x14ac:dyDescent="0.35">
      <c r="A481" s="63">
        <v>0.42009259259259263</v>
      </c>
      <c r="B481" s="76">
        <f t="shared" si="86"/>
        <v>2798.9999999999995</v>
      </c>
      <c r="C481" s="54">
        <f t="shared" si="85"/>
        <v>46.649999999999991</v>
      </c>
      <c r="D481" s="54">
        <f t="shared" si="89"/>
        <v>0.10000000000001563</v>
      </c>
      <c r="E481">
        <v>11</v>
      </c>
      <c r="F481" s="31">
        <f>SUM($E$13:E481)</f>
        <v>5125</v>
      </c>
      <c r="G481" s="52">
        <f t="shared" si="90"/>
        <v>5.125</v>
      </c>
      <c r="H481" s="54">
        <f t="shared" si="84"/>
        <v>1.4625833333333333</v>
      </c>
      <c r="I481" s="83">
        <f t="shared" si="87"/>
        <v>-3.6666666666660936E-6</v>
      </c>
      <c r="J481" s="54">
        <f t="shared" si="91"/>
        <v>0.21999999999996561</v>
      </c>
      <c r="K481" s="54">
        <f t="shared" si="88"/>
        <v>1.2425833333333678</v>
      </c>
      <c r="L481" s="58"/>
      <c r="M481" s="59"/>
      <c r="N481" s="56">
        <f t="shared" si="92"/>
        <v>68.229512499999984</v>
      </c>
      <c r="O481" s="56">
        <f t="shared" si="93"/>
        <v>0.1242583333333562</v>
      </c>
      <c r="P481" s="56">
        <f>SUM($O$13:O481)</f>
        <v>57.979512499999998</v>
      </c>
      <c r="Q481" s="56">
        <f t="shared" si="94"/>
        <v>10.249999999999986</v>
      </c>
    </row>
    <row r="482" spans="1:17" x14ac:dyDescent="0.35">
      <c r="A482" s="63">
        <v>0.42015046296296293</v>
      </c>
      <c r="B482" s="76">
        <f t="shared" si="86"/>
        <v>2803.9999999999973</v>
      </c>
      <c r="C482" s="54">
        <f t="shared" si="85"/>
        <v>46.733333333333285</v>
      </c>
      <c r="D482" s="54">
        <f t="shared" si="89"/>
        <v>8.3333333333293069E-2</v>
      </c>
      <c r="E482">
        <v>14</v>
      </c>
      <c r="F482" s="31">
        <f>SUM($E$13:E482)</f>
        <v>5139</v>
      </c>
      <c r="G482" s="52">
        <f t="shared" si="90"/>
        <v>5.1390000000000002</v>
      </c>
      <c r="H482" s="54">
        <f t="shared" si="84"/>
        <v>1.4625833333333333</v>
      </c>
      <c r="I482" s="83">
        <f t="shared" si="87"/>
        <v>-5.600000000002706E-6</v>
      </c>
      <c r="J482" s="54">
        <f t="shared" si="91"/>
        <v>0.33600000000016234</v>
      </c>
      <c r="K482" s="54">
        <f t="shared" si="88"/>
        <v>1.126583333333171</v>
      </c>
      <c r="L482" s="58"/>
      <c r="M482" s="59"/>
      <c r="N482" s="56">
        <f t="shared" si="92"/>
        <v>68.351394444444367</v>
      </c>
      <c r="O482" s="56">
        <f t="shared" si="93"/>
        <v>9.3881944444385551E-2</v>
      </c>
      <c r="P482" s="56">
        <f>SUM($O$13:O482)</f>
        <v>58.073394444444382</v>
      </c>
      <c r="Q482" s="56">
        <f t="shared" si="94"/>
        <v>10.277999999999984</v>
      </c>
    </row>
    <row r="483" spans="1:17" x14ac:dyDescent="0.35">
      <c r="A483" s="63">
        <v>0.42020833333333335</v>
      </c>
      <c r="B483" s="76">
        <f t="shared" si="86"/>
        <v>2809.0000000000009</v>
      </c>
      <c r="C483" s="54">
        <f t="shared" si="85"/>
        <v>46.816666666666684</v>
      </c>
      <c r="D483" s="54">
        <f t="shared" si="89"/>
        <v>8.3333333333399651E-2</v>
      </c>
      <c r="E483">
        <v>11</v>
      </c>
      <c r="F483" s="31">
        <f>SUM($E$13:E483)</f>
        <v>5150</v>
      </c>
      <c r="G483" s="52">
        <f t="shared" si="90"/>
        <v>5.15</v>
      </c>
      <c r="H483" s="54">
        <f t="shared" si="84"/>
        <v>1.4625833333333333</v>
      </c>
      <c r="I483" s="83">
        <f t="shared" si="87"/>
        <v>-4.3999999999964986E-6</v>
      </c>
      <c r="J483" s="54">
        <f t="shared" si="91"/>
        <v>0.2639999999997899</v>
      </c>
      <c r="K483" s="54">
        <f t="shared" si="88"/>
        <v>1.1985833333335434</v>
      </c>
      <c r="L483" s="58"/>
      <c r="M483" s="59"/>
      <c r="N483" s="56">
        <f t="shared" si="92"/>
        <v>68.47327638888892</v>
      </c>
      <c r="O483" s="56">
        <f t="shared" si="93"/>
        <v>9.9881944444541432E-2</v>
      </c>
      <c r="P483" s="56">
        <f>SUM($O$13:O483)</f>
        <v>58.173276388888922</v>
      </c>
      <c r="Q483" s="56">
        <f t="shared" si="94"/>
        <v>10.299999999999997</v>
      </c>
    </row>
    <row r="484" spans="1:17" x14ac:dyDescent="0.35">
      <c r="A484" s="63">
        <v>0.42026620370370371</v>
      </c>
      <c r="B484" s="76">
        <f t="shared" si="86"/>
        <v>2813.9999999999986</v>
      </c>
      <c r="C484" s="54">
        <f t="shared" si="85"/>
        <v>46.899999999999977</v>
      </c>
      <c r="D484" s="54">
        <f t="shared" si="89"/>
        <v>8.3333333333293069E-2</v>
      </c>
      <c r="E484">
        <v>14</v>
      </c>
      <c r="F484" s="31">
        <f>SUM($E$13:E484)</f>
        <v>5164</v>
      </c>
      <c r="G484" s="52">
        <f t="shared" si="90"/>
        <v>5.1639999999999997</v>
      </c>
      <c r="H484" s="54">
        <f t="shared" si="84"/>
        <v>1.4625833333333333</v>
      </c>
      <c r="I484" s="83">
        <f t="shared" si="87"/>
        <v>-5.600000000002706E-6</v>
      </c>
      <c r="J484" s="54">
        <f t="shared" si="91"/>
        <v>0.33600000000016234</v>
      </c>
      <c r="K484" s="54">
        <f t="shared" si="88"/>
        <v>1.126583333333171</v>
      </c>
      <c r="L484" s="58"/>
      <c r="M484" s="59"/>
      <c r="N484" s="56">
        <f t="shared" si="92"/>
        <v>68.595158333333302</v>
      </c>
      <c r="O484" s="56">
        <f t="shared" si="93"/>
        <v>9.3881944444385551E-2</v>
      </c>
      <c r="P484" s="56">
        <f>SUM($O$13:O484)</f>
        <v>58.267158333333306</v>
      </c>
      <c r="Q484" s="56">
        <f t="shared" si="94"/>
        <v>10.327999999999996</v>
      </c>
    </row>
    <row r="485" spans="1:17" x14ac:dyDescent="0.35">
      <c r="A485" s="63">
        <v>0.42033564814814817</v>
      </c>
      <c r="B485" s="76">
        <f t="shared" si="86"/>
        <v>2819.9999999999995</v>
      </c>
      <c r="C485" s="54">
        <f t="shared" si="85"/>
        <v>46.999999999999993</v>
      </c>
      <c r="D485" s="54">
        <f t="shared" si="89"/>
        <v>0.10000000000001563</v>
      </c>
      <c r="E485">
        <v>11</v>
      </c>
      <c r="F485" s="31">
        <f>SUM($E$13:E485)</f>
        <v>5175</v>
      </c>
      <c r="G485" s="52">
        <f t="shared" si="90"/>
        <v>5.1749999999999998</v>
      </c>
      <c r="H485" s="54">
        <f t="shared" si="84"/>
        <v>1.4625833333333333</v>
      </c>
      <c r="I485" s="83">
        <f t="shared" si="87"/>
        <v>-3.6666666666660936E-6</v>
      </c>
      <c r="J485" s="54">
        <f t="shared" si="91"/>
        <v>0.21999999999996561</v>
      </c>
      <c r="K485" s="54">
        <f t="shared" si="88"/>
        <v>1.2425833333333678</v>
      </c>
      <c r="L485" s="58"/>
      <c r="M485" s="59"/>
      <c r="N485" s="56">
        <f t="shared" si="92"/>
        <v>68.741416666666652</v>
      </c>
      <c r="O485" s="56">
        <f t="shared" si="93"/>
        <v>0.1242583333333562</v>
      </c>
      <c r="P485" s="56">
        <f>SUM($O$13:O485)</f>
        <v>58.391416666666665</v>
      </c>
      <c r="Q485" s="56">
        <f t="shared" si="94"/>
        <v>10.349999999999987</v>
      </c>
    </row>
    <row r="486" spans="1:17" x14ac:dyDescent="0.35">
      <c r="A486" s="63">
        <v>0.42041666666666666</v>
      </c>
      <c r="B486" s="76">
        <f t="shared" si="86"/>
        <v>2826.9999999999973</v>
      </c>
      <c r="C486" s="54">
        <f t="shared" si="85"/>
        <v>47.116666666666625</v>
      </c>
      <c r="D486" s="54">
        <f t="shared" si="89"/>
        <v>0.11666666666663161</v>
      </c>
      <c r="E486">
        <v>13.5</v>
      </c>
      <c r="F486" s="31">
        <f>SUM($E$13:E486)</f>
        <v>5188.5</v>
      </c>
      <c r="G486" s="52">
        <f t="shared" si="90"/>
        <v>5.1885000000000003</v>
      </c>
      <c r="H486" s="54">
        <f t="shared" si="84"/>
        <v>1.4625833333333333</v>
      </c>
      <c r="I486" s="83">
        <f t="shared" si="87"/>
        <v>-3.8571428571440157E-6</v>
      </c>
      <c r="J486" s="54">
        <f t="shared" si="91"/>
        <v>0.23142857142864096</v>
      </c>
      <c r="K486" s="54">
        <f t="shared" si="88"/>
        <v>1.2311547619046923</v>
      </c>
      <c r="L486" s="58"/>
      <c r="M486" s="59"/>
      <c r="N486" s="56">
        <f t="shared" si="92"/>
        <v>68.912051388888827</v>
      </c>
      <c r="O486" s="56">
        <f t="shared" si="93"/>
        <v>0.14363472222217094</v>
      </c>
      <c r="P486" s="56">
        <f>SUM($O$13:O486)</f>
        <v>58.535051388888839</v>
      </c>
      <c r="Q486" s="56">
        <f t="shared" si="94"/>
        <v>10.376999999999988</v>
      </c>
    </row>
    <row r="487" spans="1:17" x14ac:dyDescent="0.35">
      <c r="A487" s="63">
        <v>0.42047453703703702</v>
      </c>
      <c r="B487" s="76">
        <f t="shared" si="86"/>
        <v>2831.999999999995</v>
      </c>
      <c r="C487" s="54">
        <f t="shared" si="85"/>
        <v>47.199999999999918</v>
      </c>
      <c r="D487" s="54">
        <f t="shared" si="89"/>
        <v>8.3333333333293069E-2</v>
      </c>
      <c r="E487">
        <v>14</v>
      </c>
      <c r="F487" s="31">
        <f>SUM($E$13:E487)</f>
        <v>5202.5</v>
      </c>
      <c r="G487" s="52">
        <f t="shared" si="90"/>
        <v>5.2024999999999997</v>
      </c>
      <c r="H487" s="54">
        <f t="shared" si="84"/>
        <v>1.4625833333333333</v>
      </c>
      <c r="I487" s="83">
        <f t="shared" si="87"/>
        <v>-5.600000000002706E-6</v>
      </c>
      <c r="J487" s="54">
        <f t="shared" si="91"/>
        <v>0.33600000000016234</v>
      </c>
      <c r="K487" s="54">
        <f t="shared" si="88"/>
        <v>1.126583333333171</v>
      </c>
      <c r="L487" s="58"/>
      <c r="M487" s="59"/>
      <c r="N487" s="56">
        <f t="shared" si="92"/>
        <v>69.033933333333209</v>
      </c>
      <c r="O487" s="56">
        <f t="shared" si="93"/>
        <v>9.3881944444385551E-2</v>
      </c>
      <c r="P487" s="56">
        <f>SUM($O$13:O487)</f>
        <v>58.628933333333222</v>
      </c>
      <c r="Q487" s="56">
        <f t="shared" si="94"/>
        <v>10.404999999999987</v>
      </c>
    </row>
    <row r="488" spans="1:17" x14ac:dyDescent="0.35">
      <c r="A488" s="63">
        <v>0.42053240740740744</v>
      </c>
      <c r="B488" s="76">
        <f t="shared" si="86"/>
        <v>2836.9999999999991</v>
      </c>
      <c r="C488" s="54">
        <f t="shared" si="85"/>
        <v>47.283333333333317</v>
      </c>
      <c r="D488" s="54">
        <f t="shared" si="89"/>
        <v>8.3333333333399651E-2</v>
      </c>
      <c r="E488">
        <v>14</v>
      </c>
      <c r="F488" s="31">
        <f>SUM($E$13:E488)</f>
        <v>5216.5</v>
      </c>
      <c r="G488" s="52">
        <f t="shared" si="90"/>
        <v>5.2164999999999999</v>
      </c>
      <c r="H488" s="54">
        <f t="shared" si="84"/>
        <v>1.4625833333333333</v>
      </c>
      <c r="I488" s="83">
        <f t="shared" si="87"/>
        <v>-5.5999999999955435E-6</v>
      </c>
      <c r="J488" s="54">
        <f t="shared" si="91"/>
        <v>0.33599999999973262</v>
      </c>
      <c r="K488" s="54">
        <f t="shared" si="88"/>
        <v>1.1265833333336008</v>
      </c>
      <c r="L488" s="58"/>
      <c r="M488" s="59"/>
      <c r="N488" s="56">
        <f t="shared" si="92"/>
        <v>69.155815277777748</v>
      </c>
      <c r="O488" s="56">
        <f t="shared" si="93"/>
        <v>9.3881944444541454E-2</v>
      </c>
      <c r="P488" s="56">
        <f>SUM($O$13:O488)</f>
        <v>58.722815277777762</v>
      </c>
      <c r="Q488" s="56">
        <f t="shared" si="94"/>
        <v>10.432999999999986</v>
      </c>
    </row>
    <row r="489" spans="1:17" x14ac:dyDescent="0.35">
      <c r="A489" s="63">
        <v>0.42060185185185189</v>
      </c>
      <c r="B489" s="76">
        <f t="shared" si="86"/>
        <v>2843</v>
      </c>
      <c r="C489" s="54">
        <f t="shared" si="85"/>
        <v>47.383333333333333</v>
      </c>
      <c r="D489" s="54">
        <f t="shared" si="89"/>
        <v>0.10000000000001563</v>
      </c>
      <c r="E489">
        <v>10.5</v>
      </c>
      <c r="F489" s="31">
        <f>SUM($E$13:E489)</f>
        <v>5227</v>
      </c>
      <c r="G489" s="52">
        <f t="shared" si="90"/>
        <v>5.2270000000000003</v>
      </c>
      <c r="H489" s="54">
        <f t="shared" si="84"/>
        <v>1.4625833333333333</v>
      </c>
      <c r="I489" s="83">
        <f t="shared" si="87"/>
        <v>-3.4999999999994532E-6</v>
      </c>
      <c r="J489" s="54">
        <f t="shared" si="91"/>
        <v>0.20999999999996719</v>
      </c>
      <c r="K489" s="54">
        <f t="shared" si="88"/>
        <v>1.2525833333333662</v>
      </c>
      <c r="L489" s="58"/>
      <c r="M489" s="59"/>
      <c r="N489" s="56">
        <f t="shared" si="92"/>
        <v>69.302073611111112</v>
      </c>
      <c r="O489" s="56">
        <f t="shared" si="93"/>
        <v>0.1252583333333562</v>
      </c>
      <c r="P489" s="56">
        <f>SUM($O$13:O489)</f>
        <v>58.848073611111118</v>
      </c>
      <c r="Q489" s="56">
        <f t="shared" si="94"/>
        <v>10.453999999999994</v>
      </c>
    </row>
    <row r="490" spans="1:17" x14ac:dyDescent="0.35">
      <c r="A490" s="63">
        <v>0.42067129629629635</v>
      </c>
      <c r="B490" s="76">
        <f t="shared" si="86"/>
        <v>2849.0000000000009</v>
      </c>
      <c r="C490" s="54">
        <f t="shared" si="85"/>
        <v>47.483333333333348</v>
      </c>
      <c r="D490" s="54">
        <f t="shared" si="89"/>
        <v>0.10000000000001563</v>
      </c>
      <c r="E490">
        <v>14</v>
      </c>
      <c r="F490" s="31">
        <f>SUM($E$13:E490)</f>
        <v>5241</v>
      </c>
      <c r="G490" s="52">
        <f t="shared" si="90"/>
        <v>5.2409999999999997</v>
      </c>
      <c r="H490" s="54">
        <f t="shared" si="84"/>
        <v>1.4625833333333333</v>
      </c>
      <c r="I490" s="83">
        <f t="shared" si="87"/>
        <v>-4.666666666665937E-6</v>
      </c>
      <c r="J490" s="54">
        <f t="shared" si="91"/>
        <v>0.27999999999995623</v>
      </c>
      <c r="K490" s="54">
        <f t="shared" si="88"/>
        <v>1.1825833333333771</v>
      </c>
      <c r="L490" s="58"/>
      <c r="M490" s="59"/>
      <c r="N490" s="56">
        <f t="shared" si="92"/>
        <v>69.448331944444462</v>
      </c>
      <c r="O490" s="56">
        <f t="shared" si="93"/>
        <v>0.1182583333333562</v>
      </c>
      <c r="P490" s="56">
        <f>SUM($O$13:O490)</f>
        <v>58.966331944444477</v>
      </c>
      <c r="Q490" s="56">
        <f t="shared" si="94"/>
        <v>10.481999999999985</v>
      </c>
    </row>
    <row r="491" spans="1:17" x14ac:dyDescent="0.35">
      <c r="A491" s="63">
        <v>0.42072916666666665</v>
      </c>
      <c r="B491" s="76">
        <f t="shared" si="86"/>
        <v>2853.9999999999986</v>
      </c>
      <c r="C491" s="54">
        <f t="shared" si="85"/>
        <v>47.566666666666642</v>
      </c>
      <c r="D491" s="54">
        <f t="shared" si="89"/>
        <v>8.3333333333293069E-2</v>
      </c>
      <c r="E491">
        <v>13.5</v>
      </c>
      <c r="F491" s="31">
        <f>SUM($E$13:E491)</f>
        <v>5254.5</v>
      </c>
      <c r="G491" s="52">
        <f t="shared" si="90"/>
        <v>5.2545000000000002</v>
      </c>
      <c r="H491" s="54">
        <f t="shared" si="84"/>
        <v>1.4625833333333333</v>
      </c>
      <c r="I491" s="83">
        <f t="shared" si="87"/>
        <v>-5.4000000000026097E-6</v>
      </c>
      <c r="J491" s="54">
        <f t="shared" si="91"/>
        <v>0.32400000000015655</v>
      </c>
      <c r="K491" s="54">
        <f t="shared" si="88"/>
        <v>1.1385833333331767</v>
      </c>
      <c r="L491" s="58"/>
      <c r="M491" s="59"/>
      <c r="N491" s="56">
        <f t="shared" si="92"/>
        <v>69.570213888888858</v>
      </c>
      <c r="O491" s="56">
        <f t="shared" si="93"/>
        <v>9.4881944444385552E-2</v>
      </c>
      <c r="P491" s="56">
        <f>SUM($O$13:O491)</f>
        <v>59.061213888888865</v>
      </c>
      <c r="Q491" s="56">
        <f t="shared" si="94"/>
        <v>10.508999999999993</v>
      </c>
    </row>
    <row r="492" spans="1:17" x14ac:dyDescent="0.35">
      <c r="A492" s="63">
        <v>0.42079861111111111</v>
      </c>
      <c r="B492" s="76">
        <f t="shared" si="86"/>
        <v>2859.9999999999995</v>
      </c>
      <c r="C492" s="54">
        <f t="shared" si="85"/>
        <v>47.666666666666657</v>
      </c>
      <c r="D492" s="54">
        <f t="shared" si="89"/>
        <v>0.10000000000001563</v>
      </c>
      <c r="E492">
        <v>14</v>
      </c>
      <c r="F492" s="31">
        <f>SUM($E$13:E492)</f>
        <v>5268.5</v>
      </c>
      <c r="G492" s="52">
        <f t="shared" si="90"/>
        <v>5.2685000000000004</v>
      </c>
      <c r="H492" s="54">
        <f t="shared" si="84"/>
        <v>1.4625833333333333</v>
      </c>
      <c r="I492" s="83">
        <f t="shared" si="87"/>
        <v>-4.666666666665937E-6</v>
      </c>
      <c r="J492" s="54">
        <f t="shared" si="91"/>
        <v>0.27999999999995623</v>
      </c>
      <c r="K492" s="54">
        <f t="shared" si="88"/>
        <v>1.1825833333333771</v>
      </c>
      <c r="L492" s="58"/>
      <c r="M492" s="59"/>
      <c r="N492" s="56">
        <f t="shared" si="92"/>
        <v>69.716472222222208</v>
      </c>
      <c r="O492" s="56">
        <f t="shared" si="93"/>
        <v>0.1182583333333562</v>
      </c>
      <c r="P492" s="56">
        <f>SUM($O$13:O492)</f>
        <v>59.179472222222223</v>
      </c>
      <c r="Q492" s="56">
        <f t="shared" si="94"/>
        <v>10.536999999999985</v>
      </c>
    </row>
    <row r="493" spans="1:17" x14ac:dyDescent="0.35">
      <c r="A493" s="63">
        <v>0.42085648148148147</v>
      </c>
      <c r="B493" s="76">
        <f t="shared" si="86"/>
        <v>2864.9999999999968</v>
      </c>
      <c r="C493" s="54">
        <f t="shared" si="85"/>
        <v>47.74999999999995</v>
      </c>
      <c r="D493" s="54">
        <f t="shared" si="89"/>
        <v>8.3333333333293069E-2</v>
      </c>
      <c r="E493">
        <v>14.5</v>
      </c>
      <c r="F493" s="31">
        <f>SUM($E$13:E493)</f>
        <v>5283</v>
      </c>
      <c r="G493" s="52">
        <f t="shared" si="90"/>
        <v>5.2830000000000004</v>
      </c>
      <c r="H493" s="54">
        <f t="shared" si="84"/>
        <v>1.4625833333333333</v>
      </c>
      <c r="I493" s="83">
        <f t="shared" si="87"/>
        <v>-5.8000000000028015E-6</v>
      </c>
      <c r="J493" s="54">
        <f t="shared" si="91"/>
        <v>0.34800000000016812</v>
      </c>
      <c r="K493" s="54">
        <f t="shared" si="88"/>
        <v>1.1145833333331652</v>
      </c>
      <c r="L493" s="58"/>
      <c r="M493" s="59"/>
      <c r="N493" s="56">
        <f t="shared" si="92"/>
        <v>69.838354166666591</v>
      </c>
      <c r="O493" s="56">
        <f t="shared" si="93"/>
        <v>9.288194444438555E-2</v>
      </c>
      <c r="P493" s="56">
        <f>SUM($O$13:O493)</f>
        <v>59.272354166666609</v>
      </c>
      <c r="Q493" s="56">
        <f t="shared" si="94"/>
        <v>10.565999999999981</v>
      </c>
    </row>
    <row r="494" spans="1:17" x14ac:dyDescent="0.35">
      <c r="A494" s="63">
        <v>0.42091435185185189</v>
      </c>
      <c r="B494" s="76">
        <f t="shared" si="86"/>
        <v>2870.0000000000009</v>
      </c>
      <c r="C494" s="54">
        <f t="shared" si="85"/>
        <v>47.83333333333335</v>
      </c>
      <c r="D494" s="54">
        <f t="shared" si="89"/>
        <v>8.3333333333399651E-2</v>
      </c>
      <c r="E494">
        <v>11.5</v>
      </c>
      <c r="F494" s="31">
        <f>SUM($E$13:E494)</f>
        <v>5294.5</v>
      </c>
      <c r="G494" s="52">
        <f t="shared" si="90"/>
        <v>5.2945000000000002</v>
      </c>
      <c r="H494" s="54">
        <f t="shared" si="84"/>
        <v>1.4625833333333333</v>
      </c>
      <c r="I494" s="83">
        <f t="shared" si="87"/>
        <v>-4.59999999999634E-6</v>
      </c>
      <c r="J494" s="54">
        <f t="shared" si="91"/>
        <v>0.27599999999978037</v>
      </c>
      <c r="K494" s="54">
        <f t="shared" si="88"/>
        <v>1.1865833333335529</v>
      </c>
      <c r="L494" s="58"/>
      <c r="M494" s="59"/>
      <c r="N494" s="56">
        <f t="shared" si="92"/>
        <v>69.960236111111129</v>
      </c>
      <c r="O494" s="56">
        <f t="shared" si="93"/>
        <v>9.8881944444541431E-2</v>
      </c>
      <c r="P494" s="56">
        <f>SUM($O$13:O494)</f>
        <v>59.371236111111152</v>
      </c>
      <c r="Q494" s="56">
        <f t="shared" si="94"/>
        <v>10.588999999999977</v>
      </c>
    </row>
    <row r="495" spans="1:17" x14ac:dyDescent="0.35">
      <c r="A495" s="63">
        <v>0.42098379629629629</v>
      </c>
      <c r="B495" s="76">
        <f t="shared" si="86"/>
        <v>2875.9999999999955</v>
      </c>
      <c r="C495" s="54">
        <f t="shared" si="85"/>
        <v>47.933333333333259</v>
      </c>
      <c r="D495" s="54">
        <f t="shared" si="89"/>
        <v>9.9999999999909051E-2</v>
      </c>
      <c r="E495">
        <v>14.5</v>
      </c>
      <c r="F495" s="31">
        <f>SUM($E$13:E495)</f>
        <v>5309</v>
      </c>
      <c r="G495" s="52">
        <f t="shared" si="90"/>
        <v>5.3090000000000002</v>
      </c>
      <c r="H495" s="54">
        <f t="shared" si="84"/>
        <v>1.4625833333333333</v>
      </c>
      <c r="I495" s="83">
        <f t="shared" si="87"/>
        <v>-4.8333333333377295E-6</v>
      </c>
      <c r="J495" s="54">
        <f t="shared" si="91"/>
        <v>0.29000000000026377</v>
      </c>
      <c r="K495" s="54">
        <f t="shared" si="88"/>
        <v>1.1725833333330695</v>
      </c>
      <c r="L495" s="58"/>
      <c r="M495" s="59"/>
      <c r="N495" s="56">
        <f t="shared" si="92"/>
        <v>70.106494444444337</v>
      </c>
      <c r="O495" s="56">
        <f t="shared" si="93"/>
        <v>0.11725833333320031</v>
      </c>
      <c r="P495" s="56">
        <f>SUM($O$13:O495)</f>
        <v>59.488494444444349</v>
      </c>
      <c r="Q495" s="56">
        <f t="shared" si="94"/>
        <v>10.617999999999988</v>
      </c>
    </row>
    <row r="496" spans="1:17" x14ac:dyDescent="0.35">
      <c r="A496" s="63">
        <v>0.4210416666666667</v>
      </c>
      <c r="B496" s="76">
        <f t="shared" si="86"/>
        <v>2880.9999999999995</v>
      </c>
      <c r="C496" s="54">
        <f t="shared" si="85"/>
        <v>48.016666666666659</v>
      </c>
      <c r="D496" s="54">
        <f t="shared" si="89"/>
        <v>8.3333333333399651E-2</v>
      </c>
      <c r="E496">
        <v>13.5</v>
      </c>
      <c r="F496" s="31">
        <f>SUM($E$13:E496)</f>
        <v>5322.5</v>
      </c>
      <c r="G496" s="52">
        <f t="shared" si="90"/>
        <v>5.3224999999999998</v>
      </c>
      <c r="H496" s="54">
        <f t="shared" si="84"/>
        <v>1.4625833333333333</v>
      </c>
      <c r="I496" s="83">
        <f t="shared" si="87"/>
        <v>-5.3999999999957021E-6</v>
      </c>
      <c r="J496" s="54">
        <f t="shared" si="91"/>
        <v>0.32399999999974216</v>
      </c>
      <c r="K496" s="54">
        <f t="shared" si="88"/>
        <v>1.1385833333335911</v>
      </c>
      <c r="L496" s="58"/>
      <c r="M496" s="59"/>
      <c r="N496" s="56">
        <f t="shared" si="92"/>
        <v>70.228376388888876</v>
      </c>
      <c r="O496" s="56">
        <f t="shared" si="93"/>
        <v>9.4881944444541427E-2</v>
      </c>
      <c r="P496" s="56">
        <f>SUM($O$13:O496)</f>
        <v>59.583376388888894</v>
      </c>
      <c r="Q496" s="56">
        <f t="shared" si="94"/>
        <v>10.644999999999982</v>
      </c>
    </row>
    <row r="497" spans="1:17" x14ac:dyDescent="0.35">
      <c r="A497" s="63">
        <v>0.42109953703703701</v>
      </c>
      <c r="B497" s="76">
        <f t="shared" si="86"/>
        <v>2885.9999999999973</v>
      </c>
      <c r="C497" s="54">
        <f t="shared" si="85"/>
        <v>48.099999999999952</v>
      </c>
      <c r="D497" s="54">
        <f t="shared" si="89"/>
        <v>8.3333333333293069E-2</v>
      </c>
      <c r="E497">
        <v>11</v>
      </c>
      <c r="F497" s="31">
        <f>SUM($E$13:E497)</f>
        <v>5333.5</v>
      </c>
      <c r="G497" s="52">
        <f t="shared" si="90"/>
        <v>5.3334999999999999</v>
      </c>
      <c r="H497" s="54">
        <f t="shared" si="84"/>
        <v>1.4625833333333333</v>
      </c>
      <c r="I497" s="83">
        <f t="shared" si="87"/>
        <v>-4.4000000000021263E-6</v>
      </c>
      <c r="J497" s="54">
        <f t="shared" si="91"/>
        <v>0.26400000000012758</v>
      </c>
      <c r="K497" s="54">
        <f t="shared" si="88"/>
        <v>1.1985833333332057</v>
      </c>
      <c r="L497" s="58"/>
      <c r="M497" s="59"/>
      <c r="N497" s="56">
        <f t="shared" si="92"/>
        <v>70.350258333333258</v>
      </c>
      <c r="O497" s="56">
        <f t="shared" si="93"/>
        <v>9.9881944444385543E-2</v>
      </c>
      <c r="P497" s="56">
        <f>SUM($O$13:O497)</f>
        <v>59.683258333333278</v>
      </c>
      <c r="Q497" s="56">
        <f t="shared" si="94"/>
        <v>10.66699999999998</v>
      </c>
    </row>
    <row r="498" spans="1:17" x14ac:dyDescent="0.35">
      <c r="A498" s="63">
        <v>0.42116898148148146</v>
      </c>
      <c r="B498" s="76">
        <f t="shared" si="86"/>
        <v>2891.9999999999982</v>
      </c>
      <c r="C498" s="54">
        <f t="shared" si="85"/>
        <v>48.199999999999967</v>
      </c>
      <c r="D498" s="54">
        <f t="shared" si="89"/>
        <v>0.10000000000001563</v>
      </c>
      <c r="E498">
        <v>11</v>
      </c>
      <c r="F498" s="31">
        <f>SUM($E$13:E498)</f>
        <v>5344.5</v>
      </c>
      <c r="G498" s="52">
        <f t="shared" si="90"/>
        <v>5.3445</v>
      </c>
      <c r="H498" s="54">
        <f t="shared" si="84"/>
        <v>1.4625833333333333</v>
      </c>
      <c r="I498" s="83">
        <f t="shared" si="87"/>
        <v>-3.6666666666660936E-6</v>
      </c>
      <c r="J498" s="54">
        <f t="shared" si="91"/>
        <v>0.21999999999996561</v>
      </c>
      <c r="K498" s="54">
        <f t="shared" si="88"/>
        <v>1.2425833333333678</v>
      </c>
      <c r="L498" s="58"/>
      <c r="M498" s="59"/>
      <c r="N498" s="56">
        <f t="shared" si="92"/>
        <v>70.496516666666622</v>
      </c>
      <c r="O498" s="56">
        <f t="shared" si="93"/>
        <v>0.1242583333333562</v>
      </c>
      <c r="P498" s="56">
        <f>SUM($O$13:O498)</f>
        <v>59.807516666666636</v>
      </c>
      <c r="Q498" s="56">
        <f t="shared" si="94"/>
        <v>10.688999999999986</v>
      </c>
    </row>
    <row r="499" spans="1:17" x14ac:dyDescent="0.35">
      <c r="A499" s="63">
        <v>0.42122685185185182</v>
      </c>
      <c r="B499" s="76">
        <f t="shared" si="86"/>
        <v>2896.9999999999955</v>
      </c>
      <c r="C499" s="54">
        <f t="shared" si="85"/>
        <v>48.28333333333326</v>
      </c>
      <c r="D499" s="54">
        <f t="shared" si="89"/>
        <v>8.3333333333293069E-2</v>
      </c>
      <c r="E499">
        <v>14</v>
      </c>
      <c r="F499" s="31">
        <f>SUM($E$13:E499)</f>
        <v>5358.5</v>
      </c>
      <c r="G499" s="52">
        <f t="shared" si="90"/>
        <v>5.3585000000000003</v>
      </c>
      <c r="H499" s="54">
        <f t="shared" si="84"/>
        <v>1.4625833333333333</v>
      </c>
      <c r="I499" s="83">
        <f t="shared" si="87"/>
        <v>-5.600000000002706E-6</v>
      </c>
      <c r="J499" s="54">
        <f t="shared" si="91"/>
        <v>0.33600000000016234</v>
      </c>
      <c r="K499" s="54">
        <f t="shared" si="88"/>
        <v>1.126583333333171</v>
      </c>
      <c r="L499" s="58"/>
      <c r="M499" s="59"/>
      <c r="N499" s="56">
        <f t="shared" si="92"/>
        <v>70.618398611111004</v>
      </c>
      <c r="O499" s="56">
        <f t="shared" si="93"/>
        <v>9.3881944444385551E-2</v>
      </c>
      <c r="P499" s="56">
        <f>SUM($O$13:O499)</f>
        <v>59.90139861111102</v>
      </c>
      <c r="Q499" s="56">
        <f t="shared" si="94"/>
        <v>10.716999999999985</v>
      </c>
    </row>
    <row r="500" spans="1:17" x14ac:dyDescent="0.35">
      <c r="A500" s="63">
        <v>0.42128472222222224</v>
      </c>
      <c r="B500" s="76">
        <f t="shared" si="86"/>
        <v>2901.9999999999995</v>
      </c>
      <c r="C500" s="54">
        <f t="shared" si="85"/>
        <v>48.36666666666666</v>
      </c>
      <c r="D500" s="54">
        <f t="shared" si="89"/>
        <v>8.3333333333399651E-2</v>
      </c>
      <c r="E500">
        <v>11</v>
      </c>
      <c r="F500" s="31">
        <f>SUM($E$13:E500)</f>
        <v>5369.5</v>
      </c>
      <c r="G500" s="52">
        <f t="shared" si="90"/>
        <v>5.3695000000000004</v>
      </c>
      <c r="H500" s="54">
        <f t="shared" si="84"/>
        <v>1.4625833333333333</v>
      </c>
      <c r="I500" s="83">
        <f t="shared" si="87"/>
        <v>-4.3999999999964986E-6</v>
      </c>
      <c r="J500" s="54">
        <f t="shared" si="91"/>
        <v>0.2639999999997899</v>
      </c>
      <c r="K500" s="54">
        <f t="shared" si="88"/>
        <v>1.1985833333335434</v>
      </c>
      <c r="L500" s="58"/>
      <c r="M500" s="59"/>
      <c r="N500" s="56">
        <f t="shared" si="92"/>
        <v>70.740280555555543</v>
      </c>
      <c r="O500" s="56">
        <f t="shared" si="93"/>
        <v>9.9881944444541432E-2</v>
      </c>
      <c r="P500" s="56">
        <f>SUM($O$13:O500)</f>
        <v>60.00128055555556</v>
      </c>
      <c r="Q500" s="56">
        <f t="shared" si="94"/>
        <v>10.738999999999983</v>
      </c>
    </row>
    <row r="501" spans="1:17" x14ac:dyDescent="0.35">
      <c r="A501" s="63">
        <v>0.4213425925925926</v>
      </c>
      <c r="B501" s="76">
        <f t="shared" si="86"/>
        <v>2906.9999999999973</v>
      </c>
      <c r="C501" s="54">
        <f t="shared" si="85"/>
        <v>48.449999999999953</v>
      </c>
      <c r="D501" s="54">
        <f t="shared" si="89"/>
        <v>8.3333333333293069E-2</v>
      </c>
      <c r="E501">
        <v>15</v>
      </c>
      <c r="F501" s="31">
        <f>SUM($E$13:E501)</f>
        <v>5384.5</v>
      </c>
      <c r="G501" s="52">
        <f t="shared" si="90"/>
        <v>5.3845000000000001</v>
      </c>
      <c r="H501" s="54">
        <f t="shared" si="84"/>
        <v>1.4625833333333333</v>
      </c>
      <c r="I501" s="83">
        <f t="shared" si="87"/>
        <v>-6.0000000000028995E-6</v>
      </c>
      <c r="J501" s="54">
        <f t="shared" si="91"/>
        <v>0.36000000000017396</v>
      </c>
      <c r="K501" s="54">
        <f t="shared" si="88"/>
        <v>1.1025833333331594</v>
      </c>
      <c r="L501" s="58"/>
      <c r="M501" s="59"/>
      <c r="N501" s="56">
        <f t="shared" si="92"/>
        <v>70.862162499999926</v>
      </c>
      <c r="O501" s="56">
        <f t="shared" si="93"/>
        <v>9.1881944444385549E-2</v>
      </c>
      <c r="P501" s="56">
        <f>SUM($O$13:O501)</f>
        <v>60.093162499999949</v>
      </c>
      <c r="Q501" s="56">
        <f t="shared" si="94"/>
        <v>10.768999999999977</v>
      </c>
    </row>
    <row r="502" spans="1:17" x14ac:dyDescent="0.35">
      <c r="A502" s="63">
        <v>0.42141203703703706</v>
      </c>
      <c r="B502" s="76">
        <f t="shared" si="86"/>
        <v>2912.9999999999982</v>
      </c>
      <c r="C502" s="54">
        <f t="shared" si="85"/>
        <v>48.549999999999969</v>
      </c>
      <c r="D502" s="54">
        <f t="shared" si="89"/>
        <v>0.10000000000001563</v>
      </c>
      <c r="E502">
        <v>11</v>
      </c>
      <c r="F502" s="31">
        <f>SUM($E$13:E502)</f>
        <v>5395.5</v>
      </c>
      <c r="G502" s="52">
        <f t="shared" si="90"/>
        <v>5.3955000000000002</v>
      </c>
      <c r="H502" s="54">
        <f t="shared" si="84"/>
        <v>1.4625833333333333</v>
      </c>
      <c r="I502" s="83">
        <f t="shared" si="87"/>
        <v>-3.6666666666660936E-6</v>
      </c>
      <c r="J502" s="54">
        <f t="shared" si="91"/>
        <v>0.21999999999996561</v>
      </c>
      <c r="K502" s="54">
        <f t="shared" si="88"/>
        <v>1.2425833333333678</v>
      </c>
      <c r="L502" s="58"/>
      <c r="M502" s="59"/>
      <c r="N502" s="56">
        <f t="shared" si="92"/>
        <v>71.00842083333329</v>
      </c>
      <c r="O502" s="56">
        <f t="shared" si="93"/>
        <v>0.1242583333333562</v>
      </c>
      <c r="P502" s="56">
        <f>SUM($O$13:O502)</f>
        <v>60.217420833333307</v>
      </c>
      <c r="Q502" s="56">
        <f t="shared" si="94"/>
        <v>10.790999999999983</v>
      </c>
    </row>
    <row r="503" spans="1:17" x14ac:dyDescent="0.35">
      <c r="A503" s="63">
        <v>0.42146990740740736</v>
      </c>
      <c r="B503" s="76">
        <f t="shared" si="86"/>
        <v>2917.9999999999959</v>
      </c>
      <c r="C503" s="54">
        <f t="shared" si="85"/>
        <v>48.633333333333262</v>
      </c>
      <c r="D503" s="54">
        <f t="shared" si="89"/>
        <v>8.3333333333293069E-2</v>
      </c>
      <c r="E503">
        <v>14.5</v>
      </c>
      <c r="F503" s="31">
        <f>SUM($E$13:E503)</f>
        <v>5410</v>
      </c>
      <c r="G503" s="52">
        <f t="shared" si="90"/>
        <v>5.41</v>
      </c>
      <c r="H503" s="54">
        <f t="shared" si="84"/>
        <v>1.4625833333333333</v>
      </c>
      <c r="I503" s="83">
        <f t="shared" si="87"/>
        <v>-5.8000000000028015E-6</v>
      </c>
      <c r="J503" s="54">
        <f t="shared" si="91"/>
        <v>0.34800000000016812</v>
      </c>
      <c r="K503" s="54">
        <f t="shared" si="88"/>
        <v>1.1145833333331652</v>
      </c>
      <c r="L503" s="58"/>
      <c r="M503" s="59"/>
      <c r="N503" s="56">
        <f t="shared" si="92"/>
        <v>71.130302777777672</v>
      </c>
      <c r="O503" s="56">
        <f t="shared" si="93"/>
        <v>9.288194444438555E-2</v>
      </c>
      <c r="P503" s="56">
        <f>SUM($O$13:O503)</f>
        <v>60.310302777777693</v>
      </c>
      <c r="Q503" s="56">
        <f t="shared" si="94"/>
        <v>10.819999999999979</v>
      </c>
    </row>
    <row r="504" spans="1:17" x14ac:dyDescent="0.35">
      <c r="A504" s="63">
        <v>0.42153935185185182</v>
      </c>
      <c r="B504" s="76">
        <f t="shared" si="86"/>
        <v>2923.9999999999968</v>
      </c>
      <c r="C504" s="54">
        <f t="shared" si="85"/>
        <v>48.733333333333277</v>
      </c>
      <c r="D504" s="54">
        <f t="shared" si="89"/>
        <v>0.10000000000001563</v>
      </c>
      <c r="E504">
        <v>14</v>
      </c>
      <c r="F504" s="31">
        <f>SUM($E$13:E504)</f>
        <v>5424</v>
      </c>
      <c r="G504" s="52">
        <f t="shared" si="90"/>
        <v>5.4240000000000004</v>
      </c>
      <c r="H504" s="54">
        <f t="shared" si="84"/>
        <v>1.4625833333333333</v>
      </c>
      <c r="I504" s="83">
        <f t="shared" si="87"/>
        <v>-4.666666666665937E-6</v>
      </c>
      <c r="J504" s="54">
        <f t="shared" si="91"/>
        <v>0.27999999999995623</v>
      </c>
      <c r="K504" s="54">
        <f t="shared" si="88"/>
        <v>1.1825833333333771</v>
      </c>
      <c r="L504" s="58"/>
      <c r="M504" s="59"/>
      <c r="N504" s="56">
        <f t="shared" si="92"/>
        <v>71.276561111111036</v>
      </c>
      <c r="O504" s="56">
        <f t="shared" si="93"/>
        <v>0.1182583333333562</v>
      </c>
      <c r="P504" s="56">
        <f>SUM($O$13:O504)</f>
        <v>60.428561111111051</v>
      </c>
      <c r="Q504" s="56">
        <f t="shared" si="94"/>
        <v>10.847999999999985</v>
      </c>
    </row>
    <row r="505" spans="1:17" x14ac:dyDescent="0.35">
      <c r="A505" s="63">
        <v>0.42159722222222223</v>
      </c>
      <c r="B505" s="76">
        <f t="shared" si="86"/>
        <v>2929.0000000000005</v>
      </c>
      <c r="C505" s="54">
        <f t="shared" si="85"/>
        <v>48.816666666666677</v>
      </c>
      <c r="D505" s="54">
        <f t="shared" si="89"/>
        <v>8.3333333333399651E-2</v>
      </c>
      <c r="E505">
        <v>11</v>
      </c>
      <c r="F505" s="31">
        <f>SUM($E$13:E505)</f>
        <v>5435</v>
      </c>
      <c r="G505" s="52">
        <f t="shared" si="90"/>
        <v>5.4349999999999996</v>
      </c>
      <c r="H505" s="54">
        <f t="shared" si="84"/>
        <v>1.4625833333333333</v>
      </c>
      <c r="I505" s="83">
        <f t="shared" si="87"/>
        <v>-4.3999999999964986E-6</v>
      </c>
      <c r="J505" s="54">
        <f t="shared" si="91"/>
        <v>0.2639999999997899</v>
      </c>
      <c r="K505" s="54">
        <f t="shared" si="88"/>
        <v>1.1985833333335434</v>
      </c>
      <c r="L505" s="58"/>
      <c r="M505" s="59"/>
      <c r="N505" s="56">
        <f t="shared" si="92"/>
        <v>71.398443055555575</v>
      </c>
      <c r="O505" s="56">
        <f t="shared" si="93"/>
        <v>9.9881944444541432E-2</v>
      </c>
      <c r="P505" s="56">
        <f>SUM($O$13:O505)</f>
        <v>60.528443055555591</v>
      </c>
      <c r="Q505" s="56">
        <f t="shared" si="94"/>
        <v>10.869999999999983</v>
      </c>
    </row>
    <row r="506" spans="1:17" x14ac:dyDescent="0.35">
      <c r="A506" s="63">
        <v>0.4216550925925926</v>
      </c>
      <c r="B506" s="76">
        <f t="shared" si="86"/>
        <v>2933.9999999999982</v>
      </c>
      <c r="C506" s="54">
        <f t="shared" si="85"/>
        <v>48.89999999999997</v>
      </c>
      <c r="D506" s="54">
        <f t="shared" si="89"/>
        <v>8.3333333333293069E-2</v>
      </c>
      <c r="E506">
        <v>14</v>
      </c>
      <c r="F506" s="31">
        <f>SUM($E$13:E506)</f>
        <v>5449</v>
      </c>
      <c r="G506" s="52">
        <f t="shared" si="90"/>
        <v>5.4489999999999998</v>
      </c>
      <c r="H506" s="54">
        <f t="shared" ref="H506:H569" si="95">IF($C$4=$C$5,$D$5,IF($C$4=$C$6,$D$6,IF($C$4=$C$7,$D$7,$D$8)))</f>
        <v>1.4625833333333333</v>
      </c>
      <c r="I506" s="83">
        <f t="shared" si="87"/>
        <v>-5.600000000002706E-6</v>
      </c>
      <c r="J506" s="54">
        <f t="shared" si="91"/>
        <v>0.33600000000016234</v>
      </c>
      <c r="K506" s="54">
        <f t="shared" si="88"/>
        <v>1.126583333333171</v>
      </c>
      <c r="L506" s="58"/>
      <c r="M506" s="59"/>
      <c r="N506" s="56">
        <f t="shared" si="92"/>
        <v>71.520324999999957</v>
      </c>
      <c r="O506" s="56">
        <f t="shared" si="93"/>
        <v>9.3881944444385551E-2</v>
      </c>
      <c r="P506" s="56">
        <f>SUM($O$13:O506)</f>
        <v>60.622324999999975</v>
      </c>
      <c r="Q506" s="56">
        <f t="shared" si="94"/>
        <v>10.897999999999982</v>
      </c>
    </row>
    <row r="507" spans="1:17" x14ac:dyDescent="0.35">
      <c r="A507" s="63">
        <v>0.42172453703703705</v>
      </c>
      <c r="B507" s="76">
        <f t="shared" si="86"/>
        <v>2939.9999999999991</v>
      </c>
      <c r="C507" s="54">
        <f t="shared" si="85"/>
        <v>48.999999999999986</v>
      </c>
      <c r="D507" s="54">
        <f t="shared" si="89"/>
        <v>0.10000000000001563</v>
      </c>
      <c r="E507">
        <v>12</v>
      </c>
      <c r="F507" s="31">
        <f>SUM($E$13:E507)</f>
        <v>5461</v>
      </c>
      <c r="G507" s="52">
        <f t="shared" si="90"/>
        <v>5.4610000000000003</v>
      </c>
      <c r="H507" s="54">
        <f t="shared" si="95"/>
        <v>1.4625833333333333</v>
      </c>
      <c r="I507" s="83">
        <f t="shared" si="87"/>
        <v>-3.9999999999993747E-6</v>
      </c>
      <c r="J507" s="54">
        <f t="shared" si="91"/>
        <v>0.23999999999996249</v>
      </c>
      <c r="K507" s="54">
        <f t="shared" si="88"/>
        <v>1.2225833333333709</v>
      </c>
      <c r="L507" s="58"/>
      <c r="M507" s="59"/>
      <c r="N507" s="56">
        <f t="shared" si="92"/>
        <v>71.666583333333307</v>
      </c>
      <c r="O507" s="56">
        <f t="shared" si="93"/>
        <v>0.1222583333333562</v>
      </c>
      <c r="P507" s="56">
        <f>SUM($O$13:O507)</f>
        <v>60.744583333333331</v>
      </c>
      <c r="Q507" s="56">
        <f t="shared" si="94"/>
        <v>10.921999999999976</v>
      </c>
    </row>
    <row r="508" spans="1:17" x14ac:dyDescent="0.35">
      <c r="A508" s="63">
        <v>0.42178240740740741</v>
      </c>
      <c r="B508" s="76">
        <f t="shared" si="86"/>
        <v>2944.9999999999968</v>
      </c>
      <c r="C508" s="54">
        <f t="shared" si="85"/>
        <v>49.083333333333279</v>
      </c>
      <c r="D508" s="54">
        <f t="shared" si="89"/>
        <v>8.3333333333293069E-2</v>
      </c>
      <c r="E508">
        <v>12.5</v>
      </c>
      <c r="F508" s="31">
        <f>SUM($E$13:E508)</f>
        <v>5473.5</v>
      </c>
      <c r="G508" s="52">
        <f t="shared" si="90"/>
        <v>5.4734999999999996</v>
      </c>
      <c r="H508" s="54">
        <f t="shared" si="95"/>
        <v>1.4625833333333333</v>
      </c>
      <c r="I508" s="83">
        <f t="shared" si="87"/>
        <v>-5.0000000000024153E-6</v>
      </c>
      <c r="J508" s="54">
        <f t="shared" si="91"/>
        <v>0.30000000000014493</v>
      </c>
      <c r="K508" s="54">
        <f t="shared" si="88"/>
        <v>1.1625833333331883</v>
      </c>
      <c r="L508" s="58"/>
      <c r="M508" s="59"/>
      <c r="N508" s="56">
        <f t="shared" si="92"/>
        <v>71.788465277777703</v>
      </c>
      <c r="O508" s="56">
        <f t="shared" si="93"/>
        <v>9.6881944444385554E-2</v>
      </c>
      <c r="P508" s="56">
        <f>SUM($O$13:O508)</f>
        <v>60.841465277777715</v>
      </c>
      <c r="Q508" s="56">
        <f t="shared" si="94"/>
        <v>10.946999999999989</v>
      </c>
    </row>
    <row r="509" spans="1:17" x14ac:dyDescent="0.35">
      <c r="A509" s="63">
        <v>0.42184027777777783</v>
      </c>
      <c r="B509" s="76">
        <f t="shared" si="86"/>
        <v>2950.0000000000009</v>
      </c>
      <c r="C509" s="54">
        <f t="shared" si="85"/>
        <v>49.166666666666679</v>
      </c>
      <c r="D509" s="54">
        <f t="shared" si="89"/>
        <v>8.3333333333399651E-2</v>
      </c>
      <c r="E509">
        <v>15.5</v>
      </c>
      <c r="F509" s="31">
        <f>SUM($E$13:E509)</f>
        <v>5489</v>
      </c>
      <c r="G509" s="52">
        <f t="shared" si="90"/>
        <v>5.4889999999999999</v>
      </c>
      <c r="H509" s="54">
        <f t="shared" si="95"/>
        <v>1.4625833333333333</v>
      </c>
      <c r="I509" s="83">
        <f t="shared" si="87"/>
        <v>-6.199999999995066E-6</v>
      </c>
      <c r="J509" s="54">
        <f t="shared" si="91"/>
        <v>0.37199999999970396</v>
      </c>
      <c r="K509" s="54">
        <f t="shared" si="88"/>
        <v>1.0905833333336294</v>
      </c>
      <c r="L509" s="58"/>
      <c r="M509" s="59"/>
      <c r="N509" s="56">
        <f t="shared" si="92"/>
        <v>71.910347222222242</v>
      </c>
      <c r="O509" s="56">
        <f t="shared" si="93"/>
        <v>9.0881944444541451E-2</v>
      </c>
      <c r="P509" s="56">
        <f>SUM($O$13:O509)</f>
        <v>60.932347222222255</v>
      </c>
      <c r="Q509" s="56">
        <f t="shared" si="94"/>
        <v>10.977999999999987</v>
      </c>
    </row>
    <row r="510" spans="1:17" x14ac:dyDescent="0.35">
      <c r="A510" s="63">
        <v>0.42190972222222217</v>
      </c>
      <c r="B510" s="76">
        <f t="shared" si="86"/>
        <v>2955.9999999999955</v>
      </c>
      <c r="C510" s="54">
        <f t="shared" si="85"/>
        <v>49.266666666666588</v>
      </c>
      <c r="D510" s="54">
        <f t="shared" si="89"/>
        <v>9.9999999999909051E-2</v>
      </c>
      <c r="E510">
        <v>12</v>
      </c>
      <c r="F510" s="31">
        <f>SUM($E$13:E510)</f>
        <v>5501</v>
      </c>
      <c r="G510" s="52">
        <f t="shared" si="90"/>
        <v>5.5010000000000003</v>
      </c>
      <c r="H510" s="54">
        <f t="shared" si="95"/>
        <v>1.4625833333333333</v>
      </c>
      <c r="I510" s="83">
        <f t="shared" si="87"/>
        <v>-4.0000000000036378E-6</v>
      </c>
      <c r="J510" s="54">
        <f t="shared" si="91"/>
        <v>0.24000000000021829</v>
      </c>
      <c r="K510" s="54">
        <f t="shared" si="88"/>
        <v>1.2225833333331151</v>
      </c>
      <c r="L510" s="58"/>
      <c r="M510" s="59"/>
      <c r="N510" s="56">
        <f t="shared" si="92"/>
        <v>72.056605555555436</v>
      </c>
      <c r="O510" s="56">
        <f t="shared" si="93"/>
        <v>0.12225833333320031</v>
      </c>
      <c r="P510" s="56">
        <f>SUM($O$13:O510)</f>
        <v>61.054605555555455</v>
      </c>
      <c r="Q510" s="56">
        <f t="shared" si="94"/>
        <v>11.001999999999981</v>
      </c>
    </row>
    <row r="511" spans="1:17" x14ac:dyDescent="0.35">
      <c r="A511" s="63">
        <v>0.42196759259259259</v>
      </c>
      <c r="B511" s="76">
        <f t="shared" si="86"/>
        <v>2960.9999999999991</v>
      </c>
      <c r="C511" s="54">
        <f t="shared" si="85"/>
        <v>49.349999999999987</v>
      </c>
      <c r="D511" s="54">
        <f t="shared" si="89"/>
        <v>8.3333333333399651E-2</v>
      </c>
      <c r="E511">
        <v>11</v>
      </c>
      <c r="F511" s="31">
        <f>SUM($E$13:E511)</f>
        <v>5512</v>
      </c>
      <c r="G511" s="52">
        <f t="shared" si="90"/>
        <v>5.5119999999999996</v>
      </c>
      <c r="H511" s="54">
        <f t="shared" si="95"/>
        <v>1.4625833333333333</v>
      </c>
      <c r="I511" s="83">
        <f t="shared" si="87"/>
        <v>-4.3999999999964986E-6</v>
      </c>
      <c r="J511" s="54">
        <f t="shared" si="91"/>
        <v>0.2639999999997899</v>
      </c>
      <c r="K511" s="54">
        <f t="shared" si="88"/>
        <v>1.1985833333335434</v>
      </c>
      <c r="L511" s="58"/>
      <c r="M511" s="59"/>
      <c r="N511" s="56">
        <f t="shared" si="92"/>
        <v>72.178487499999989</v>
      </c>
      <c r="O511" s="56">
        <f t="shared" si="93"/>
        <v>9.9881944444541432E-2</v>
      </c>
      <c r="P511" s="56">
        <f>SUM($O$13:O511)</f>
        <v>61.154487499999995</v>
      </c>
      <c r="Q511" s="56">
        <f t="shared" si="94"/>
        <v>11.023999999999994</v>
      </c>
    </row>
    <row r="512" spans="1:17" x14ac:dyDescent="0.35">
      <c r="A512" s="63">
        <v>0.42202546296296295</v>
      </c>
      <c r="B512" s="76">
        <f t="shared" si="86"/>
        <v>2965.9999999999968</v>
      </c>
      <c r="C512" s="54">
        <f t="shared" si="85"/>
        <v>49.43333333333328</v>
      </c>
      <c r="D512" s="54">
        <f t="shared" si="89"/>
        <v>8.3333333333293069E-2</v>
      </c>
      <c r="E512">
        <v>14.5</v>
      </c>
      <c r="F512" s="31">
        <f>SUM($E$13:E512)</f>
        <v>5526.5</v>
      </c>
      <c r="G512" s="52">
        <f t="shared" si="90"/>
        <v>5.5265000000000004</v>
      </c>
      <c r="H512" s="54">
        <f t="shared" si="95"/>
        <v>1.4625833333333333</v>
      </c>
      <c r="I512" s="83">
        <f t="shared" si="87"/>
        <v>-5.8000000000028015E-6</v>
      </c>
      <c r="J512" s="54">
        <f t="shared" si="91"/>
        <v>0.34800000000016812</v>
      </c>
      <c r="K512" s="54">
        <f t="shared" si="88"/>
        <v>1.1145833333331652</v>
      </c>
      <c r="L512" s="58"/>
      <c r="M512" s="59"/>
      <c r="N512" s="56">
        <f t="shared" si="92"/>
        <v>72.300369444444371</v>
      </c>
      <c r="O512" s="56">
        <f t="shared" si="93"/>
        <v>9.288194444438555E-2</v>
      </c>
      <c r="P512" s="56">
        <f>SUM($O$13:O512)</f>
        <v>61.247369444444381</v>
      </c>
      <c r="Q512" s="56">
        <f t="shared" si="94"/>
        <v>11.05299999999999</v>
      </c>
    </row>
    <row r="513" spans="1:17" x14ac:dyDescent="0.35">
      <c r="A513" s="63">
        <v>0.4221064814814815</v>
      </c>
      <c r="B513" s="76">
        <f t="shared" si="86"/>
        <v>2973.0000000000009</v>
      </c>
      <c r="C513" s="54">
        <f t="shared" si="85"/>
        <v>49.550000000000018</v>
      </c>
      <c r="D513" s="54">
        <f t="shared" si="89"/>
        <v>0.11666666666673819</v>
      </c>
      <c r="E513">
        <v>13.5</v>
      </c>
      <c r="F513" s="31">
        <f>SUM($E$13:E513)</f>
        <v>5540</v>
      </c>
      <c r="G513" s="52">
        <f t="shared" si="90"/>
        <v>5.54</v>
      </c>
      <c r="H513" s="54">
        <f t="shared" si="95"/>
        <v>1.4625833333333333</v>
      </c>
      <c r="I513" s="83">
        <f t="shared" si="87"/>
        <v>-3.8571428571404929E-6</v>
      </c>
      <c r="J513" s="54">
        <f t="shared" si="91"/>
        <v>0.23142857142842954</v>
      </c>
      <c r="K513" s="54">
        <f t="shared" si="88"/>
        <v>1.2311547619049037</v>
      </c>
      <c r="L513" s="58"/>
      <c r="M513" s="59"/>
      <c r="N513" s="56">
        <f t="shared" si="92"/>
        <v>72.471004166666688</v>
      </c>
      <c r="O513" s="56">
        <f t="shared" si="93"/>
        <v>0.14363472222232682</v>
      </c>
      <c r="P513" s="56">
        <f>SUM($O$13:O513)</f>
        <v>61.391004166666704</v>
      </c>
      <c r="Q513" s="56">
        <f t="shared" si="94"/>
        <v>11.079999999999984</v>
      </c>
    </row>
    <row r="514" spans="1:17" x14ac:dyDescent="0.35">
      <c r="A514" s="63">
        <v>0.42216435185185186</v>
      </c>
      <c r="B514" s="76">
        <f t="shared" si="86"/>
        <v>2977.9999999999986</v>
      </c>
      <c r="C514" s="54">
        <f t="shared" si="85"/>
        <v>49.633333333333312</v>
      </c>
      <c r="D514" s="54">
        <f t="shared" si="89"/>
        <v>8.3333333333293069E-2</v>
      </c>
      <c r="E514">
        <v>14.5</v>
      </c>
      <c r="F514" s="31">
        <f>SUM($E$13:E514)</f>
        <v>5554.5</v>
      </c>
      <c r="G514" s="52">
        <f t="shared" si="90"/>
        <v>5.5545</v>
      </c>
      <c r="H514" s="54">
        <f t="shared" si="95"/>
        <v>1.4625833333333333</v>
      </c>
      <c r="I514" s="83">
        <f t="shared" si="87"/>
        <v>-5.8000000000028015E-6</v>
      </c>
      <c r="J514" s="54">
        <f t="shared" si="91"/>
        <v>0.34800000000016812</v>
      </c>
      <c r="K514" s="54">
        <f t="shared" si="88"/>
        <v>1.1145833333331652</v>
      </c>
      <c r="L514" s="58"/>
      <c r="M514" s="59"/>
      <c r="N514" s="56">
        <f t="shared" si="92"/>
        <v>72.592886111111085</v>
      </c>
      <c r="O514" s="56">
        <f t="shared" si="93"/>
        <v>9.288194444438555E-2</v>
      </c>
      <c r="P514" s="56">
        <f>SUM($O$13:O514)</f>
        <v>61.48388611111109</v>
      </c>
      <c r="Q514" s="56">
        <f t="shared" si="94"/>
        <v>11.108999999999995</v>
      </c>
    </row>
    <row r="515" spans="1:17" x14ac:dyDescent="0.35">
      <c r="A515" s="63">
        <v>0.42223379629629632</v>
      </c>
      <c r="B515" s="76">
        <f t="shared" si="86"/>
        <v>2983.9999999999995</v>
      </c>
      <c r="C515" s="54">
        <f t="shared" si="85"/>
        <v>49.733333333333327</v>
      </c>
      <c r="D515" s="54">
        <f t="shared" si="89"/>
        <v>0.10000000000001563</v>
      </c>
      <c r="E515">
        <v>14.5</v>
      </c>
      <c r="F515" s="31">
        <f>SUM($E$13:E515)</f>
        <v>5569</v>
      </c>
      <c r="G515" s="52">
        <f t="shared" si="90"/>
        <v>5.569</v>
      </c>
      <c r="H515" s="54">
        <f t="shared" si="95"/>
        <v>1.4625833333333333</v>
      </c>
      <c r="I515" s="83">
        <f t="shared" si="87"/>
        <v>-4.8333333333325778E-6</v>
      </c>
      <c r="J515" s="54">
        <f t="shared" si="91"/>
        <v>0.28999999999995468</v>
      </c>
      <c r="K515" s="54">
        <f t="shared" si="88"/>
        <v>1.1725833333333786</v>
      </c>
      <c r="L515" s="58"/>
      <c r="M515" s="59"/>
      <c r="N515" s="56">
        <f t="shared" si="92"/>
        <v>72.739144444444435</v>
      </c>
      <c r="O515" s="56">
        <f t="shared" si="93"/>
        <v>0.1172583333333562</v>
      </c>
      <c r="P515" s="56">
        <f>SUM($O$13:O515)</f>
        <v>61.601144444444444</v>
      </c>
      <c r="Q515" s="56">
        <f t="shared" si="94"/>
        <v>11.137999999999991</v>
      </c>
    </row>
    <row r="516" spans="1:17" x14ac:dyDescent="0.35">
      <c r="A516" s="63">
        <v>0.42229166666666668</v>
      </c>
      <c r="B516" s="76">
        <f t="shared" si="86"/>
        <v>2988.9999999999973</v>
      </c>
      <c r="C516" s="54">
        <f t="shared" si="85"/>
        <v>49.81666666666662</v>
      </c>
      <c r="D516" s="54">
        <f t="shared" si="89"/>
        <v>8.3333333333293069E-2</v>
      </c>
      <c r="E516">
        <v>11</v>
      </c>
      <c r="F516" s="31">
        <f>SUM($E$13:E516)</f>
        <v>5580</v>
      </c>
      <c r="G516" s="52">
        <f t="shared" si="90"/>
        <v>5.58</v>
      </c>
      <c r="H516" s="54">
        <f t="shared" si="95"/>
        <v>1.4625833333333333</v>
      </c>
      <c r="I516" s="83">
        <f t="shared" si="87"/>
        <v>-4.4000000000021263E-6</v>
      </c>
      <c r="J516" s="54">
        <f t="shared" si="91"/>
        <v>0.26400000000012758</v>
      </c>
      <c r="K516" s="54">
        <f t="shared" si="88"/>
        <v>1.1985833333332057</v>
      </c>
      <c r="L516" s="58"/>
      <c r="M516" s="59"/>
      <c r="N516" s="56">
        <f t="shared" si="92"/>
        <v>72.861026388888817</v>
      </c>
      <c r="O516" s="56">
        <f t="shared" si="93"/>
        <v>9.9881944444385543E-2</v>
      </c>
      <c r="P516" s="56">
        <f>SUM($O$13:O516)</f>
        <v>61.701026388888828</v>
      </c>
      <c r="Q516" s="56">
        <f t="shared" si="94"/>
        <v>11.159999999999989</v>
      </c>
    </row>
    <row r="517" spans="1:17" x14ac:dyDescent="0.35">
      <c r="A517" s="63">
        <v>0.42236111111111113</v>
      </c>
      <c r="B517" s="76">
        <f t="shared" si="86"/>
        <v>2994.9999999999982</v>
      </c>
      <c r="C517" s="54">
        <f t="shared" si="85"/>
        <v>49.916666666666636</v>
      </c>
      <c r="D517" s="54">
        <f t="shared" si="89"/>
        <v>0.10000000000001563</v>
      </c>
      <c r="E517">
        <v>14</v>
      </c>
      <c r="F517" s="31">
        <f>SUM($E$13:E517)</f>
        <v>5594</v>
      </c>
      <c r="G517" s="52">
        <f t="shared" si="90"/>
        <v>5.5940000000000003</v>
      </c>
      <c r="H517" s="54">
        <f t="shared" si="95"/>
        <v>1.4625833333333333</v>
      </c>
      <c r="I517" s="83">
        <f t="shared" si="87"/>
        <v>-4.666666666665937E-6</v>
      </c>
      <c r="J517" s="54">
        <f t="shared" si="91"/>
        <v>0.27999999999995623</v>
      </c>
      <c r="K517" s="54">
        <f t="shared" si="88"/>
        <v>1.1825833333333771</v>
      </c>
      <c r="L517" s="58"/>
      <c r="M517" s="59"/>
      <c r="N517" s="56">
        <f t="shared" si="92"/>
        <v>73.007284722222181</v>
      </c>
      <c r="O517" s="56">
        <f t="shared" si="93"/>
        <v>0.1182583333333562</v>
      </c>
      <c r="P517" s="56">
        <f>SUM($O$13:O517)</f>
        <v>61.819284722222186</v>
      </c>
      <c r="Q517" s="56">
        <f t="shared" si="94"/>
        <v>11.187999999999995</v>
      </c>
    </row>
    <row r="518" spans="1:17" x14ac:dyDescent="0.35">
      <c r="A518" s="63">
        <v>0.42241898148148144</v>
      </c>
      <c r="B518" s="76">
        <f t="shared" si="86"/>
        <v>2999.9999999999959</v>
      </c>
      <c r="C518" s="54">
        <f t="shared" si="85"/>
        <v>49.999999999999929</v>
      </c>
      <c r="D518" s="54">
        <f t="shared" si="89"/>
        <v>8.3333333333293069E-2</v>
      </c>
      <c r="E518">
        <v>10.5</v>
      </c>
      <c r="F518" s="31">
        <f>SUM($E$13:E518)</f>
        <v>5604.5</v>
      </c>
      <c r="G518" s="52">
        <f t="shared" si="90"/>
        <v>5.6044999999999998</v>
      </c>
      <c r="H518" s="54">
        <f t="shared" si="95"/>
        <v>1.4625833333333333</v>
      </c>
      <c r="I518" s="83">
        <f t="shared" si="87"/>
        <v>-4.2000000000020291E-6</v>
      </c>
      <c r="J518" s="54">
        <f t="shared" si="91"/>
        <v>0.25200000000012174</v>
      </c>
      <c r="K518" s="54">
        <f t="shared" si="88"/>
        <v>1.2105833333332117</v>
      </c>
      <c r="L518" s="58"/>
      <c r="M518" s="59"/>
      <c r="N518" s="56">
        <f t="shared" si="92"/>
        <v>73.129166666666563</v>
      </c>
      <c r="O518" s="56">
        <f t="shared" si="93"/>
        <v>0.10088194444438556</v>
      </c>
      <c r="P518" s="56">
        <f>SUM($O$13:O518)</f>
        <v>61.920166666666574</v>
      </c>
      <c r="Q518" s="56">
        <f t="shared" si="94"/>
        <v>11.208999999999989</v>
      </c>
    </row>
    <row r="519" spans="1:17" x14ac:dyDescent="0.35">
      <c r="A519" s="63">
        <v>0.42247685185185185</v>
      </c>
      <c r="B519" s="76">
        <f t="shared" si="86"/>
        <v>3004.9999999999995</v>
      </c>
      <c r="C519" s="54">
        <f t="shared" si="85"/>
        <v>50.083333333333329</v>
      </c>
      <c r="D519" s="54">
        <f t="shared" si="89"/>
        <v>8.3333333333399651E-2</v>
      </c>
      <c r="E519">
        <v>13.5</v>
      </c>
      <c r="F519" s="31">
        <f>SUM($E$13:E519)</f>
        <v>5618</v>
      </c>
      <c r="G519" s="52">
        <f t="shared" si="90"/>
        <v>5.6180000000000003</v>
      </c>
      <c r="H519" s="54">
        <f t="shared" si="95"/>
        <v>1.4625833333333333</v>
      </c>
      <c r="I519" s="83">
        <f t="shared" si="87"/>
        <v>-5.3999999999957021E-6</v>
      </c>
      <c r="J519" s="54">
        <f t="shared" si="91"/>
        <v>0.32399999999974216</v>
      </c>
      <c r="K519" s="54">
        <f t="shared" si="88"/>
        <v>1.1385833333335911</v>
      </c>
      <c r="L519" s="67">
        <f>AVERAGE(K495:K519)</f>
        <v>1.1722061904761834</v>
      </c>
      <c r="M519" s="68">
        <f>AVERAGE(Q545:Q556)</f>
        <v>12.067416666666617</v>
      </c>
      <c r="N519" s="56">
        <f t="shared" si="92"/>
        <v>73.251048611111102</v>
      </c>
      <c r="O519" s="56">
        <f t="shared" si="93"/>
        <v>9.4881944444541427E-2</v>
      </c>
      <c r="P519" s="56">
        <f>SUM($O$13:O519)</f>
        <v>62.015048611111119</v>
      </c>
      <c r="Q519" s="56">
        <f t="shared" si="94"/>
        <v>11.235999999999983</v>
      </c>
    </row>
    <row r="520" spans="1:17" x14ac:dyDescent="0.35">
      <c r="A520" s="63">
        <v>0.42254629629629631</v>
      </c>
      <c r="B520" s="76">
        <f t="shared" si="86"/>
        <v>3011.0000000000005</v>
      </c>
      <c r="C520" s="54">
        <f t="shared" si="85"/>
        <v>50.183333333333344</v>
      </c>
      <c r="D520" s="54">
        <f t="shared" si="89"/>
        <v>0.10000000000001563</v>
      </c>
      <c r="E520">
        <v>10.5</v>
      </c>
      <c r="F520" s="31">
        <f>SUM($E$13:E520)</f>
        <v>5628.5</v>
      </c>
      <c r="G520" s="52">
        <f t="shared" si="90"/>
        <v>5.6284999999999998</v>
      </c>
      <c r="H520" s="54">
        <f t="shared" si="95"/>
        <v>1.4625833333333333</v>
      </c>
      <c r="I520" s="83">
        <f t="shared" si="87"/>
        <v>-3.4999999999994532E-6</v>
      </c>
      <c r="J520" s="54">
        <f t="shared" si="91"/>
        <v>0.20999999999996719</v>
      </c>
      <c r="K520" s="54">
        <f t="shared" si="88"/>
        <v>1.2525833333333662</v>
      </c>
      <c r="L520" s="58"/>
      <c r="M520" s="59"/>
      <c r="N520" s="56">
        <f t="shared" si="92"/>
        <v>73.397306944444466</v>
      </c>
      <c r="O520" s="56">
        <f t="shared" si="93"/>
        <v>0.1252583333333562</v>
      </c>
      <c r="P520" s="56">
        <f>SUM($O$13:O520)</f>
        <v>62.140306944444475</v>
      </c>
      <c r="Q520" s="56">
        <f t="shared" si="94"/>
        <v>11.256999999999991</v>
      </c>
    </row>
    <row r="521" spans="1:17" x14ac:dyDescent="0.35">
      <c r="A521" s="63">
        <v>0.42260416666666667</v>
      </c>
      <c r="B521" s="76">
        <f t="shared" si="86"/>
        <v>3015.9999999999982</v>
      </c>
      <c r="C521" s="54">
        <f t="shared" si="85"/>
        <v>50.266666666666637</v>
      </c>
      <c r="D521" s="54">
        <f t="shared" si="89"/>
        <v>8.3333333333293069E-2</v>
      </c>
      <c r="E521">
        <v>13.5</v>
      </c>
      <c r="F521" s="31">
        <f>SUM($E$13:E521)</f>
        <v>5642</v>
      </c>
      <c r="G521" s="52">
        <f t="shared" si="90"/>
        <v>5.6420000000000003</v>
      </c>
      <c r="H521" s="54">
        <f t="shared" si="95"/>
        <v>1.4625833333333333</v>
      </c>
      <c r="I521" s="83">
        <f t="shared" si="87"/>
        <v>-5.4000000000026097E-6</v>
      </c>
      <c r="J521" s="54">
        <f t="shared" si="91"/>
        <v>0.32400000000015655</v>
      </c>
      <c r="K521" s="54">
        <f t="shared" si="88"/>
        <v>1.1385833333331767</v>
      </c>
      <c r="L521" s="58"/>
      <c r="M521" s="59"/>
      <c r="N521" s="56">
        <f t="shared" si="92"/>
        <v>73.519188888888849</v>
      </c>
      <c r="O521" s="56">
        <f t="shared" si="93"/>
        <v>9.4881944444385552E-2</v>
      </c>
      <c r="P521" s="56">
        <f>SUM($O$13:O521)</f>
        <v>62.235188888888864</v>
      </c>
      <c r="Q521" s="56">
        <f t="shared" si="94"/>
        <v>11.283999999999985</v>
      </c>
    </row>
    <row r="522" spans="1:17" x14ac:dyDescent="0.35">
      <c r="A522" s="63">
        <v>0.42266203703703703</v>
      </c>
      <c r="B522" s="76">
        <f t="shared" si="86"/>
        <v>3020.9999999999959</v>
      </c>
      <c r="C522" s="54">
        <f t="shared" si="85"/>
        <v>50.34999999999993</v>
      </c>
      <c r="D522" s="54">
        <f t="shared" si="89"/>
        <v>8.3333333333293069E-2</v>
      </c>
      <c r="E522">
        <v>14</v>
      </c>
      <c r="F522" s="31">
        <f>SUM($E$13:E522)</f>
        <v>5656</v>
      </c>
      <c r="G522" s="52">
        <f t="shared" si="90"/>
        <v>5.6559999999999997</v>
      </c>
      <c r="H522" s="54">
        <f t="shared" si="95"/>
        <v>1.4625833333333333</v>
      </c>
      <c r="I522" s="83">
        <f t="shared" si="87"/>
        <v>-5.600000000002706E-6</v>
      </c>
      <c r="J522" s="54">
        <f t="shared" si="91"/>
        <v>0.33600000000016234</v>
      </c>
      <c r="K522" s="54">
        <f t="shared" si="88"/>
        <v>1.126583333333171</v>
      </c>
      <c r="L522" s="58"/>
      <c r="M522" s="59"/>
      <c r="N522" s="56">
        <f t="shared" si="92"/>
        <v>73.641070833333231</v>
      </c>
      <c r="O522" s="56">
        <f t="shared" si="93"/>
        <v>9.3881944444385551E-2</v>
      </c>
      <c r="P522" s="56">
        <f>SUM($O$13:O522)</f>
        <v>62.329070833333247</v>
      </c>
      <c r="Q522" s="56">
        <f t="shared" si="94"/>
        <v>11.311999999999983</v>
      </c>
    </row>
    <row r="523" spans="1:17" x14ac:dyDescent="0.35">
      <c r="A523" s="63">
        <v>0.42273148148148149</v>
      </c>
      <c r="B523" s="76">
        <f t="shared" si="86"/>
        <v>3026.9999999999968</v>
      </c>
      <c r="C523" s="54">
        <f t="shared" si="85"/>
        <v>50.449999999999946</v>
      </c>
      <c r="D523" s="54">
        <f t="shared" si="89"/>
        <v>0.10000000000001563</v>
      </c>
      <c r="E523">
        <v>11.5</v>
      </c>
      <c r="F523" s="31">
        <f>SUM($E$13:E523)</f>
        <v>5667.5</v>
      </c>
      <c r="G523" s="52">
        <f t="shared" si="90"/>
        <v>5.6675000000000004</v>
      </c>
      <c r="H523" s="54">
        <f t="shared" si="95"/>
        <v>1.4625833333333333</v>
      </c>
      <c r="I523" s="83">
        <f t="shared" si="87"/>
        <v>-3.8333333333327339E-6</v>
      </c>
      <c r="J523" s="54">
        <f t="shared" si="91"/>
        <v>0.22999999999996404</v>
      </c>
      <c r="K523" s="54">
        <f t="shared" si="88"/>
        <v>1.2325833333333693</v>
      </c>
      <c r="L523" s="58"/>
      <c r="M523" s="59"/>
      <c r="N523" s="56">
        <f t="shared" si="92"/>
        <v>73.787329166666595</v>
      </c>
      <c r="O523" s="56">
        <f t="shared" si="93"/>
        <v>0.1232583333333562</v>
      </c>
      <c r="P523" s="56">
        <f>SUM($O$13:O523)</f>
        <v>62.452329166666601</v>
      </c>
      <c r="Q523" s="56">
        <f t="shared" si="94"/>
        <v>11.334999999999994</v>
      </c>
    </row>
    <row r="524" spans="1:17" x14ac:dyDescent="0.35">
      <c r="A524" s="63">
        <v>0.4227893518518519</v>
      </c>
      <c r="B524" s="76">
        <f t="shared" si="86"/>
        <v>3032.0000000000009</v>
      </c>
      <c r="C524" s="54">
        <f t="shared" si="85"/>
        <v>50.533333333333346</v>
      </c>
      <c r="D524" s="54">
        <f t="shared" si="89"/>
        <v>8.3333333333399651E-2</v>
      </c>
      <c r="E524">
        <v>13.5</v>
      </c>
      <c r="F524" s="31">
        <f>SUM($E$13:E524)</f>
        <v>5681</v>
      </c>
      <c r="G524" s="52">
        <f t="shared" si="90"/>
        <v>5.681</v>
      </c>
      <c r="H524" s="54">
        <f t="shared" si="95"/>
        <v>1.4625833333333333</v>
      </c>
      <c r="I524" s="83">
        <f t="shared" si="87"/>
        <v>-5.3999999999957021E-6</v>
      </c>
      <c r="J524" s="54">
        <f t="shared" si="91"/>
        <v>0.32399999999974216</v>
      </c>
      <c r="K524" s="54">
        <f t="shared" si="88"/>
        <v>1.1385833333335911</v>
      </c>
      <c r="L524" s="58"/>
      <c r="M524" s="59"/>
      <c r="N524" s="56">
        <f t="shared" si="92"/>
        <v>73.909211111111134</v>
      </c>
      <c r="O524" s="56">
        <f t="shared" si="93"/>
        <v>9.4881944444541427E-2</v>
      </c>
      <c r="P524" s="56">
        <f>SUM($O$13:O524)</f>
        <v>62.547211111111146</v>
      </c>
      <c r="Q524" s="56">
        <f t="shared" si="94"/>
        <v>11.361999999999988</v>
      </c>
    </row>
    <row r="525" spans="1:17" x14ac:dyDescent="0.35">
      <c r="A525" s="63">
        <v>0.42285879629629625</v>
      </c>
      <c r="B525" s="76">
        <f t="shared" si="86"/>
        <v>3037.9999999999955</v>
      </c>
      <c r="C525" s="54">
        <f t="shared" ref="C525:C588" si="96">(A525*24-$A$13*24)*60</f>
        <v>50.633333333333255</v>
      </c>
      <c r="D525" s="54">
        <f t="shared" si="89"/>
        <v>9.9999999999909051E-2</v>
      </c>
      <c r="E525">
        <v>12</v>
      </c>
      <c r="F525" s="31">
        <f>SUM($E$13:E525)</f>
        <v>5693</v>
      </c>
      <c r="G525" s="52">
        <f t="shared" si="90"/>
        <v>5.6929999999999996</v>
      </c>
      <c r="H525" s="54">
        <f t="shared" si="95"/>
        <v>1.4625833333333333</v>
      </c>
      <c r="I525" s="83">
        <f t="shared" si="87"/>
        <v>-4.0000000000036378E-6</v>
      </c>
      <c r="J525" s="54">
        <f t="shared" si="91"/>
        <v>0.24000000000021829</v>
      </c>
      <c r="K525" s="54">
        <f t="shared" si="88"/>
        <v>1.2225833333331151</v>
      </c>
      <c r="L525" s="58"/>
      <c r="M525" s="59"/>
      <c r="N525" s="56">
        <f t="shared" si="92"/>
        <v>74.055469444444327</v>
      </c>
      <c r="O525" s="56">
        <f t="shared" si="93"/>
        <v>0.12225833333320031</v>
      </c>
      <c r="P525" s="56">
        <f>SUM($O$13:O525)</f>
        <v>62.669469444444346</v>
      </c>
      <c r="Q525" s="56">
        <f t="shared" si="94"/>
        <v>11.385999999999981</v>
      </c>
    </row>
    <row r="526" spans="1:17" x14ac:dyDescent="0.35">
      <c r="A526" s="63">
        <v>0.42291666666666666</v>
      </c>
      <c r="B526" s="76">
        <f t="shared" ref="B526:B589" si="97">C526*60</f>
        <v>3042.9999999999991</v>
      </c>
      <c r="C526" s="54">
        <f t="shared" si="96"/>
        <v>50.716666666666654</v>
      </c>
      <c r="D526" s="54">
        <f t="shared" si="89"/>
        <v>8.3333333333399651E-2</v>
      </c>
      <c r="E526">
        <v>14.5</v>
      </c>
      <c r="F526" s="31">
        <f>SUM($E$13:E526)</f>
        <v>5707.5</v>
      </c>
      <c r="G526" s="52">
        <f t="shared" si="90"/>
        <v>5.7074999999999996</v>
      </c>
      <c r="H526" s="54">
        <f t="shared" si="95"/>
        <v>1.4625833333333333</v>
      </c>
      <c r="I526" s="83">
        <f t="shared" ref="I526:I589" si="98">-J526/1000/60</f>
        <v>-5.7999999999953849E-6</v>
      </c>
      <c r="J526" s="54">
        <f t="shared" si="91"/>
        <v>0.34799999999972309</v>
      </c>
      <c r="K526" s="54">
        <f t="shared" si="88"/>
        <v>1.1145833333336101</v>
      </c>
      <c r="L526" s="58"/>
      <c r="M526" s="59"/>
      <c r="N526" s="56">
        <f t="shared" si="92"/>
        <v>74.177351388888866</v>
      </c>
      <c r="O526" s="56">
        <f t="shared" si="93"/>
        <v>9.2881944444541426E-2</v>
      </c>
      <c r="P526" s="56">
        <f>SUM($O$13:O526)</f>
        <v>62.762351388888888</v>
      </c>
      <c r="Q526" s="56">
        <f t="shared" si="94"/>
        <v>11.414999999999978</v>
      </c>
    </row>
    <row r="527" spans="1:17" x14ac:dyDescent="0.35">
      <c r="A527" s="63">
        <v>0.42297453703703702</v>
      </c>
      <c r="B527" s="76">
        <f t="shared" si="97"/>
        <v>3047.9999999999968</v>
      </c>
      <c r="C527" s="54">
        <f t="shared" si="96"/>
        <v>50.799999999999947</v>
      </c>
      <c r="D527" s="54">
        <f t="shared" si="89"/>
        <v>8.3333333333293069E-2</v>
      </c>
      <c r="E527">
        <v>14</v>
      </c>
      <c r="F527" s="31">
        <f>SUM($E$13:E527)</f>
        <v>5721.5</v>
      </c>
      <c r="G527" s="52">
        <f t="shared" si="90"/>
        <v>5.7214999999999998</v>
      </c>
      <c r="H527" s="54">
        <f t="shared" si="95"/>
        <v>1.4625833333333333</v>
      </c>
      <c r="I527" s="83">
        <f t="shared" si="98"/>
        <v>-5.600000000002706E-6</v>
      </c>
      <c r="J527" s="54">
        <f t="shared" si="91"/>
        <v>0.33600000000016234</v>
      </c>
      <c r="K527" s="54">
        <f t="shared" ref="K527:K590" si="99">H527-J527</f>
        <v>1.126583333333171</v>
      </c>
      <c r="L527" s="58"/>
      <c r="M527" s="59"/>
      <c r="N527" s="56">
        <f t="shared" si="92"/>
        <v>74.299233333333262</v>
      </c>
      <c r="O527" s="56">
        <f t="shared" si="93"/>
        <v>9.3881944444385551E-2</v>
      </c>
      <c r="P527" s="56">
        <f>SUM($O$13:O527)</f>
        <v>62.856233333333272</v>
      </c>
      <c r="Q527" s="56">
        <f t="shared" si="94"/>
        <v>11.442999999999991</v>
      </c>
    </row>
    <row r="528" spans="1:17" x14ac:dyDescent="0.35">
      <c r="A528" s="63">
        <v>0.42303240740740744</v>
      </c>
      <c r="B528" s="76">
        <f t="shared" si="97"/>
        <v>3053.0000000000009</v>
      </c>
      <c r="C528" s="54">
        <f t="shared" si="96"/>
        <v>50.883333333333347</v>
      </c>
      <c r="D528" s="54">
        <f t="shared" si="89"/>
        <v>8.3333333333399651E-2</v>
      </c>
      <c r="E528">
        <v>11</v>
      </c>
      <c r="F528" s="31">
        <f>SUM($E$13:E528)</f>
        <v>5732.5</v>
      </c>
      <c r="G528" s="52">
        <f t="shared" si="90"/>
        <v>5.7324999999999999</v>
      </c>
      <c r="H528" s="54">
        <f t="shared" si="95"/>
        <v>1.4625833333333333</v>
      </c>
      <c r="I528" s="83">
        <f t="shared" si="98"/>
        <v>-4.3999999999964986E-6</v>
      </c>
      <c r="J528" s="54">
        <f t="shared" si="91"/>
        <v>0.2639999999997899</v>
      </c>
      <c r="K528" s="54">
        <f t="shared" si="99"/>
        <v>1.1985833333335434</v>
      </c>
      <c r="L528" s="58"/>
      <c r="M528" s="59"/>
      <c r="N528" s="56">
        <f t="shared" si="92"/>
        <v>74.421115277777801</v>
      </c>
      <c r="O528" s="56">
        <f t="shared" si="93"/>
        <v>9.9881944444541432E-2</v>
      </c>
      <c r="P528" s="56">
        <f>SUM($O$13:O528)</f>
        <v>62.956115277777812</v>
      </c>
      <c r="Q528" s="56">
        <f t="shared" si="94"/>
        <v>11.464999999999989</v>
      </c>
    </row>
    <row r="529" spans="1:17" x14ac:dyDescent="0.35">
      <c r="A529" s="63">
        <v>0.42310185185185184</v>
      </c>
      <c r="B529" s="76">
        <f t="shared" si="97"/>
        <v>3058.9999999999955</v>
      </c>
      <c r="C529" s="54">
        <f t="shared" si="96"/>
        <v>50.983333333333256</v>
      </c>
      <c r="D529" s="54">
        <f t="shared" si="89"/>
        <v>9.9999999999909051E-2</v>
      </c>
      <c r="E529">
        <v>13</v>
      </c>
      <c r="F529" s="31">
        <f>SUM($E$13:E529)</f>
        <v>5745.5</v>
      </c>
      <c r="G529" s="52">
        <f t="shared" si="90"/>
        <v>5.7454999999999998</v>
      </c>
      <c r="H529" s="54">
        <f t="shared" si="95"/>
        <v>1.4625833333333333</v>
      </c>
      <c r="I529" s="83">
        <f t="shared" si="98"/>
        <v>-4.3333333333372752E-6</v>
      </c>
      <c r="J529" s="54">
        <f t="shared" si="91"/>
        <v>0.26000000000023649</v>
      </c>
      <c r="K529" s="54">
        <f t="shared" si="99"/>
        <v>1.2025833333330969</v>
      </c>
      <c r="L529" s="58"/>
      <c r="M529" s="59"/>
      <c r="N529" s="56">
        <f t="shared" si="92"/>
        <v>74.567373611110995</v>
      </c>
      <c r="O529" s="56">
        <f t="shared" si="93"/>
        <v>0.12025833333320031</v>
      </c>
      <c r="P529" s="56">
        <f>SUM($O$13:O529)</f>
        <v>63.076373611111009</v>
      </c>
      <c r="Q529" s="56">
        <f t="shared" si="94"/>
        <v>11.490999999999985</v>
      </c>
    </row>
    <row r="530" spans="1:17" x14ac:dyDescent="0.35">
      <c r="A530" s="63">
        <v>0.42315972222222226</v>
      </c>
      <c r="B530" s="76">
        <f t="shared" si="97"/>
        <v>3063.9999999999995</v>
      </c>
      <c r="C530" s="54">
        <f t="shared" si="96"/>
        <v>51.066666666666656</v>
      </c>
      <c r="D530" s="54">
        <f t="shared" si="89"/>
        <v>8.3333333333399651E-2</v>
      </c>
      <c r="E530">
        <v>11.5</v>
      </c>
      <c r="F530" s="31">
        <f>SUM($E$13:E530)</f>
        <v>5757</v>
      </c>
      <c r="G530" s="52">
        <f t="shared" si="90"/>
        <v>5.7569999999999997</v>
      </c>
      <c r="H530" s="54">
        <f t="shared" si="95"/>
        <v>1.4625833333333333</v>
      </c>
      <c r="I530" s="83">
        <f t="shared" si="98"/>
        <v>-4.59999999999634E-6</v>
      </c>
      <c r="J530" s="54">
        <f t="shared" si="91"/>
        <v>0.27599999999978037</v>
      </c>
      <c r="K530" s="54">
        <f t="shared" si="99"/>
        <v>1.1865833333335529</v>
      </c>
      <c r="L530" s="58"/>
      <c r="M530" s="59"/>
      <c r="N530" s="56">
        <f t="shared" si="92"/>
        <v>74.689255555555533</v>
      </c>
      <c r="O530" s="56">
        <f t="shared" si="93"/>
        <v>9.8881944444541431E-2</v>
      </c>
      <c r="P530" s="56">
        <f>SUM($O$13:O530)</f>
        <v>63.175255555555552</v>
      </c>
      <c r="Q530" s="56">
        <f t="shared" si="94"/>
        <v>11.513999999999982</v>
      </c>
    </row>
    <row r="531" spans="1:17" x14ac:dyDescent="0.35">
      <c r="A531" s="63">
        <v>0.42321759259259256</v>
      </c>
      <c r="B531" s="76">
        <f t="shared" si="97"/>
        <v>3068.9999999999968</v>
      </c>
      <c r="C531" s="54">
        <f t="shared" si="96"/>
        <v>51.149999999999949</v>
      </c>
      <c r="D531" s="54">
        <f t="shared" si="89"/>
        <v>8.3333333333293069E-2</v>
      </c>
      <c r="E531">
        <v>14.5</v>
      </c>
      <c r="F531" s="31">
        <f>SUM($E$13:E531)</f>
        <v>5771.5</v>
      </c>
      <c r="G531" s="52">
        <f t="shared" si="90"/>
        <v>5.7714999999999996</v>
      </c>
      <c r="H531" s="54">
        <f t="shared" si="95"/>
        <v>1.4625833333333333</v>
      </c>
      <c r="I531" s="83">
        <f t="shared" si="98"/>
        <v>-5.8000000000028015E-6</v>
      </c>
      <c r="J531" s="54">
        <f t="shared" si="91"/>
        <v>0.34800000000016812</v>
      </c>
      <c r="K531" s="54">
        <f t="shared" si="99"/>
        <v>1.1145833333331652</v>
      </c>
      <c r="L531" s="58"/>
      <c r="M531" s="59"/>
      <c r="N531" s="56">
        <f t="shared" si="92"/>
        <v>74.81113749999993</v>
      </c>
      <c r="O531" s="56">
        <f t="shared" si="93"/>
        <v>9.288194444438555E-2</v>
      </c>
      <c r="P531" s="56">
        <f>SUM($O$13:O531)</f>
        <v>63.268137499999938</v>
      </c>
      <c r="Q531" s="56">
        <f t="shared" si="94"/>
        <v>11.542999999999992</v>
      </c>
    </row>
    <row r="532" spans="1:17" x14ac:dyDescent="0.35">
      <c r="A532" s="63">
        <v>0.42328703703703702</v>
      </c>
      <c r="B532" s="76">
        <f t="shared" si="97"/>
        <v>3074.9999999999977</v>
      </c>
      <c r="C532" s="54">
        <f t="shared" si="96"/>
        <v>51.249999999999964</v>
      </c>
      <c r="D532" s="54">
        <f t="shared" ref="D532:D595" si="100">(A532*24-A531*24)*60</f>
        <v>0.10000000000001563</v>
      </c>
      <c r="E532">
        <v>14.5</v>
      </c>
      <c r="F532" s="31">
        <f>SUM($E$13:E532)</f>
        <v>5786</v>
      </c>
      <c r="G532" s="52">
        <f t="shared" ref="G532:G595" si="101">F532/1000</f>
        <v>5.7859999999999996</v>
      </c>
      <c r="H532" s="54">
        <f t="shared" si="95"/>
        <v>1.4625833333333333</v>
      </c>
      <c r="I532" s="83">
        <f t="shared" si="98"/>
        <v>-4.8333333333325778E-6</v>
      </c>
      <c r="J532" s="54">
        <f t="shared" ref="J532:J595" si="102">2*E532/(1000*D532*1)</f>
        <v>0.28999999999995468</v>
      </c>
      <c r="K532" s="54">
        <f t="shared" si="99"/>
        <v>1.1725833333333786</v>
      </c>
      <c r="L532" s="58"/>
      <c r="M532" s="59"/>
      <c r="N532" s="56">
        <f t="shared" ref="N532:N595" si="103">C532*H532</f>
        <v>74.95739583333328</v>
      </c>
      <c r="O532" s="56">
        <f t="shared" ref="O532:O595" si="104">K532*(D532)</f>
        <v>0.1172583333333562</v>
      </c>
      <c r="P532" s="56">
        <f>SUM($O$13:O532)</f>
        <v>63.385395833333291</v>
      </c>
      <c r="Q532" s="56">
        <f t="shared" ref="Q532:Q595" si="105">N532-P532</f>
        <v>11.571999999999989</v>
      </c>
    </row>
    <row r="533" spans="1:17" x14ac:dyDescent="0.35">
      <c r="A533" s="63">
        <v>0.42334490740740738</v>
      </c>
      <c r="B533" s="76">
        <f t="shared" si="97"/>
        <v>3079.9999999999955</v>
      </c>
      <c r="C533" s="54">
        <f t="shared" si="96"/>
        <v>51.333333333333258</v>
      </c>
      <c r="D533" s="54">
        <f t="shared" si="100"/>
        <v>8.3333333333293069E-2</v>
      </c>
      <c r="E533">
        <v>13</v>
      </c>
      <c r="F533" s="31">
        <f>SUM($E$13:E533)</f>
        <v>5799</v>
      </c>
      <c r="G533" s="52">
        <f t="shared" si="101"/>
        <v>5.7990000000000004</v>
      </c>
      <c r="H533" s="54">
        <f t="shared" si="95"/>
        <v>1.4625833333333333</v>
      </c>
      <c r="I533" s="83">
        <f t="shared" si="98"/>
        <v>-5.2000000000025125E-6</v>
      </c>
      <c r="J533" s="54">
        <f t="shared" si="102"/>
        <v>0.31200000000015077</v>
      </c>
      <c r="K533" s="54">
        <f t="shared" si="99"/>
        <v>1.1505833333331825</v>
      </c>
      <c r="L533" s="58"/>
      <c r="M533" s="59"/>
      <c r="N533" s="56">
        <f t="shared" si="103"/>
        <v>75.079277777777662</v>
      </c>
      <c r="O533" s="56">
        <f t="shared" si="104"/>
        <v>9.5881944444385553E-2</v>
      </c>
      <c r="P533" s="56">
        <f>SUM($O$13:O533)</f>
        <v>63.481277777777677</v>
      </c>
      <c r="Q533" s="56">
        <f t="shared" si="105"/>
        <v>11.597999999999985</v>
      </c>
    </row>
    <row r="534" spans="1:17" x14ac:dyDescent="0.35">
      <c r="A534" s="63">
        <v>0.42349537037037038</v>
      </c>
      <c r="B534" s="76">
        <f t="shared" si="97"/>
        <v>3093.0000000000009</v>
      </c>
      <c r="C534" s="54">
        <f t="shared" si="96"/>
        <v>51.550000000000011</v>
      </c>
      <c r="D534" s="54">
        <f t="shared" si="100"/>
        <v>0.21666666666675383</v>
      </c>
      <c r="E534">
        <v>14</v>
      </c>
      <c r="F534" s="31">
        <f>SUM($E$13:E534)</f>
        <v>5813</v>
      </c>
      <c r="G534" s="52">
        <f t="shared" si="101"/>
        <v>5.8129999999999997</v>
      </c>
      <c r="H534" s="54">
        <f t="shared" si="95"/>
        <v>1.4625833333333333</v>
      </c>
      <c r="I534" s="83">
        <f t="shared" si="98"/>
        <v>-2.1538461538452873E-6</v>
      </c>
      <c r="J534" s="54">
        <f t="shared" si="102"/>
        <v>0.12923076923071725</v>
      </c>
      <c r="K534" s="54">
        <f t="shared" si="99"/>
        <v>1.333352564102616</v>
      </c>
      <c r="L534" s="58"/>
      <c r="M534" s="59"/>
      <c r="N534" s="56">
        <f t="shared" si="103"/>
        <v>75.396170833333358</v>
      </c>
      <c r="O534" s="56">
        <f t="shared" si="104"/>
        <v>0.28889305555568301</v>
      </c>
      <c r="P534" s="56">
        <f>SUM($O$13:O534)</f>
        <v>63.77017083333336</v>
      </c>
      <c r="Q534" s="56">
        <f t="shared" si="105"/>
        <v>11.625999999999998</v>
      </c>
    </row>
    <row r="535" spans="1:17" x14ac:dyDescent="0.35">
      <c r="A535" s="63">
        <v>0.42355324074074074</v>
      </c>
      <c r="B535" s="76">
        <f t="shared" si="97"/>
        <v>3097.9999999999982</v>
      </c>
      <c r="C535" s="54">
        <f t="shared" si="96"/>
        <v>51.633333333333304</v>
      </c>
      <c r="D535" s="54">
        <f t="shared" si="100"/>
        <v>8.3333333333293069E-2</v>
      </c>
      <c r="E535">
        <v>19</v>
      </c>
      <c r="F535" s="31">
        <f>SUM($E$13:E535)</f>
        <v>5832</v>
      </c>
      <c r="G535" s="52">
        <f t="shared" si="101"/>
        <v>5.8319999999999999</v>
      </c>
      <c r="H535" s="54">
        <f t="shared" si="95"/>
        <v>1.4625833333333333</v>
      </c>
      <c r="I535" s="83">
        <f t="shared" si="98"/>
        <v>-7.600000000003672E-6</v>
      </c>
      <c r="J535" s="54">
        <f t="shared" si="102"/>
        <v>0.45600000000022034</v>
      </c>
      <c r="K535" s="54">
        <f t="shared" si="99"/>
        <v>1.0065833333331131</v>
      </c>
      <c r="L535" s="58"/>
      <c r="M535" s="59"/>
      <c r="N535" s="56">
        <f t="shared" si="103"/>
        <v>75.51805277777774</v>
      </c>
      <c r="O535" s="56">
        <f t="shared" si="104"/>
        <v>8.388194444438557E-2</v>
      </c>
      <c r="P535" s="56">
        <f>SUM($O$13:O535)</f>
        <v>63.854052777777746</v>
      </c>
      <c r="Q535" s="56">
        <f t="shared" si="105"/>
        <v>11.663999999999994</v>
      </c>
    </row>
    <row r="536" spans="1:17" x14ac:dyDescent="0.35">
      <c r="A536" s="63">
        <v>0.4236111111111111</v>
      </c>
      <c r="B536" s="76">
        <f t="shared" si="97"/>
        <v>3102.9999999999959</v>
      </c>
      <c r="C536" s="54">
        <f t="shared" si="96"/>
        <v>51.716666666666598</v>
      </c>
      <c r="D536" s="54">
        <f t="shared" si="100"/>
        <v>8.3333333333293069E-2</v>
      </c>
      <c r="E536">
        <v>14</v>
      </c>
      <c r="F536" s="31">
        <f>SUM($E$13:E536)</f>
        <v>5846</v>
      </c>
      <c r="G536" s="52">
        <f t="shared" si="101"/>
        <v>5.8460000000000001</v>
      </c>
      <c r="H536" s="54">
        <f t="shared" si="95"/>
        <v>1.4625833333333333</v>
      </c>
      <c r="I536" s="83">
        <f t="shared" si="98"/>
        <v>-5.600000000002706E-6</v>
      </c>
      <c r="J536" s="54">
        <f t="shared" si="102"/>
        <v>0.33600000000016234</v>
      </c>
      <c r="K536" s="54">
        <f t="shared" si="99"/>
        <v>1.126583333333171</v>
      </c>
      <c r="L536" s="58"/>
      <c r="M536" s="59"/>
      <c r="N536" s="56">
        <f t="shared" si="103"/>
        <v>75.639934722222122</v>
      </c>
      <c r="O536" s="56">
        <f t="shared" si="104"/>
        <v>9.3881944444385551E-2</v>
      </c>
      <c r="P536" s="56">
        <f>SUM($O$13:O536)</f>
        <v>63.947934722222129</v>
      </c>
      <c r="Q536" s="56">
        <f t="shared" si="105"/>
        <v>11.691999999999993</v>
      </c>
    </row>
    <row r="537" spans="1:17" x14ac:dyDescent="0.35">
      <c r="A537" s="63">
        <v>0.42368055555555556</v>
      </c>
      <c r="B537" s="76">
        <f t="shared" si="97"/>
        <v>3108.9999999999968</v>
      </c>
      <c r="C537" s="54">
        <f t="shared" si="96"/>
        <v>51.816666666666613</v>
      </c>
      <c r="D537" s="54">
        <f t="shared" si="100"/>
        <v>0.10000000000001563</v>
      </c>
      <c r="E537">
        <v>14</v>
      </c>
      <c r="F537" s="31">
        <f>SUM($E$13:E537)</f>
        <v>5860</v>
      </c>
      <c r="G537" s="52">
        <f t="shared" si="101"/>
        <v>5.86</v>
      </c>
      <c r="H537" s="54">
        <f t="shared" si="95"/>
        <v>1.4625833333333333</v>
      </c>
      <c r="I537" s="83">
        <f t="shared" si="98"/>
        <v>-4.666666666665937E-6</v>
      </c>
      <c r="J537" s="54">
        <f t="shared" si="102"/>
        <v>0.27999999999995623</v>
      </c>
      <c r="K537" s="54">
        <f t="shared" si="99"/>
        <v>1.1825833333333771</v>
      </c>
      <c r="L537" s="58"/>
      <c r="M537" s="59"/>
      <c r="N537" s="56">
        <f t="shared" si="103"/>
        <v>75.786193055555472</v>
      </c>
      <c r="O537" s="56">
        <f t="shared" si="104"/>
        <v>0.1182583333333562</v>
      </c>
      <c r="P537" s="56">
        <f>SUM($O$13:O537)</f>
        <v>64.066193055555487</v>
      </c>
      <c r="Q537" s="56">
        <f t="shared" si="105"/>
        <v>11.719999999999985</v>
      </c>
    </row>
    <row r="538" spans="1:17" x14ac:dyDescent="0.35">
      <c r="A538" s="63">
        <v>0.42373842592592598</v>
      </c>
      <c r="B538" s="76">
        <f t="shared" si="97"/>
        <v>3114.0000000000009</v>
      </c>
      <c r="C538" s="54">
        <f t="shared" si="96"/>
        <v>51.900000000000013</v>
      </c>
      <c r="D538" s="54">
        <f t="shared" si="100"/>
        <v>8.3333333333399651E-2</v>
      </c>
      <c r="E538">
        <v>14</v>
      </c>
      <c r="F538" s="31">
        <f>SUM($E$13:E538)</f>
        <v>5874</v>
      </c>
      <c r="G538" s="52">
        <f t="shared" si="101"/>
        <v>5.8739999999999997</v>
      </c>
      <c r="H538" s="54">
        <f t="shared" si="95"/>
        <v>1.4625833333333333</v>
      </c>
      <c r="I538" s="83">
        <f t="shared" si="98"/>
        <v>-5.5999999999955435E-6</v>
      </c>
      <c r="J538" s="54">
        <f t="shared" si="102"/>
        <v>0.33599999999973262</v>
      </c>
      <c r="K538" s="54">
        <f t="shared" si="99"/>
        <v>1.1265833333336008</v>
      </c>
      <c r="L538" s="58"/>
      <c r="M538" s="59"/>
      <c r="N538" s="56">
        <f t="shared" si="103"/>
        <v>75.908075000000025</v>
      </c>
      <c r="O538" s="56">
        <f t="shared" si="104"/>
        <v>9.3881944444541454E-2</v>
      </c>
      <c r="P538" s="56">
        <f>SUM($O$13:O538)</f>
        <v>64.160075000000035</v>
      </c>
      <c r="Q538" s="56">
        <f t="shared" si="105"/>
        <v>11.74799999999999</v>
      </c>
    </row>
    <row r="539" spans="1:17" x14ac:dyDescent="0.35">
      <c r="A539" s="63">
        <v>0.42380787037037032</v>
      </c>
      <c r="B539" s="76">
        <f t="shared" si="97"/>
        <v>3119.9999999999955</v>
      </c>
      <c r="C539" s="54">
        <f t="shared" si="96"/>
        <v>51.999999999999922</v>
      </c>
      <c r="D539" s="54">
        <f t="shared" si="100"/>
        <v>9.9999999999909051E-2</v>
      </c>
      <c r="E539">
        <v>10.5</v>
      </c>
      <c r="F539" s="31">
        <f>SUM($E$13:E539)</f>
        <v>5884.5</v>
      </c>
      <c r="G539" s="52">
        <f t="shared" si="101"/>
        <v>5.8845000000000001</v>
      </c>
      <c r="H539" s="54">
        <f t="shared" si="95"/>
        <v>1.4625833333333333</v>
      </c>
      <c r="I539" s="83">
        <f t="shared" si="98"/>
        <v>-3.5000000000031835E-6</v>
      </c>
      <c r="J539" s="54">
        <f t="shared" si="102"/>
        <v>0.21000000000019101</v>
      </c>
      <c r="K539" s="54">
        <f t="shared" si="99"/>
        <v>1.2525833333331424</v>
      </c>
      <c r="L539" s="58"/>
      <c r="M539" s="59"/>
      <c r="N539" s="56">
        <f t="shared" si="103"/>
        <v>76.054333333333219</v>
      </c>
      <c r="O539" s="56">
        <f t="shared" si="104"/>
        <v>0.12525833333320033</v>
      </c>
      <c r="P539" s="56">
        <f>SUM($O$13:O539)</f>
        <v>64.285333333333242</v>
      </c>
      <c r="Q539" s="56">
        <f t="shared" si="105"/>
        <v>11.768999999999977</v>
      </c>
    </row>
    <row r="540" spans="1:17" x14ac:dyDescent="0.35">
      <c r="A540" s="63">
        <v>0.42386574074074074</v>
      </c>
      <c r="B540" s="76">
        <f t="shared" si="97"/>
        <v>3124.9999999999991</v>
      </c>
      <c r="C540" s="54">
        <f t="shared" si="96"/>
        <v>52.083333333333321</v>
      </c>
      <c r="D540" s="54">
        <f t="shared" si="100"/>
        <v>8.3333333333399651E-2</v>
      </c>
      <c r="E540">
        <v>14</v>
      </c>
      <c r="F540" s="31">
        <f>SUM($E$13:E540)</f>
        <v>5898.5</v>
      </c>
      <c r="G540" s="52">
        <f t="shared" si="101"/>
        <v>5.8985000000000003</v>
      </c>
      <c r="H540" s="54">
        <f t="shared" si="95"/>
        <v>1.4625833333333333</v>
      </c>
      <c r="I540" s="83">
        <f t="shared" si="98"/>
        <v>-5.5999999999955435E-6</v>
      </c>
      <c r="J540" s="54">
        <f t="shared" si="102"/>
        <v>0.33599999999973262</v>
      </c>
      <c r="K540" s="54">
        <f t="shared" si="99"/>
        <v>1.1265833333336008</v>
      </c>
      <c r="L540" s="58"/>
      <c r="M540" s="59"/>
      <c r="N540" s="56">
        <f t="shared" si="103"/>
        <v>76.176215277777757</v>
      </c>
      <c r="O540" s="56">
        <f t="shared" si="104"/>
        <v>9.3881944444541454E-2</v>
      </c>
      <c r="P540" s="56">
        <f>SUM($O$13:O540)</f>
        <v>64.379215277777789</v>
      </c>
      <c r="Q540" s="56">
        <f t="shared" si="105"/>
        <v>11.796999999999969</v>
      </c>
    </row>
    <row r="541" spans="1:17" x14ac:dyDescent="0.35">
      <c r="A541" s="63">
        <v>0.4239236111111111</v>
      </c>
      <c r="B541" s="76">
        <f t="shared" si="97"/>
        <v>3129.9999999999968</v>
      </c>
      <c r="C541" s="54">
        <f t="shared" si="96"/>
        <v>52.166666666666615</v>
      </c>
      <c r="D541" s="54">
        <f t="shared" si="100"/>
        <v>8.3333333333293069E-2</v>
      </c>
      <c r="E541">
        <v>9</v>
      </c>
      <c r="F541" s="31">
        <f>SUM($E$13:E541)</f>
        <v>5907.5</v>
      </c>
      <c r="G541" s="52">
        <f t="shared" si="101"/>
        <v>5.9074999999999998</v>
      </c>
      <c r="H541" s="54">
        <f t="shared" si="95"/>
        <v>1.4625833333333333</v>
      </c>
      <c r="I541" s="83">
        <f t="shared" si="98"/>
        <v>-3.6000000000017392E-6</v>
      </c>
      <c r="J541" s="54">
        <f t="shared" si="102"/>
        <v>0.21600000000010436</v>
      </c>
      <c r="K541" s="54">
        <f t="shared" si="99"/>
        <v>1.246583333333229</v>
      </c>
      <c r="L541" s="58"/>
      <c r="M541" s="59"/>
      <c r="N541" s="56">
        <f t="shared" si="103"/>
        <v>76.29809722222214</v>
      </c>
      <c r="O541" s="56">
        <f t="shared" si="104"/>
        <v>0.10388194444438556</v>
      </c>
      <c r="P541" s="56">
        <f>SUM($O$13:O541)</f>
        <v>64.48309722222217</v>
      </c>
      <c r="Q541" s="56">
        <f t="shared" si="105"/>
        <v>11.814999999999969</v>
      </c>
    </row>
    <row r="542" spans="1:17" x14ac:dyDescent="0.35">
      <c r="A542" s="63">
        <v>0.42399305555555555</v>
      </c>
      <c r="B542" s="76">
        <f t="shared" si="97"/>
        <v>3135.9999999999977</v>
      </c>
      <c r="C542" s="54">
        <f t="shared" si="96"/>
        <v>52.26666666666663</v>
      </c>
      <c r="D542" s="54">
        <f t="shared" si="100"/>
        <v>0.10000000000001563</v>
      </c>
      <c r="E542">
        <v>13.5</v>
      </c>
      <c r="F542" s="31">
        <f>SUM($E$13:E542)</f>
        <v>5921</v>
      </c>
      <c r="G542" s="52">
        <f t="shared" si="101"/>
        <v>5.9210000000000003</v>
      </c>
      <c r="H542" s="54">
        <f t="shared" si="95"/>
        <v>1.4625833333333333</v>
      </c>
      <c r="I542" s="83">
        <f t="shared" si="98"/>
        <v>-4.4999999999992962E-6</v>
      </c>
      <c r="J542" s="54">
        <f t="shared" si="102"/>
        <v>0.26999999999995777</v>
      </c>
      <c r="K542" s="54">
        <f t="shared" si="99"/>
        <v>1.1925833333333755</v>
      </c>
      <c r="L542" s="58"/>
      <c r="M542" s="59"/>
      <c r="N542" s="56">
        <f t="shared" si="103"/>
        <v>76.444355555555504</v>
      </c>
      <c r="O542" s="56">
        <f t="shared" si="104"/>
        <v>0.1192583333333562</v>
      </c>
      <c r="P542" s="56">
        <f>SUM($O$13:O542)</f>
        <v>64.602355555555533</v>
      </c>
      <c r="Q542" s="56">
        <f t="shared" si="105"/>
        <v>11.84199999999997</v>
      </c>
    </row>
    <row r="543" spans="1:17" x14ac:dyDescent="0.35">
      <c r="A543" s="63">
        <v>0.42405092592592591</v>
      </c>
      <c r="B543" s="76">
        <f t="shared" si="97"/>
        <v>3140.9999999999955</v>
      </c>
      <c r="C543" s="54">
        <f t="shared" si="96"/>
        <v>52.349999999999923</v>
      </c>
      <c r="D543" s="54">
        <f t="shared" si="100"/>
        <v>8.3333333333293069E-2</v>
      </c>
      <c r="E543">
        <v>13</v>
      </c>
      <c r="F543" s="31">
        <f>SUM($E$13:E543)</f>
        <v>5934</v>
      </c>
      <c r="G543" s="52">
        <f t="shared" si="101"/>
        <v>5.9340000000000002</v>
      </c>
      <c r="H543" s="54">
        <f t="shared" si="95"/>
        <v>1.4625833333333333</v>
      </c>
      <c r="I543" s="83">
        <f t="shared" si="98"/>
        <v>-5.2000000000025125E-6</v>
      </c>
      <c r="J543" s="54">
        <f t="shared" si="102"/>
        <v>0.31200000000015077</v>
      </c>
      <c r="K543" s="54">
        <f t="shared" si="99"/>
        <v>1.1505833333331825</v>
      </c>
      <c r="L543" s="58"/>
      <c r="M543" s="59"/>
      <c r="N543" s="56">
        <f t="shared" si="103"/>
        <v>76.566237499999886</v>
      </c>
      <c r="O543" s="56">
        <f t="shared" si="104"/>
        <v>9.5881944444385553E-2</v>
      </c>
      <c r="P543" s="56">
        <f>SUM($O$13:O543)</f>
        <v>64.698237499999919</v>
      </c>
      <c r="Q543" s="56">
        <f t="shared" si="105"/>
        <v>11.867999999999967</v>
      </c>
    </row>
    <row r="544" spans="1:17" x14ac:dyDescent="0.35">
      <c r="A544" s="63">
        <v>0.42410879629629633</v>
      </c>
      <c r="B544" s="76">
        <f t="shared" si="97"/>
        <v>3145.9999999999995</v>
      </c>
      <c r="C544" s="54">
        <f t="shared" si="96"/>
        <v>52.433333333333323</v>
      </c>
      <c r="D544" s="54">
        <f t="shared" si="100"/>
        <v>8.3333333333399651E-2</v>
      </c>
      <c r="E544">
        <v>14</v>
      </c>
      <c r="F544" s="31">
        <f>SUM($E$13:E544)</f>
        <v>5948</v>
      </c>
      <c r="G544" s="52">
        <f t="shared" si="101"/>
        <v>5.9480000000000004</v>
      </c>
      <c r="H544" s="54">
        <f t="shared" si="95"/>
        <v>1.4625833333333333</v>
      </c>
      <c r="I544" s="83">
        <f t="shared" si="98"/>
        <v>-5.5999999999955435E-6</v>
      </c>
      <c r="J544" s="54">
        <f t="shared" si="102"/>
        <v>0.33599999999973262</v>
      </c>
      <c r="K544" s="54">
        <f t="shared" si="99"/>
        <v>1.1265833333336008</v>
      </c>
      <c r="L544" s="58"/>
      <c r="M544" s="59"/>
      <c r="N544" s="56">
        <f t="shared" si="103"/>
        <v>76.688119444444425</v>
      </c>
      <c r="O544" s="56">
        <f t="shared" si="104"/>
        <v>9.3881944444541454E-2</v>
      </c>
      <c r="P544" s="56">
        <f>SUM($O$13:O544)</f>
        <v>64.792119444444467</v>
      </c>
      <c r="Q544" s="56">
        <f t="shared" si="105"/>
        <v>11.895999999999958</v>
      </c>
    </row>
    <row r="545" spans="1:17" x14ac:dyDescent="0.35">
      <c r="A545" s="63">
        <v>0.42417824074074079</v>
      </c>
      <c r="B545" s="76">
        <f t="shared" si="97"/>
        <v>3152.0000000000005</v>
      </c>
      <c r="C545" s="54">
        <f t="shared" si="96"/>
        <v>52.533333333333339</v>
      </c>
      <c r="D545" s="54">
        <f t="shared" si="100"/>
        <v>0.10000000000001563</v>
      </c>
      <c r="E545">
        <v>11</v>
      </c>
      <c r="F545" s="31">
        <f>SUM($E$13:E545)</f>
        <v>5959</v>
      </c>
      <c r="G545" s="52">
        <f t="shared" si="101"/>
        <v>5.9589999999999996</v>
      </c>
      <c r="H545" s="54">
        <f t="shared" si="95"/>
        <v>1.4625833333333333</v>
      </c>
      <c r="I545" s="83">
        <f t="shared" si="98"/>
        <v>-3.6666666666660936E-6</v>
      </c>
      <c r="J545" s="54">
        <f t="shared" si="102"/>
        <v>0.21999999999996561</v>
      </c>
      <c r="K545" s="54">
        <f t="shared" si="99"/>
        <v>1.2425833333333678</v>
      </c>
      <c r="L545" s="58"/>
      <c r="M545" s="59"/>
      <c r="N545" s="56">
        <f t="shared" si="103"/>
        <v>76.834377777777789</v>
      </c>
      <c r="O545" s="56">
        <f t="shared" si="104"/>
        <v>0.1242583333333562</v>
      </c>
      <c r="P545" s="56">
        <f>SUM($O$13:O545)</f>
        <v>64.916377777777825</v>
      </c>
      <c r="Q545" s="56">
        <f t="shared" si="105"/>
        <v>11.917999999999964</v>
      </c>
    </row>
    <row r="546" spans="1:17" x14ac:dyDescent="0.35">
      <c r="A546" s="63">
        <v>0.42424768518518513</v>
      </c>
      <c r="B546" s="76">
        <f t="shared" si="97"/>
        <v>3157.999999999995</v>
      </c>
      <c r="C546" s="54">
        <f t="shared" si="96"/>
        <v>52.633333333333248</v>
      </c>
      <c r="D546" s="54">
        <f t="shared" si="100"/>
        <v>9.9999999999909051E-2</v>
      </c>
      <c r="E546">
        <v>13.5</v>
      </c>
      <c r="F546" s="31">
        <f>SUM($E$13:E546)</f>
        <v>5972.5</v>
      </c>
      <c r="G546" s="52">
        <f t="shared" si="101"/>
        <v>5.9725000000000001</v>
      </c>
      <c r="H546" s="54">
        <f t="shared" si="95"/>
        <v>1.4625833333333333</v>
      </c>
      <c r="I546" s="83">
        <f t="shared" si="98"/>
        <v>-4.5000000000040921E-6</v>
      </c>
      <c r="J546" s="54">
        <f t="shared" si="102"/>
        <v>0.27000000000024554</v>
      </c>
      <c r="K546" s="54">
        <f t="shared" si="99"/>
        <v>1.1925833333330877</v>
      </c>
      <c r="L546" s="58"/>
      <c r="M546" s="59"/>
      <c r="N546" s="56">
        <f t="shared" si="103"/>
        <v>76.980636111110982</v>
      </c>
      <c r="O546" s="56">
        <f t="shared" si="104"/>
        <v>0.11925833333320031</v>
      </c>
      <c r="P546" s="56">
        <f>SUM($O$13:O546)</f>
        <v>65.035636111111032</v>
      </c>
      <c r="Q546" s="56">
        <f t="shared" si="105"/>
        <v>11.944999999999951</v>
      </c>
    </row>
    <row r="547" spans="1:17" x14ac:dyDescent="0.35">
      <c r="A547" s="63">
        <v>0.42430555555555555</v>
      </c>
      <c r="B547" s="76">
        <f t="shared" si="97"/>
        <v>3162.9999999999986</v>
      </c>
      <c r="C547" s="54">
        <f t="shared" si="96"/>
        <v>52.716666666666647</v>
      </c>
      <c r="D547" s="54">
        <f t="shared" si="100"/>
        <v>8.3333333333399651E-2</v>
      </c>
      <c r="E547">
        <v>14</v>
      </c>
      <c r="F547" s="31">
        <f>SUM($E$13:E547)</f>
        <v>5986.5</v>
      </c>
      <c r="G547" s="52">
        <f t="shared" si="101"/>
        <v>5.9865000000000004</v>
      </c>
      <c r="H547" s="54">
        <f t="shared" si="95"/>
        <v>1.4625833333333333</v>
      </c>
      <c r="I547" s="83">
        <f t="shared" si="98"/>
        <v>-5.5999999999955435E-6</v>
      </c>
      <c r="J547" s="54">
        <f t="shared" si="102"/>
        <v>0.33599999999973262</v>
      </c>
      <c r="K547" s="54">
        <f t="shared" si="99"/>
        <v>1.1265833333336008</v>
      </c>
      <c r="L547" s="58"/>
      <c r="M547" s="59"/>
      <c r="N547" s="56">
        <f t="shared" si="103"/>
        <v>77.102518055555521</v>
      </c>
      <c r="O547" s="56">
        <f t="shared" si="104"/>
        <v>9.3881944444541454E-2</v>
      </c>
      <c r="P547" s="56">
        <f>SUM($O$13:O547)</f>
        <v>65.129518055555579</v>
      </c>
      <c r="Q547" s="56">
        <f t="shared" si="105"/>
        <v>11.972999999999942</v>
      </c>
    </row>
    <row r="548" spans="1:17" x14ac:dyDescent="0.35">
      <c r="A548" s="63">
        <v>0.424375</v>
      </c>
      <c r="B548" s="76">
        <f t="shared" si="97"/>
        <v>3169</v>
      </c>
      <c r="C548" s="54">
        <f t="shared" si="96"/>
        <v>52.816666666666663</v>
      </c>
      <c r="D548" s="54">
        <f t="shared" si="100"/>
        <v>0.10000000000001563</v>
      </c>
      <c r="E548">
        <v>14</v>
      </c>
      <c r="F548" s="31">
        <f>SUM($E$13:E548)</f>
        <v>6000.5</v>
      </c>
      <c r="G548" s="52">
        <f t="shared" si="101"/>
        <v>6.0004999999999997</v>
      </c>
      <c r="H548" s="54">
        <f t="shared" si="95"/>
        <v>1.4625833333333333</v>
      </c>
      <c r="I548" s="83">
        <f t="shared" si="98"/>
        <v>-4.666666666665937E-6</v>
      </c>
      <c r="J548" s="54">
        <f t="shared" si="102"/>
        <v>0.27999999999995623</v>
      </c>
      <c r="K548" s="54">
        <f t="shared" si="99"/>
        <v>1.1825833333333771</v>
      </c>
      <c r="L548" s="58"/>
      <c r="M548" s="59"/>
      <c r="N548" s="56">
        <f t="shared" si="103"/>
        <v>77.248776388888885</v>
      </c>
      <c r="O548" s="56">
        <f t="shared" si="104"/>
        <v>0.1182583333333562</v>
      </c>
      <c r="P548" s="56">
        <f>SUM($O$13:O548)</f>
        <v>65.247776388888937</v>
      </c>
      <c r="Q548" s="56">
        <f t="shared" si="105"/>
        <v>12.000999999999948</v>
      </c>
    </row>
    <row r="549" spans="1:17" x14ac:dyDescent="0.35">
      <c r="A549" s="63">
        <v>0.42444444444444446</v>
      </c>
      <c r="B549" s="76">
        <f t="shared" si="97"/>
        <v>3175.0000000000009</v>
      </c>
      <c r="C549" s="54">
        <f t="shared" si="96"/>
        <v>52.916666666666679</v>
      </c>
      <c r="D549" s="54">
        <f t="shared" si="100"/>
        <v>0.10000000000001563</v>
      </c>
      <c r="E549">
        <v>11.5</v>
      </c>
      <c r="F549" s="31">
        <f>SUM($E$13:E549)</f>
        <v>6012</v>
      </c>
      <c r="G549" s="52">
        <f t="shared" si="101"/>
        <v>6.0119999999999996</v>
      </c>
      <c r="H549" s="54">
        <f t="shared" si="95"/>
        <v>1.4625833333333333</v>
      </c>
      <c r="I549" s="83">
        <f t="shared" si="98"/>
        <v>-3.8333333333327339E-6</v>
      </c>
      <c r="J549" s="54">
        <f t="shared" si="102"/>
        <v>0.22999999999996404</v>
      </c>
      <c r="K549" s="54">
        <f t="shared" si="99"/>
        <v>1.2325833333333693</v>
      </c>
      <c r="L549" s="58"/>
      <c r="M549" s="59"/>
      <c r="N549" s="56">
        <f t="shared" si="103"/>
        <v>77.395034722222235</v>
      </c>
      <c r="O549" s="56">
        <f t="shared" si="104"/>
        <v>0.1232583333333562</v>
      </c>
      <c r="P549" s="56">
        <f>SUM($O$13:O549)</f>
        <v>65.371034722222291</v>
      </c>
      <c r="Q549" s="56">
        <f t="shared" si="105"/>
        <v>12.023999999999944</v>
      </c>
    </row>
    <row r="550" spans="1:17" x14ac:dyDescent="0.35">
      <c r="A550" s="63">
        <v>0.42450231481481482</v>
      </c>
      <c r="B550" s="76">
        <f t="shared" si="97"/>
        <v>3179.9999999999982</v>
      </c>
      <c r="C550" s="54">
        <f t="shared" si="96"/>
        <v>52.999999999999972</v>
      </c>
      <c r="D550" s="54">
        <f t="shared" si="100"/>
        <v>8.3333333333293069E-2</v>
      </c>
      <c r="E550">
        <v>13.5</v>
      </c>
      <c r="F550" s="31">
        <f>SUM($E$13:E550)</f>
        <v>6025.5</v>
      </c>
      <c r="G550" s="52">
        <f t="shared" si="101"/>
        <v>6.0255000000000001</v>
      </c>
      <c r="H550" s="54">
        <f t="shared" si="95"/>
        <v>1.4625833333333333</v>
      </c>
      <c r="I550" s="83">
        <f t="shared" si="98"/>
        <v>-5.4000000000026097E-6</v>
      </c>
      <c r="J550" s="54">
        <f t="shared" si="102"/>
        <v>0.32400000000015655</v>
      </c>
      <c r="K550" s="54">
        <f t="shared" si="99"/>
        <v>1.1385833333331767</v>
      </c>
      <c r="L550" s="58"/>
      <c r="M550" s="59"/>
      <c r="N550" s="56">
        <f t="shared" si="103"/>
        <v>77.516916666666631</v>
      </c>
      <c r="O550" s="56">
        <f t="shared" si="104"/>
        <v>9.4881944444385552E-2</v>
      </c>
      <c r="P550" s="56">
        <f>SUM($O$13:O550)</f>
        <v>65.465916666666672</v>
      </c>
      <c r="Q550" s="56">
        <f t="shared" si="105"/>
        <v>12.050999999999959</v>
      </c>
    </row>
    <row r="551" spans="1:17" x14ac:dyDescent="0.35">
      <c r="A551" s="63">
        <v>0.42456018518518518</v>
      </c>
      <c r="B551" s="76">
        <f t="shared" si="97"/>
        <v>3184.9999999999959</v>
      </c>
      <c r="C551" s="54">
        <f t="shared" si="96"/>
        <v>53.083333333333265</v>
      </c>
      <c r="D551" s="54">
        <f t="shared" si="100"/>
        <v>8.3333333333293069E-2</v>
      </c>
      <c r="E551">
        <v>12.5</v>
      </c>
      <c r="F551" s="31">
        <f>SUM($E$13:E551)</f>
        <v>6038</v>
      </c>
      <c r="G551" s="52">
        <f t="shared" si="101"/>
        <v>6.0380000000000003</v>
      </c>
      <c r="H551" s="54">
        <f t="shared" si="95"/>
        <v>1.4625833333333333</v>
      </c>
      <c r="I551" s="83">
        <f t="shared" si="98"/>
        <v>-5.0000000000024153E-6</v>
      </c>
      <c r="J551" s="54">
        <f t="shared" si="102"/>
        <v>0.30000000000014493</v>
      </c>
      <c r="K551" s="54">
        <f t="shared" si="99"/>
        <v>1.1625833333331883</v>
      </c>
      <c r="L551" s="58"/>
      <c r="M551" s="59"/>
      <c r="N551" s="56">
        <f t="shared" si="103"/>
        <v>77.638798611111014</v>
      </c>
      <c r="O551" s="56">
        <f t="shared" si="104"/>
        <v>9.6881944444385554E-2</v>
      </c>
      <c r="P551" s="56">
        <f>SUM($O$13:O551)</f>
        <v>65.562798611111063</v>
      </c>
      <c r="Q551" s="56">
        <f t="shared" si="105"/>
        <v>12.075999999999951</v>
      </c>
    </row>
    <row r="552" spans="1:17" x14ac:dyDescent="0.35">
      <c r="A552" s="63">
        <v>0.42462962962962963</v>
      </c>
      <c r="B552" s="76">
        <f t="shared" si="97"/>
        <v>3190.9999999999968</v>
      </c>
      <c r="C552" s="54">
        <f t="shared" si="96"/>
        <v>53.18333333333328</v>
      </c>
      <c r="D552" s="54">
        <f t="shared" si="100"/>
        <v>0.10000000000001563</v>
      </c>
      <c r="E552">
        <v>14</v>
      </c>
      <c r="F552" s="31">
        <f>SUM($E$13:E552)</f>
        <v>6052</v>
      </c>
      <c r="G552" s="52">
        <f t="shared" si="101"/>
        <v>6.0519999999999996</v>
      </c>
      <c r="H552" s="54">
        <f t="shared" si="95"/>
        <v>1.4625833333333333</v>
      </c>
      <c r="I552" s="83">
        <f t="shared" si="98"/>
        <v>-4.666666666665937E-6</v>
      </c>
      <c r="J552" s="54">
        <f t="shared" si="102"/>
        <v>0.27999999999995623</v>
      </c>
      <c r="K552" s="54">
        <f t="shared" si="99"/>
        <v>1.1825833333333771</v>
      </c>
      <c r="L552" s="58"/>
      <c r="M552" s="59"/>
      <c r="N552" s="56">
        <f t="shared" si="103"/>
        <v>77.785056944444364</v>
      </c>
      <c r="O552" s="56">
        <f t="shared" si="104"/>
        <v>0.1182583333333562</v>
      </c>
      <c r="P552" s="56">
        <f>SUM($O$13:O552)</f>
        <v>65.681056944444421</v>
      </c>
      <c r="Q552" s="56">
        <f t="shared" si="105"/>
        <v>12.103999999999942</v>
      </c>
    </row>
    <row r="553" spans="1:17" x14ac:dyDescent="0.35">
      <c r="A553" s="63">
        <v>0.42468750000000005</v>
      </c>
      <c r="B553" s="76">
        <f t="shared" si="97"/>
        <v>3196.0000000000009</v>
      </c>
      <c r="C553" s="54">
        <f t="shared" si="96"/>
        <v>53.26666666666668</v>
      </c>
      <c r="D553" s="54">
        <f t="shared" si="100"/>
        <v>8.3333333333399651E-2</v>
      </c>
      <c r="E553">
        <v>15</v>
      </c>
      <c r="F553" s="31">
        <f>SUM($E$13:E553)</f>
        <v>6067</v>
      </c>
      <c r="G553" s="52">
        <f t="shared" si="101"/>
        <v>6.0670000000000002</v>
      </c>
      <c r="H553" s="54">
        <f t="shared" si="95"/>
        <v>1.4625833333333333</v>
      </c>
      <c r="I553" s="83">
        <f t="shared" si="98"/>
        <v>-5.9999999999952246E-6</v>
      </c>
      <c r="J553" s="54">
        <f t="shared" si="102"/>
        <v>0.35999999999971349</v>
      </c>
      <c r="K553" s="54">
        <f t="shared" si="99"/>
        <v>1.1025833333336199</v>
      </c>
      <c r="L553" s="58"/>
      <c r="M553" s="59"/>
      <c r="N553" s="56">
        <f t="shared" si="103"/>
        <v>77.906938888888902</v>
      </c>
      <c r="O553" s="56">
        <f t="shared" si="104"/>
        <v>9.1881944444541452E-2</v>
      </c>
      <c r="P553" s="56">
        <f>SUM($O$13:O553)</f>
        <v>65.772938888888959</v>
      </c>
      <c r="Q553" s="56">
        <f t="shared" si="105"/>
        <v>12.133999999999943</v>
      </c>
    </row>
    <row r="554" spans="1:17" x14ac:dyDescent="0.35">
      <c r="A554" s="63">
        <v>0.4247569444444444</v>
      </c>
      <c r="B554" s="76">
        <f t="shared" si="97"/>
        <v>3201.9999999999955</v>
      </c>
      <c r="C554" s="54">
        <f t="shared" si="96"/>
        <v>53.366666666666589</v>
      </c>
      <c r="D554" s="54">
        <f t="shared" si="100"/>
        <v>9.9999999999909051E-2</v>
      </c>
      <c r="E554">
        <v>14.5</v>
      </c>
      <c r="F554" s="31">
        <f>SUM($E$13:E554)</f>
        <v>6081.5</v>
      </c>
      <c r="G554" s="52">
        <f t="shared" si="101"/>
        <v>6.0815000000000001</v>
      </c>
      <c r="H554" s="54">
        <f t="shared" si="95"/>
        <v>1.4625833333333333</v>
      </c>
      <c r="I554" s="83">
        <f t="shared" si="98"/>
        <v>-4.8333333333377295E-6</v>
      </c>
      <c r="J554" s="54">
        <f t="shared" si="102"/>
        <v>0.29000000000026377</v>
      </c>
      <c r="K554" s="54">
        <f t="shared" si="99"/>
        <v>1.1725833333330695</v>
      </c>
      <c r="L554" s="58"/>
      <c r="M554" s="59"/>
      <c r="N554" s="56">
        <f t="shared" si="103"/>
        <v>78.05319722222211</v>
      </c>
      <c r="O554" s="56">
        <f t="shared" si="104"/>
        <v>0.11725833333320031</v>
      </c>
      <c r="P554" s="56">
        <f>SUM($O$13:O554)</f>
        <v>65.890197222222156</v>
      </c>
      <c r="Q554" s="56">
        <f t="shared" si="105"/>
        <v>12.162999999999954</v>
      </c>
    </row>
    <row r="555" spans="1:17" x14ac:dyDescent="0.35">
      <c r="A555" s="63">
        <v>0.42486111111111113</v>
      </c>
      <c r="B555" s="76">
        <f t="shared" si="97"/>
        <v>3211</v>
      </c>
      <c r="C555" s="54">
        <f t="shared" si="96"/>
        <v>53.516666666666666</v>
      </c>
      <c r="D555" s="54">
        <f t="shared" si="100"/>
        <v>0.15000000000007674</v>
      </c>
      <c r="E555">
        <v>15</v>
      </c>
      <c r="F555" s="31">
        <f>SUM($E$13:E555)</f>
        <v>6096.5</v>
      </c>
      <c r="G555" s="52">
        <f t="shared" si="101"/>
        <v>6.0964999999999998</v>
      </c>
      <c r="H555" s="54">
        <f t="shared" si="95"/>
        <v>1.4625833333333333</v>
      </c>
      <c r="I555" s="83">
        <f t="shared" si="98"/>
        <v>-3.3333333333316282E-6</v>
      </c>
      <c r="J555" s="54">
        <f t="shared" si="102"/>
        <v>0.19999999999989768</v>
      </c>
      <c r="K555" s="54">
        <f t="shared" si="99"/>
        <v>1.2625833333334358</v>
      </c>
      <c r="L555" s="58"/>
      <c r="M555" s="59"/>
      <c r="N555" s="56">
        <f t="shared" si="103"/>
        <v>78.27258472222222</v>
      </c>
      <c r="O555" s="56">
        <f t="shared" si="104"/>
        <v>0.18938750000011226</v>
      </c>
      <c r="P555" s="56">
        <f>SUM($O$13:O555)</f>
        <v>66.079584722222265</v>
      </c>
      <c r="Q555" s="56">
        <f t="shared" si="105"/>
        <v>12.192999999999955</v>
      </c>
    </row>
    <row r="556" spans="1:17" x14ac:dyDescent="0.35">
      <c r="A556" s="63">
        <v>0.42491898148148149</v>
      </c>
      <c r="B556" s="76">
        <f t="shared" si="97"/>
        <v>3215.9999999999977</v>
      </c>
      <c r="C556" s="54">
        <f t="shared" si="96"/>
        <v>53.599999999999959</v>
      </c>
      <c r="D556" s="54">
        <f t="shared" si="100"/>
        <v>8.3333333333293069E-2</v>
      </c>
      <c r="E556">
        <v>17</v>
      </c>
      <c r="F556" s="31">
        <f>SUM($E$13:E556)</f>
        <v>6113.5</v>
      </c>
      <c r="G556" s="52">
        <f t="shared" si="101"/>
        <v>6.1135000000000002</v>
      </c>
      <c r="H556" s="54">
        <f t="shared" si="95"/>
        <v>1.4625833333333333</v>
      </c>
      <c r="I556" s="83">
        <f t="shared" si="98"/>
        <v>-6.8000000000032858E-6</v>
      </c>
      <c r="J556" s="54">
        <f t="shared" si="102"/>
        <v>0.40800000000019715</v>
      </c>
      <c r="K556" s="54">
        <f t="shared" si="99"/>
        <v>1.0545833333331363</v>
      </c>
      <c r="L556" s="58"/>
      <c r="M556" s="59"/>
      <c r="N556" s="56">
        <f t="shared" si="103"/>
        <v>78.394466666666602</v>
      </c>
      <c r="O556" s="56">
        <f t="shared" si="104"/>
        <v>8.788194444438556E-2</v>
      </c>
      <c r="P556" s="56">
        <f>SUM($O$13:O556)</f>
        <v>66.167466666666655</v>
      </c>
      <c r="Q556" s="56">
        <f t="shared" si="105"/>
        <v>12.226999999999947</v>
      </c>
    </row>
    <row r="557" spans="1:17" x14ac:dyDescent="0.35">
      <c r="A557" s="63">
        <v>0.42506944444444444</v>
      </c>
      <c r="B557" s="76">
        <f t="shared" si="97"/>
        <v>3228.9999999999964</v>
      </c>
      <c r="C557" s="54">
        <f t="shared" si="96"/>
        <v>53.816666666666606</v>
      </c>
      <c r="D557" s="54">
        <f t="shared" si="100"/>
        <v>0.21666666666664725</v>
      </c>
      <c r="E557">
        <v>12</v>
      </c>
      <c r="F557" s="31">
        <f>SUM($E$13:E557)</f>
        <v>6125.5</v>
      </c>
      <c r="G557" s="52">
        <f t="shared" si="101"/>
        <v>6.1254999999999997</v>
      </c>
      <c r="H557" s="54">
        <f t="shared" si="95"/>
        <v>1.4625833333333333</v>
      </c>
      <c r="I557" s="83">
        <f t="shared" si="98"/>
        <v>-1.8461538461540116E-6</v>
      </c>
      <c r="J557" s="54">
        <f t="shared" si="102"/>
        <v>0.1107692307692407</v>
      </c>
      <c r="K557" s="54">
        <f t="shared" si="99"/>
        <v>1.3518141025640926</v>
      </c>
      <c r="L557" s="58"/>
      <c r="M557" s="59"/>
      <c r="N557" s="56">
        <f t="shared" si="103"/>
        <v>78.711359722222127</v>
      </c>
      <c r="O557" s="56">
        <f t="shared" si="104"/>
        <v>0.29289305555552714</v>
      </c>
      <c r="P557" s="56">
        <f>SUM($O$13:O557)</f>
        <v>66.460359722222179</v>
      </c>
      <c r="Q557" s="56">
        <f t="shared" si="105"/>
        <v>12.250999999999948</v>
      </c>
    </row>
    <row r="558" spans="1:17" x14ac:dyDescent="0.35">
      <c r="A558" s="63">
        <v>0.42515046296296299</v>
      </c>
      <c r="B558" s="76">
        <f t="shared" si="97"/>
        <v>3236.0000000000005</v>
      </c>
      <c r="C558" s="54">
        <f t="shared" si="96"/>
        <v>53.933333333333344</v>
      </c>
      <c r="D558" s="54">
        <f t="shared" si="100"/>
        <v>0.11666666666673819</v>
      </c>
      <c r="E558">
        <v>32</v>
      </c>
      <c r="F558" s="31">
        <f>SUM($E$13:E558)</f>
        <v>6157.5</v>
      </c>
      <c r="G558" s="52">
        <f t="shared" si="101"/>
        <v>6.1574999999999998</v>
      </c>
      <c r="H558" s="54">
        <f t="shared" si="95"/>
        <v>1.4625833333333333</v>
      </c>
      <c r="I558" s="83">
        <f t="shared" si="98"/>
        <v>-9.1428571428515365E-6</v>
      </c>
      <c r="J558" s="54">
        <f t="shared" si="102"/>
        <v>0.5485714285710922</v>
      </c>
      <c r="K558" s="54">
        <f t="shared" si="99"/>
        <v>0.91401190476224115</v>
      </c>
      <c r="L558" s="58"/>
      <c r="M558" s="59"/>
      <c r="N558" s="56">
        <f t="shared" si="103"/>
        <v>78.881994444444459</v>
      </c>
      <c r="O558" s="56">
        <f t="shared" si="104"/>
        <v>0.10663472222232684</v>
      </c>
      <c r="P558" s="56">
        <f>SUM($O$13:O558)</f>
        <v>66.566994444444504</v>
      </c>
      <c r="Q558" s="56">
        <f t="shared" si="105"/>
        <v>12.314999999999955</v>
      </c>
    </row>
    <row r="559" spans="1:17" x14ac:dyDescent="0.35">
      <c r="A559" s="63">
        <v>0.42520833333333335</v>
      </c>
      <c r="B559" s="76">
        <f t="shared" si="97"/>
        <v>3240.9999999999982</v>
      </c>
      <c r="C559" s="54">
        <f t="shared" si="96"/>
        <v>54.016666666666637</v>
      </c>
      <c r="D559" s="54">
        <f t="shared" si="100"/>
        <v>8.3333333333293069E-2</v>
      </c>
      <c r="E559">
        <v>19</v>
      </c>
      <c r="F559" s="31">
        <f>SUM($E$13:E559)</f>
        <v>6176.5</v>
      </c>
      <c r="G559" s="52">
        <f t="shared" si="101"/>
        <v>6.1764999999999999</v>
      </c>
      <c r="H559" s="54">
        <f t="shared" si="95"/>
        <v>1.4625833333333333</v>
      </c>
      <c r="I559" s="83">
        <f t="shared" si="98"/>
        <v>-7.600000000003672E-6</v>
      </c>
      <c r="J559" s="54">
        <f t="shared" si="102"/>
        <v>0.45600000000022034</v>
      </c>
      <c r="K559" s="54">
        <f t="shared" si="99"/>
        <v>1.0065833333331131</v>
      </c>
      <c r="L559" s="58"/>
      <c r="M559" s="59"/>
      <c r="N559" s="56">
        <f t="shared" si="103"/>
        <v>79.003876388888841</v>
      </c>
      <c r="O559" s="56">
        <f t="shared" si="104"/>
        <v>8.388194444438557E-2</v>
      </c>
      <c r="P559" s="56">
        <f>SUM($O$13:O559)</f>
        <v>66.650876388888889</v>
      </c>
      <c r="Q559" s="56">
        <f t="shared" si="105"/>
        <v>12.352999999999952</v>
      </c>
    </row>
    <row r="560" spans="1:17" x14ac:dyDescent="0.35">
      <c r="A560" s="63">
        <v>0.42526620370370366</v>
      </c>
      <c r="B560" s="76">
        <f t="shared" si="97"/>
        <v>3245.9999999999959</v>
      </c>
      <c r="C560" s="54">
        <f t="shared" si="96"/>
        <v>54.09999999999993</v>
      </c>
      <c r="D560" s="54">
        <f t="shared" si="100"/>
        <v>8.3333333333293069E-2</v>
      </c>
      <c r="E560">
        <v>11.5</v>
      </c>
      <c r="F560" s="31">
        <f>SUM($E$13:E560)</f>
        <v>6188</v>
      </c>
      <c r="G560" s="52">
        <f t="shared" si="101"/>
        <v>6.1879999999999997</v>
      </c>
      <c r="H560" s="54">
        <f t="shared" si="95"/>
        <v>1.4625833333333333</v>
      </c>
      <c r="I560" s="83">
        <f t="shared" si="98"/>
        <v>-4.6000000000022226E-6</v>
      </c>
      <c r="J560" s="54">
        <f t="shared" si="102"/>
        <v>0.27600000000013336</v>
      </c>
      <c r="K560" s="54">
        <f t="shared" si="99"/>
        <v>1.1865833333331999</v>
      </c>
      <c r="L560" s="58"/>
      <c r="M560" s="59"/>
      <c r="N560" s="56">
        <f t="shared" si="103"/>
        <v>79.125758333333238</v>
      </c>
      <c r="O560" s="56">
        <f t="shared" si="104"/>
        <v>9.8881944444385542E-2</v>
      </c>
      <c r="P560" s="56">
        <f>SUM($O$13:O560)</f>
        <v>66.749758333333276</v>
      </c>
      <c r="Q560" s="56">
        <f t="shared" si="105"/>
        <v>12.375999999999962</v>
      </c>
    </row>
    <row r="561" spans="1:17" x14ac:dyDescent="0.35">
      <c r="A561" s="63">
        <v>0.42533564814814812</v>
      </c>
      <c r="B561" s="76">
        <f t="shared" si="97"/>
        <v>3251.9999999999968</v>
      </c>
      <c r="C561" s="54">
        <f t="shared" si="96"/>
        <v>54.199999999999946</v>
      </c>
      <c r="D561" s="54">
        <f t="shared" si="100"/>
        <v>0.10000000000001563</v>
      </c>
      <c r="E561">
        <v>14.5</v>
      </c>
      <c r="F561" s="31">
        <f>SUM($E$13:E561)</f>
        <v>6202.5</v>
      </c>
      <c r="G561" s="52">
        <f t="shared" si="101"/>
        <v>6.2024999999999997</v>
      </c>
      <c r="H561" s="54">
        <f t="shared" si="95"/>
        <v>1.4625833333333333</v>
      </c>
      <c r="I561" s="83">
        <f t="shared" si="98"/>
        <v>-4.8333333333325778E-6</v>
      </c>
      <c r="J561" s="54">
        <f t="shared" si="102"/>
        <v>0.28999999999995468</v>
      </c>
      <c r="K561" s="54">
        <f t="shared" si="99"/>
        <v>1.1725833333333786</v>
      </c>
      <c r="L561" s="58"/>
      <c r="M561" s="59"/>
      <c r="N561" s="56">
        <f t="shared" si="103"/>
        <v>79.272016666666588</v>
      </c>
      <c r="O561" s="56">
        <f t="shared" si="104"/>
        <v>0.1172583333333562</v>
      </c>
      <c r="P561" s="56">
        <f>SUM($O$13:O561)</f>
        <v>66.867016666666629</v>
      </c>
      <c r="Q561" s="56">
        <f t="shared" si="105"/>
        <v>12.404999999999959</v>
      </c>
    </row>
    <row r="562" spans="1:17" x14ac:dyDescent="0.35">
      <c r="A562" s="63">
        <v>0.42539351851851853</v>
      </c>
      <c r="B562" s="76">
        <f t="shared" si="97"/>
        <v>3257.0000000000009</v>
      </c>
      <c r="C562" s="54">
        <f t="shared" si="96"/>
        <v>54.283333333333346</v>
      </c>
      <c r="D562" s="54">
        <f t="shared" si="100"/>
        <v>8.3333333333399651E-2</v>
      </c>
      <c r="E562">
        <v>11</v>
      </c>
      <c r="F562" s="31">
        <f>SUM($E$13:E562)</f>
        <v>6213.5</v>
      </c>
      <c r="G562" s="52">
        <f t="shared" si="101"/>
        <v>6.2134999999999998</v>
      </c>
      <c r="H562" s="54">
        <f t="shared" si="95"/>
        <v>1.4625833333333333</v>
      </c>
      <c r="I562" s="83">
        <f t="shared" si="98"/>
        <v>-4.3999999999964986E-6</v>
      </c>
      <c r="J562" s="54">
        <f t="shared" si="102"/>
        <v>0.2639999999997899</v>
      </c>
      <c r="K562" s="54">
        <f t="shared" si="99"/>
        <v>1.1985833333335434</v>
      </c>
      <c r="L562" s="58"/>
      <c r="M562" s="59"/>
      <c r="N562" s="56">
        <f t="shared" si="103"/>
        <v>79.393898611111126</v>
      </c>
      <c r="O562" s="56">
        <f t="shared" si="104"/>
        <v>9.9881944444541432E-2</v>
      </c>
      <c r="P562" s="56">
        <f>SUM($O$13:O562)</f>
        <v>66.966898611111176</v>
      </c>
      <c r="Q562" s="56">
        <f t="shared" si="105"/>
        <v>12.42699999999995</v>
      </c>
    </row>
    <row r="563" spans="1:17" x14ac:dyDescent="0.35">
      <c r="A563" s="63">
        <v>0.42546296296296293</v>
      </c>
      <c r="B563" s="76">
        <f t="shared" si="97"/>
        <v>3262.9999999999955</v>
      </c>
      <c r="C563" s="54">
        <f t="shared" si="96"/>
        <v>54.383333333333255</v>
      </c>
      <c r="D563" s="54">
        <f t="shared" si="100"/>
        <v>9.9999999999909051E-2</v>
      </c>
      <c r="E563">
        <v>14.5</v>
      </c>
      <c r="F563" s="31">
        <f>SUM($E$13:E563)</f>
        <v>6228</v>
      </c>
      <c r="G563" s="52">
        <f t="shared" si="101"/>
        <v>6.2279999999999998</v>
      </c>
      <c r="H563" s="54">
        <f t="shared" si="95"/>
        <v>1.4625833333333333</v>
      </c>
      <c r="I563" s="83">
        <f t="shared" si="98"/>
        <v>-4.8333333333377295E-6</v>
      </c>
      <c r="J563" s="54">
        <f t="shared" si="102"/>
        <v>0.29000000000026377</v>
      </c>
      <c r="K563" s="54">
        <f t="shared" si="99"/>
        <v>1.1725833333330695</v>
      </c>
      <c r="L563" s="58"/>
      <c r="M563" s="59"/>
      <c r="N563" s="56">
        <f t="shared" si="103"/>
        <v>79.540156944444334</v>
      </c>
      <c r="O563" s="56">
        <f t="shared" si="104"/>
        <v>0.11725833333320031</v>
      </c>
      <c r="P563" s="56">
        <f>SUM($O$13:O563)</f>
        <v>67.084156944444373</v>
      </c>
      <c r="Q563" s="56">
        <f t="shared" si="105"/>
        <v>12.45599999999996</v>
      </c>
    </row>
    <row r="564" spans="1:17" x14ac:dyDescent="0.35">
      <c r="A564" s="63">
        <v>0.42552083333333335</v>
      </c>
      <c r="B564" s="76">
        <f t="shared" si="97"/>
        <v>3267.9999999999991</v>
      </c>
      <c r="C564" s="54">
        <f t="shared" si="96"/>
        <v>54.466666666666654</v>
      </c>
      <c r="D564" s="54">
        <f t="shared" si="100"/>
        <v>8.3333333333399651E-2</v>
      </c>
      <c r="E564">
        <v>15.5</v>
      </c>
      <c r="F564" s="31">
        <f>SUM($E$13:E564)</f>
        <v>6243.5</v>
      </c>
      <c r="G564" s="52">
        <f t="shared" si="101"/>
        <v>6.2435</v>
      </c>
      <c r="H564" s="54">
        <f t="shared" si="95"/>
        <v>1.4625833333333333</v>
      </c>
      <c r="I564" s="83">
        <f t="shared" si="98"/>
        <v>-6.199999999995066E-6</v>
      </c>
      <c r="J564" s="54">
        <f t="shared" si="102"/>
        <v>0.37199999999970396</v>
      </c>
      <c r="K564" s="54">
        <f t="shared" si="99"/>
        <v>1.0905833333336294</v>
      </c>
      <c r="L564" s="58"/>
      <c r="M564" s="59"/>
      <c r="N564" s="56">
        <f t="shared" si="103"/>
        <v>79.662038888888873</v>
      </c>
      <c r="O564" s="56">
        <f t="shared" si="104"/>
        <v>9.0881944444541451E-2</v>
      </c>
      <c r="P564" s="56">
        <f>SUM($O$13:O564)</f>
        <v>67.17503888888892</v>
      </c>
      <c r="Q564" s="56">
        <f t="shared" si="105"/>
        <v>12.486999999999952</v>
      </c>
    </row>
    <row r="565" spans="1:17" x14ac:dyDescent="0.35">
      <c r="A565" s="63">
        <v>0.4255902777777778</v>
      </c>
      <c r="B565" s="76">
        <f t="shared" si="97"/>
        <v>3274</v>
      </c>
      <c r="C565" s="54">
        <f t="shared" si="96"/>
        <v>54.56666666666667</v>
      </c>
      <c r="D565" s="54">
        <f t="shared" si="100"/>
        <v>0.10000000000001563</v>
      </c>
      <c r="E565">
        <v>13.5</v>
      </c>
      <c r="F565" s="31">
        <f>SUM($E$13:E565)</f>
        <v>6257</v>
      </c>
      <c r="G565" s="52">
        <f t="shared" si="101"/>
        <v>6.2569999999999997</v>
      </c>
      <c r="H565" s="54">
        <f t="shared" si="95"/>
        <v>1.4625833333333333</v>
      </c>
      <c r="I565" s="83">
        <f t="shared" si="98"/>
        <v>-4.4999999999992962E-6</v>
      </c>
      <c r="J565" s="54">
        <f t="shared" si="102"/>
        <v>0.26999999999995777</v>
      </c>
      <c r="K565" s="54">
        <f t="shared" si="99"/>
        <v>1.1925833333333755</v>
      </c>
      <c r="L565" s="58"/>
      <c r="M565" s="59"/>
      <c r="N565" s="56">
        <f t="shared" si="103"/>
        <v>79.808297222222222</v>
      </c>
      <c r="O565" s="56">
        <f t="shared" si="104"/>
        <v>0.1192583333333562</v>
      </c>
      <c r="P565" s="56">
        <f>SUM($O$13:O565)</f>
        <v>67.294297222222283</v>
      </c>
      <c r="Q565" s="56">
        <f t="shared" si="105"/>
        <v>12.513999999999939</v>
      </c>
    </row>
    <row r="566" spans="1:17" x14ac:dyDescent="0.35">
      <c r="A566" s="63">
        <v>0.42564814814814816</v>
      </c>
      <c r="B566" s="76">
        <f t="shared" si="97"/>
        <v>3278.9999999999977</v>
      </c>
      <c r="C566" s="54">
        <f t="shared" si="96"/>
        <v>54.649999999999963</v>
      </c>
      <c r="D566" s="54">
        <f t="shared" si="100"/>
        <v>8.3333333333293069E-2</v>
      </c>
      <c r="E566">
        <v>12</v>
      </c>
      <c r="F566" s="31">
        <f>SUM($E$13:E566)</f>
        <v>6269</v>
      </c>
      <c r="G566" s="52">
        <f t="shared" si="101"/>
        <v>6.2690000000000001</v>
      </c>
      <c r="H566" s="54">
        <f t="shared" si="95"/>
        <v>1.4625833333333333</v>
      </c>
      <c r="I566" s="83">
        <f t="shared" si="98"/>
        <v>-4.8000000000023198E-6</v>
      </c>
      <c r="J566" s="54">
        <f t="shared" si="102"/>
        <v>0.28800000000013914</v>
      </c>
      <c r="K566" s="54">
        <f t="shared" si="99"/>
        <v>1.1745833333331941</v>
      </c>
      <c r="L566" s="58"/>
      <c r="M566" s="59"/>
      <c r="N566" s="56">
        <f t="shared" si="103"/>
        <v>79.930179166666619</v>
      </c>
      <c r="O566" s="56">
        <f t="shared" si="104"/>
        <v>9.7881944444385541E-2</v>
      </c>
      <c r="P566" s="56">
        <f>SUM($O$13:O566)</f>
        <v>67.392179166666665</v>
      </c>
      <c r="Q566" s="56">
        <f t="shared" si="105"/>
        <v>12.537999999999954</v>
      </c>
    </row>
    <row r="567" spans="1:17" x14ac:dyDescent="0.35">
      <c r="A567" s="63">
        <v>0.42571759259259262</v>
      </c>
      <c r="B567" s="76">
        <f t="shared" si="97"/>
        <v>3284.9999999999986</v>
      </c>
      <c r="C567" s="54">
        <f t="shared" si="96"/>
        <v>54.749999999999979</v>
      </c>
      <c r="D567" s="54">
        <f t="shared" si="100"/>
        <v>0.10000000000001563</v>
      </c>
      <c r="E567">
        <v>14.5</v>
      </c>
      <c r="F567" s="31">
        <f>SUM($E$13:E567)</f>
        <v>6283.5</v>
      </c>
      <c r="G567" s="52">
        <f t="shared" si="101"/>
        <v>6.2835000000000001</v>
      </c>
      <c r="H567" s="54">
        <f t="shared" si="95"/>
        <v>1.4625833333333333</v>
      </c>
      <c r="I567" s="83">
        <f t="shared" si="98"/>
        <v>-4.8333333333325778E-6</v>
      </c>
      <c r="J567" s="54">
        <f t="shared" si="102"/>
        <v>0.28999999999995468</v>
      </c>
      <c r="K567" s="54">
        <f t="shared" si="99"/>
        <v>1.1725833333333786</v>
      </c>
      <c r="L567" s="58"/>
      <c r="M567" s="59"/>
      <c r="N567" s="56">
        <f t="shared" si="103"/>
        <v>80.076437499999969</v>
      </c>
      <c r="O567" s="56">
        <f t="shared" si="104"/>
        <v>0.1172583333333562</v>
      </c>
      <c r="P567" s="56">
        <f>SUM($O$13:O567)</f>
        <v>67.509437500000018</v>
      </c>
      <c r="Q567" s="56">
        <f t="shared" si="105"/>
        <v>12.56699999999995</v>
      </c>
    </row>
    <row r="568" spans="1:17" x14ac:dyDescent="0.35">
      <c r="A568" s="63">
        <v>0.42579861111111111</v>
      </c>
      <c r="B568" s="76">
        <f t="shared" si="97"/>
        <v>3291.9999999999968</v>
      </c>
      <c r="C568" s="54">
        <f t="shared" si="96"/>
        <v>54.86666666666661</v>
      </c>
      <c r="D568" s="54">
        <f t="shared" si="100"/>
        <v>0.11666666666663161</v>
      </c>
      <c r="E568">
        <v>14</v>
      </c>
      <c r="F568" s="31">
        <f>SUM($E$13:E568)</f>
        <v>6297.5</v>
      </c>
      <c r="G568" s="52">
        <f t="shared" si="101"/>
        <v>6.2975000000000003</v>
      </c>
      <c r="H568" s="54">
        <f t="shared" si="95"/>
        <v>1.4625833333333333</v>
      </c>
      <c r="I568" s="83">
        <f t="shared" si="98"/>
        <v>-4.0000000000012018E-6</v>
      </c>
      <c r="J568" s="54">
        <f t="shared" si="102"/>
        <v>0.2400000000000721</v>
      </c>
      <c r="K568" s="54">
        <f t="shared" si="99"/>
        <v>1.2225833333332612</v>
      </c>
      <c r="L568" s="58"/>
      <c r="M568" s="59"/>
      <c r="N568" s="56">
        <f t="shared" si="103"/>
        <v>80.247072222222144</v>
      </c>
      <c r="O568" s="56">
        <f t="shared" si="104"/>
        <v>0.14263472222217094</v>
      </c>
      <c r="P568" s="56">
        <f>SUM($O$13:O568)</f>
        <v>67.652072222222188</v>
      </c>
      <c r="Q568" s="56">
        <f t="shared" si="105"/>
        <v>12.594999999999956</v>
      </c>
    </row>
    <row r="569" spans="1:17" x14ac:dyDescent="0.35">
      <c r="A569" s="63">
        <v>0.42585648148148153</v>
      </c>
      <c r="B569" s="76">
        <f t="shared" si="97"/>
        <v>3297.0000000000005</v>
      </c>
      <c r="C569" s="54">
        <f t="shared" si="96"/>
        <v>54.95000000000001</v>
      </c>
      <c r="D569" s="54">
        <f t="shared" si="100"/>
        <v>8.3333333333399651E-2</v>
      </c>
      <c r="E569">
        <v>15.5</v>
      </c>
      <c r="F569" s="31">
        <f>SUM($E$13:E569)</f>
        <v>6313</v>
      </c>
      <c r="G569" s="52">
        <f t="shared" si="101"/>
        <v>6.3129999999999997</v>
      </c>
      <c r="H569" s="54">
        <f t="shared" si="95"/>
        <v>1.4625833333333333</v>
      </c>
      <c r="I569" s="83">
        <f t="shared" si="98"/>
        <v>-6.199999999995066E-6</v>
      </c>
      <c r="J569" s="54">
        <f t="shared" si="102"/>
        <v>0.37199999999970396</v>
      </c>
      <c r="K569" s="54">
        <f t="shared" si="99"/>
        <v>1.0905833333336294</v>
      </c>
      <c r="L569" s="58"/>
      <c r="M569" s="59"/>
      <c r="N569" s="56">
        <f t="shared" si="103"/>
        <v>80.368954166666683</v>
      </c>
      <c r="O569" s="56">
        <f t="shared" si="104"/>
        <v>9.0881944444541451E-2</v>
      </c>
      <c r="P569" s="56">
        <f>SUM($O$13:O569)</f>
        <v>67.742954166666735</v>
      </c>
      <c r="Q569" s="56">
        <f t="shared" si="105"/>
        <v>12.625999999999948</v>
      </c>
    </row>
    <row r="570" spans="1:17" x14ac:dyDescent="0.35">
      <c r="A570" s="63">
        <v>0.42591435185185184</v>
      </c>
      <c r="B570" s="76">
        <f t="shared" si="97"/>
        <v>3301.9999999999982</v>
      </c>
      <c r="C570" s="54">
        <f t="shared" si="96"/>
        <v>55.033333333333303</v>
      </c>
      <c r="D570" s="54">
        <f t="shared" si="100"/>
        <v>8.3333333333293069E-2</v>
      </c>
      <c r="E570">
        <v>13.5</v>
      </c>
      <c r="F570" s="31">
        <f>SUM($E$13:E570)</f>
        <v>6326.5</v>
      </c>
      <c r="G570" s="52">
        <f t="shared" si="101"/>
        <v>6.3265000000000002</v>
      </c>
      <c r="H570" s="54">
        <f t="shared" ref="H570:H633" si="106">IF($C$4=$C$5,$D$5,IF($C$4=$C$6,$D$6,IF($C$4=$C$7,$D$7,$D$8)))</f>
        <v>1.4625833333333333</v>
      </c>
      <c r="I570" s="83">
        <f t="shared" si="98"/>
        <v>-5.4000000000026097E-6</v>
      </c>
      <c r="J570" s="54">
        <f t="shared" si="102"/>
        <v>0.32400000000015655</v>
      </c>
      <c r="K570" s="54">
        <f t="shared" si="99"/>
        <v>1.1385833333331767</v>
      </c>
      <c r="L570" s="58"/>
      <c r="M570" s="59"/>
      <c r="N570" s="56">
        <f t="shared" si="103"/>
        <v>80.490836111111065</v>
      </c>
      <c r="O570" s="56">
        <f t="shared" si="104"/>
        <v>9.4881944444385552E-2</v>
      </c>
      <c r="P570" s="56">
        <f>SUM($O$13:O570)</f>
        <v>67.837836111111116</v>
      </c>
      <c r="Q570" s="56">
        <f t="shared" si="105"/>
        <v>12.652999999999949</v>
      </c>
    </row>
    <row r="571" spans="1:17" x14ac:dyDescent="0.35">
      <c r="A571" s="63">
        <v>0.42598379629629629</v>
      </c>
      <c r="B571" s="76">
        <f t="shared" si="97"/>
        <v>3307.9999999999991</v>
      </c>
      <c r="C571" s="54">
        <f t="shared" si="96"/>
        <v>55.133333333333319</v>
      </c>
      <c r="D571" s="54">
        <f t="shared" si="100"/>
        <v>0.10000000000001563</v>
      </c>
      <c r="E571">
        <v>12</v>
      </c>
      <c r="F571" s="31">
        <f>SUM($E$13:E571)</f>
        <v>6338.5</v>
      </c>
      <c r="G571" s="52">
        <f t="shared" si="101"/>
        <v>6.3384999999999998</v>
      </c>
      <c r="H571" s="54">
        <f t="shared" si="106"/>
        <v>1.4625833333333333</v>
      </c>
      <c r="I571" s="83">
        <f t="shared" si="98"/>
        <v>-3.9999999999993747E-6</v>
      </c>
      <c r="J571" s="54">
        <f t="shared" si="102"/>
        <v>0.23999999999996249</v>
      </c>
      <c r="K571" s="54">
        <f t="shared" si="99"/>
        <v>1.2225833333333709</v>
      </c>
      <c r="L571" s="58"/>
      <c r="M571" s="59"/>
      <c r="N571" s="56">
        <f t="shared" si="103"/>
        <v>80.637094444444429</v>
      </c>
      <c r="O571" s="56">
        <f t="shared" si="104"/>
        <v>0.1222583333333562</v>
      </c>
      <c r="P571" s="56">
        <f>SUM($O$13:O571)</f>
        <v>67.960094444444479</v>
      </c>
      <c r="Q571" s="56">
        <f t="shared" si="105"/>
        <v>12.67699999999995</v>
      </c>
    </row>
    <row r="572" spans="1:17" x14ac:dyDescent="0.35">
      <c r="A572" s="63">
        <v>0.42604166666666665</v>
      </c>
      <c r="B572" s="76">
        <f t="shared" si="97"/>
        <v>3312.9999999999968</v>
      </c>
      <c r="C572" s="54">
        <f t="shared" si="96"/>
        <v>55.216666666666612</v>
      </c>
      <c r="D572" s="54">
        <f t="shared" si="100"/>
        <v>8.3333333333293069E-2</v>
      </c>
      <c r="E572">
        <v>14</v>
      </c>
      <c r="F572" s="31">
        <f>SUM($E$13:E572)</f>
        <v>6352.5</v>
      </c>
      <c r="G572" s="52">
        <f t="shared" si="101"/>
        <v>6.3525</v>
      </c>
      <c r="H572" s="54">
        <f t="shared" si="106"/>
        <v>1.4625833333333333</v>
      </c>
      <c r="I572" s="83">
        <f t="shared" si="98"/>
        <v>-5.600000000002706E-6</v>
      </c>
      <c r="J572" s="54">
        <f t="shared" si="102"/>
        <v>0.33600000000016234</v>
      </c>
      <c r="K572" s="54">
        <f t="shared" si="99"/>
        <v>1.126583333333171</v>
      </c>
      <c r="L572" s="58"/>
      <c r="M572" s="59"/>
      <c r="N572" s="56">
        <f t="shared" si="103"/>
        <v>80.758976388888811</v>
      </c>
      <c r="O572" s="56">
        <f t="shared" si="104"/>
        <v>9.3881944444385551E-2</v>
      </c>
      <c r="P572" s="56">
        <f>SUM($O$13:O572)</f>
        <v>68.05397638888887</v>
      </c>
      <c r="Q572" s="56">
        <f t="shared" si="105"/>
        <v>12.704999999999941</v>
      </c>
    </row>
    <row r="573" spans="1:17" x14ac:dyDescent="0.35">
      <c r="A573" s="63">
        <v>0.42609953703703707</v>
      </c>
      <c r="B573" s="76">
        <f t="shared" si="97"/>
        <v>3318.0000000000009</v>
      </c>
      <c r="C573" s="54">
        <f t="shared" si="96"/>
        <v>55.300000000000011</v>
      </c>
      <c r="D573" s="54">
        <f t="shared" si="100"/>
        <v>8.3333333333399651E-2</v>
      </c>
      <c r="E573">
        <v>13</v>
      </c>
      <c r="F573" s="31">
        <f>SUM($E$13:E573)</f>
        <v>6365.5</v>
      </c>
      <c r="G573" s="52">
        <f t="shared" si="101"/>
        <v>6.3654999999999999</v>
      </c>
      <c r="H573" s="54">
        <f t="shared" si="106"/>
        <v>1.4625833333333333</v>
      </c>
      <c r="I573" s="83">
        <f t="shared" si="98"/>
        <v>-5.1999999999958616E-6</v>
      </c>
      <c r="J573" s="54">
        <f t="shared" si="102"/>
        <v>0.3119999999997517</v>
      </c>
      <c r="K573" s="54">
        <f t="shared" si="99"/>
        <v>1.1505833333335818</v>
      </c>
      <c r="L573" s="58"/>
      <c r="M573" s="59"/>
      <c r="N573" s="56">
        <f t="shared" si="103"/>
        <v>80.88085833333335</v>
      </c>
      <c r="O573" s="56">
        <f t="shared" si="104"/>
        <v>9.5881944444541456E-2</v>
      </c>
      <c r="P573" s="56">
        <f>SUM($O$13:O573)</f>
        <v>68.149858333333412</v>
      </c>
      <c r="Q573" s="56">
        <f t="shared" si="105"/>
        <v>12.730999999999938</v>
      </c>
    </row>
    <row r="574" spans="1:17" x14ac:dyDescent="0.35">
      <c r="A574" s="63">
        <v>0.42623842592592592</v>
      </c>
      <c r="B574" s="76">
        <f t="shared" si="97"/>
        <v>3329.9999999999964</v>
      </c>
      <c r="C574" s="54">
        <f t="shared" si="96"/>
        <v>55.499999999999936</v>
      </c>
      <c r="D574" s="54">
        <f t="shared" si="100"/>
        <v>0.19999999999992468</v>
      </c>
      <c r="E574">
        <v>11.5</v>
      </c>
      <c r="F574" s="31">
        <f>SUM($E$13:E574)</f>
        <v>6377</v>
      </c>
      <c r="G574" s="52">
        <f t="shared" si="101"/>
        <v>6.3769999999999998</v>
      </c>
      <c r="H574" s="54">
        <f t="shared" si="106"/>
        <v>1.4625833333333333</v>
      </c>
      <c r="I574" s="83">
        <f t="shared" si="98"/>
        <v>-1.9166666666673885E-6</v>
      </c>
      <c r="J574" s="54">
        <f t="shared" si="102"/>
        <v>0.1150000000000433</v>
      </c>
      <c r="K574" s="54">
        <f t="shared" si="99"/>
        <v>1.3475833333332901</v>
      </c>
      <c r="L574" s="58"/>
      <c r="M574" s="59"/>
      <c r="N574" s="56">
        <f t="shared" si="103"/>
        <v>81.173374999999908</v>
      </c>
      <c r="O574" s="56">
        <f t="shared" si="104"/>
        <v>0.26951666666655649</v>
      </c>
      <c r="P574" s="56">
        <f>SUM($O$13:O574)</f>
        <v>68.419374999999974</v>
      </c>
      <c r="Q574" s="56">
        <f t="shared" si="105"/>
        <v>12.753999999999934</v>
      </c>
    </row>
    <row r="575" spans="1:17" x14ac:dyDescent="0.35">
      <c r="A575" s="63">
        <v>0.42629629629629634</v>
      </c>
      <c r="B575" s="76">
        <f t="shared" si="97"/>
        <v>3335</v>
      </c>
      <c r="C575" s="54">
        <f t="shared" si="96"/>
        <v>55.583333333333336</v>
      </c>
      <c r="D575" s="54">
        <f t="shared" si="100"/>
        <v>8.3333333333399651E-2</v>
      </c>
      <c r="E575">
        <v>28</v>
      </c>
      <c r="F575" s="31">
        <f>SUM($E$13:E575)</f>
        <v>6405</v>
      </c>
      <c r="G575" s="52">
        <f t="shared" si="101"/>
        <v>6.4050000000000002</v>
      </c>
      <c r="H575" s="54">
        <f t="shared" si="106"/>
        <v>1.4625833333333333</v>
      </c>
      <c r="I575" s="83">
        <f t="shared" si="98"/>
        <v>-1.1199999999991087E-5</v>
      </c>
      <c r="J575" s="54">
        <f t="shared" si="102"/>
        <v>0.67199999999946525</v>
      </c>
      <c r="K575" s="54">
        <f t="shared" si="99"/>
        <v>0.7905833333338681</v>
      </c>
      <c r="L575" s="58"/>
      <c r="M575" s="59"/>
      <c r="N575" s="56">
        <f t="shared" si="103"/>
        <v>81.295256944444446</v>
      </c>
      <c r="O575" s="56">
        <f t="shared" si="104"/>
        <v>6.5881944444541443E-2</v>
      </c>
      <c r="P575" s="56">
        <f>SUM($O$13:O575)</f>
        <v>68.485256944444515</v>
      </c>
      <c r="Q575" s="56">
        <f t="shared" si="105"/>
        <v>12.809999999999931</v>
      </c>
    </row>
    <row r="576" spans="1:17" x14ac:dyDescent="0.35">
      <c r="A576" s="63">
        <v>0.42638888888888887</v>
      </c>
      <c r="B576" s="76">
        <f t="shared" si="97"/>
        <v>3342.999999999995</v>
      </c>
      <c r="C576" s="54">
        <f t="shared" si="96"/>
        <v>55.716666666666583</v>
      </c>
      <c r="D576" s="54">
        <f t="shared" si="100"/>
        <v>0.13333333333324759</v>
      </c>
      <c r="E576">
        <v>13.5</v>
      </c>
      <c r="F576" s="31">
        <f>SUM($E$13:E576)</f>
        <v>6418.5</v>
      </c>
      <c r="G576" s="52">
        <f t="shared" si="101"/>
        <v>6.4184999999999999</v>
      </c>
      <c r="H576" s="54">
        <f t="shared" si="106"/>
        <v>1.4625833333333333</v>
      </c>
      <c r="I576" s="83">
        <f t="shared" si="98"/>
        <v>-3.37500000000217E-6</v>
      </c>
      <c r="J576" s="54">
        <f t="shared" si="102"/>
        <v>0.20250000000013021</v>
      </c>
      <c r="K576" s="54">
        <f t="shared" si="99"/>
        <v>1.2600833333332031</v>
      </c>
      <c r="L576" s="58"/>
      <c r="M576" s="59"/>
      <c r="N576" s="56">
        <f t="shared" si="103"/>
        <v>81.490268055555433</v>
      </c>
      <c r="O576" s="56">
        <f t="shared" si="104"/>
        <v>0.16801111111098571</v>
      </c>
      <c r="P576" s="56">
        <f>SUM($O$13:O576)</f>
        <v>68.6532680555555</v>
      </c>
      <c r="Q576" s="56">
        <f t="shared" si="105"/>
        <v>12.836999999999932</v>
      </c>
    </row>
    <row r="577" spans="1:17" x14ac:dyDescent="0.35">
      <c r="A577" s="63">
        <v>0.42645833333333333</v>
      </c>
      <c r="B577" s="76">
        <f t="shared" si="97"/>
        <v>3348.9999999999959</v>
      </c>
      <c r="C577" s="54">
        <f t="shared" si="96"/>
        <v>55.816666666666599</v>
      </c>
      <c r="D577" s="54">
        <f t="shared" si="100"/>
        <v>0.10000000000001563</v>
      </c>
      <c r="E577">
        <v>19</v>
      </c>
      <c r="F577" s="31">
        <f>SUM($E$13:E577)</f>
        <v>6437.5</v>
      </c>
      <c r="G577" s="52">
        <f t="shared" si="101"/>
        <v>6.4375</v>
      </c>
      <c r="H577" s="54">
        <f t="shared" si="106"/>
        <v>1.4625833333333333</v>
      </c>
      <c r="I577" s="83">
        <f t="shared" si="98"/>
        <v>-6.3333333333323432E-6</v>
      </c>
      <c r="J577" s="54">
        <f t="shared" si="102"/>
        <v>0.37999999999994061</v>
      </c>
      <c r="K577" s="54">
        <f t="shared" si="99"/>
        <v>1.0825833333333927</v>
      </c>
      <c r="L577" s="58"/>
      <c r="M577" s="59"/>
      <c r="N577" s="56">
        <f t="shared" si="103"/>
        <v>81.636526388888797</v>
      </c>
      <c r="O577" s="56">
        <f t="shared" si="104"/>
        <v>0.1082583333333562</v>
      </c>
      <c r="P577" s="56">
        <f>SUM($O$13:O577)</f>
        <v>68.761526388888853</v>
      </c>
      <c r="Q577" s="56">
        <f t="shared" si="105"/>
        <v>12.874999999999943</v>
      </c>
    </row>
    <row r="578" spans="1:17" x14ac:dyDescent="0.35">
      <c r="A578" s="63">
        <v>0.42653935185185188</v>
      </c>
      <c r="B578" s="76">
        <f t="shared" si="97"/>
        <v>3356</v>
      </c>
      <c r="C578" s="54">
        <f t="shared" si="96"/>
        <v>55.933333333333337</v>
      </c>
      <c r="D578" s="54">
        <f t="shared" si="100"/>
        <v>0.11666666666673819</v>
      </c>
      <c r="E578">
        <v>13.5</v>
      </c>
      <c r="F578" s="31">
        <f>SUM($E$13:E578)</f>
        <v>6451</v>
      </c>
      <c r="G578" s="52">
        <f t="shared" si="101"/>
        <v>6.4509999999999996</v>
      </c>
      <c r="H578" s="54">
        <f t="shared" si="106"/>
        <v>1.4625833333333333</v>
      </c>
      <c r="I578" s="83">
        <f t="shared" si="98"/>
        <v>-3.8571428571404929E-6</v>
      </c>
      <c r="J578" s="54">
        <f t="shared" si="102"/>
        <v>0.23142857142842954</v>
      </c>
      <c r="K578" s="54">
        <f t="shared" si="99"/>
        <v>1.2311547619049037</v>
      </c>
      <c r="L578" s="58"/>
      <c r="M578" s="59"/>
      <c r="N578" s="56">
        <f t="shared" si="103"/>
        <v>81.807161111111114</v>
      </c>
      <c r="O578" s="56">
        <f t="shared" si="104"/>
        <v>0.14363472222232682</v>
      </c>
      <c r="P578" s="56">
        <f>SUM($O$13:O578)</f>
        <v>68.905161111111184</v>
      </c>
      <c r="Q578" s="56">
        <f t="shared" si="105"/>
        <v>12.90199999999993</v>
      </c>
    </row>
    <row r="579" spans="1:17" x14ac:dyDescent="0.35">
      <c r="A579" s="63">
        <v>0.42659722222222224</v>
      </c>
      <c r="B579" s="76">
        <f t="shared" si="97"/>
        <v>3360.9999999999977</v>
      </c>
      <c r="C579" s="54">
        <f t="shared" si="96"/>
        <v>56.01666666666663</v>
      </c>
      <c r="D579" s="54">
        <f t="shared" si="100"/>
        <v>8.3333333333293069E-2</v>
      </c>
      <c r="E579">
        <v>15.5</v>
      </c>
      <c r="F579" s="31">
        <f>SUM($E$13:E579)</f>
        <v>6466.5</v>
      </c>
      <c r="G579" s="52">
        <f t="shared" si="101"/>
        <v>6.4664999999999999</v>
      </c>
      <c r="H579" s="54">
        <f t="shared" si="106"/>
        <v>1.4625833333333333</v>
      </c>
      <c r="I579" s="83">
        <f t="shared" si="98"/>
        <v>-6.2000000000029959E-6</v>
      </c>
      <c r="J579" s="54">
        <f t="shared" si="102"/>
        <v>0.37200000000017974</v>
      </c>
      <c r="K579" s="54">
        <f t="shared" si="99"/>
        <v>1.0905833333331536</v>
      </c>
      <c r="L579" s="58"/>
      <c r="M579" s="59"/>
      <c r="N579" s="56">
        <f t="shared" si="103"/>
        <v>81.929043055555496</v>
      </c>
      <c r="O579" s="56">
        <f t="shared" si="104"/>
        <v>9.0881944444385562E-2</v>
      </c>
      <c r="P579" s="56">
        <f>SUM($O$13:O579)</f>
        <v>68.996043055555575</v>
      </c>
      <c r="Q579" s="56">
        <f t="shared" si="105"/>
        <v>12.932999999999922</v>
      </c>
    </row>
    <row r="580" spans="1:17" x14ac:dyDescent="0.35">
      <c r="A580" s="63">
        <v>0.42666666666666669</v>
      </c>
      <c r="B580" s="76">
        <f t="shared" si="97"/>
        <v>3366.9999999999986</v>
      </c>
      <c r="C580" s="54">
        <f t="shared" si="96"/>
        <v>56.116666666666646</v>
      </c>
      <c r="D580" s="54">
        <f t="shared" si="100"/>
        <v>0.10000000000001563</v>
      </c>
      <c r="E580">
        <v>14.5</v>
      </c>
      <c r="F580" s="31">
        <f>SUM($E$13:E580)</f>
        <v>6481</v>
      </c>
      <c r="G580" s="52">
        <f t="shared" si="101"/>
        <v>6.4809999999999999</v>
      </c>
      <c r="H580" s="54">
        <f t="shared" si="106"/>
        <v>1.4625833333333333</v>
      </c>
      <c r="I580" s="83">
        <f t="shared" si="98"/>
        <v>-4.8333333333325778E-6</v>
      </c>
      <c r="J580" s="54">
        <f t="shared" si="102"/>
        <v>0.28999999999995468</v>
      </c>
      <c r="K580" s="54">
        <f t="shared" si="99"/>
        <v>1.1725833333333786</v>
      </c>
      <c r="L580" s="58"/>
      <c r="M580" s="59"/>
      <c r="N580" s="56">
        <f t="shared" si="103"/>
        <v>82.07530138888886</v>
      </c>
      <c r="O580" s="56">
        <f t="shared" si="104"/>
        <v>0.1172583333333562</v>
      </c>
      <c r="P580" s="56">
        <f>SUM($O$13:O580)</f>
        <v>69.113301388888928</v>
      </c>
      <c r="Q580" s="56">
        <f t="shared" si="105"/>
        <v>12.961999999999932</v>
      </c>
    </row>
    <row r="581" spans="1:17" x14ac:dyDescent="0.35">
      <c r="A581" s="63">
        <v>0.42673611111111115</v>
      </c>
      <c r="B581" s="76">
        <f t="shared" si="97"/>
        <v>3372.9999999999995</v>
      </c>
      <c r="C581" s="54">
        <f t="shared" si="96"/>
        <v>56.216666666666661</v>
      </c>
      <c r="D581" s="54">
        <f t="shared" si="100"/>
        <v>0.10000000000001563</v>
      </c>
      <c r="E581">
        <v>14.5</v>
      </c>
      <c r="F581" s="31">
        <f>SUM($E$13:E581)</f>
        <v>6495.5</v>
      </c>
      <c r="G581" s="52">
        <f t="shared" si="101"/>
        <v>6.4954999999999998</v>
      </c>
      <c r="H581" s="54">
        <f t="shared" si="106"/>
        <v>1.4625833333333333</v>
      </c>
      <c r="I581" s="83">
        <f t="shared" si="98"/>
        <v>-4.8333333333325778E-6</v>
      </c>
      <c r="J581" s="54">
        <f t="shared" si="102"/>
        <v>0.28999999999995468</v>
      </c>
      <c r="K581" s="54">
        <f t="shared" si="99"/>
        <v>1.1725833333333786</v>
      </c>
      <c r="L581" s="58"/>
      <c r="M581" s="59"/>
      <c r="N581" s="56">
        <f t="shared" si="103"/>
        <v>82.22155972222221</v>
      </c>
      <c r="O581" s="56">
        <f t="shared" si="104"/>
        <v>0.1172583333333562</v>
      </c>
      <c r="P581" s="56">
        <f>SUM($O$13:O581)</f>
        <v>69.230559722222281</v>
      </c>
      <c r="Q581" s="56">
        <f t="shared" si="105"/>
        <v>12.990999999999929</v>
      </c>
    </row>
    <row r="582" spans="1:17" x14ac:dyDescent="0.35">
      <c r="A582" s="63">
        <v>0.42679398148148145</v>
      </c>
      <c r="B582" s="76">
        <f t="shared" si="97"/>
        <v>3377.9999999999973</v>
      </c>
      <c r="C582" s="54">
        <f t="shared" si="96"/>
        <v>56.299999999999955</v>
      </c>
      <c r="D582" s="54">
        <f t="shared" si="100"/>
        <v>8.3333333333293069E-2</v>
      </c>
      <c r="E582">
        <v>13.5</v>
      </c>
      <c r="F582" s="31">
        <f>SUM($E$13:E582)</f>
        <v>6509</v>
      </c>
      <c r="G582" s="52">
        <f t="shared" si="101"/>
        <v>6.5090000000000003</v>
      </c>
      <c r="H582" s="54">
        <f t="shared" si="106"/>
        <v>1.4625833333333333</v>
      </c>
      <c r="I582" s="83">
        <f t="shared" si="98"/>
        <v>-5.4000000000026097E-6</v>
      </c>
      <c r="J582" s="54">
        <f t="shared" si="102"/>
        <v>0.32400000000015655</v>
      </c>
      <c r="K582" s="54">
        <f t="shared" si="99"/>
        <v>1.1385833333331767</v>
      </c>
      <c r="L582" s="58"/>
      <c r="M582" s="59"/>
      <c r="N582" s="56">
        <f t="shared" si="103"/>
        <v>82.343441666666607</v>
      </c>
      <c r="O582" s="56">
        <f t="shared" si="104"/>
        <v>9.4881944444385552E-2</v>
      </c>
      <c r="P582" s="56">
        <f>SUM($O$13:O582)</f>
        <v>69.325441666666663</v>
      </c>
      <c r="Q582" s="56">
        <f t="shared" si="105"/>
        <v>13.017999999999944</v>
      </c>
    </row>
    <row r="583" spans="1:17" x14ac:dyDescent="0.35">
      <c r="A583" s="63">
        <v>0.42685185185185182</v>
      </c>
      <c r="B583" s="76">
        <f t="shared" si="97"/>
        <v>3382.999999999995</v>
      </c>
      <c r="C583" s="54">
        <f t="shared" si="96"/>
        <v>56.383333333333248</v>
      </c>
      <c r="D583" s="54">
        <f t="shared" si="100"/>
        <v>8.3333333333293069E-2</v>
      </c>
      <c r="E583">
        <v>14</v>
      </c>
      <c r="F583" s="31">
        <f>SUM($E$13:E583)</f>
        <v>6523</v>
      </c>
      <c r="G583" s="52">
        <f t="shared" si="101"/>
        <v>6.5229999999999997</v>
      </c>
      <c r="H583" s="54">
        <f t="shared" si="106"/>
        <v>1.4625833333333333</v>
      </c>
      <c r="I583" s="83">
        <f t="shared" si="98"/>
        <v>-5.600000000002706E-6</v>
      </c>
      <c r="J583" s="54">
        <f t="shared" si="102"/>
        <v>0.33600000000016234</v>
      </c>
      <c r="K583" s="54">
        <f t="shared" si="99"/>
        <v>1.126583333333171</v>
      </c>
      <c r="L583" s="58"/>
      <c r="M583" s="59"/>
      <c r="N583" s="56">
        <f t="shared" si="103"/>
        <v>82.465323611110989</v>
      </c>
      <c r="O583" s="56">
        <f t="shared" si="104"/>
        <v>9.3881944444385551E-2</v>
      </c>
      <c r="P583" s="56">
        <f>SUM($O$13:O583)</f>
        <v>69.419323611111054</v>
      </c>
      <c r="Q583" s="56">
        <f t="shared" si="105"/>
        <v>13.045999999999935</v>
      </c>
    </row>
    <row r="584" spans="1:17" x14ac:dyDescent="0.35">
      <c r="A584" s="63">
        <v>0.42692129629629627</v>
      </c>
      <c r="B584" s="76">
        <f t="shared" si="97"/>
        <v>3388.9999999999959</v>
      </c>
      <c r="C584" s="54">
        <f t="shared" si="96"/>
        <v>56.483333333333263</v>
      </c>
      <c r="D584" s="54">
        <f t="shared" si="100"/>
        <v>0.10000000000001563</v>
      </c>
      <c r="E584">
        <v>11</v>
      </c>
      <c r="F584" s="31">
        <f>SUM($E$13:E584)</f>
        <v>6534</v>
      </c>
      <c r="G584" s="52">
        <f t="shared" si="101"/>
        <v>6.5339999999999998</v>
      </c>
      <c r="H584" s="54">
        <f t="shared" si="106"/>
        <v>1.4625833333333333</v>
      </c>
      <c r="I584" s="83">
        <f t="shared" si="98"/>
        <v>-3.6666666666660936E-6</v>
      </c>
      <c r="J584" s="54">
        <f t="shared" si="102"/>
        <v>0.21999999999996561</v>
      </c>
      <c r="K584" s="54">
        <f t="shared" si="99"/>
        <v>1.2425833333333678</v>
      </c>
      <c r="L584" s="58"/>
      <c r="M584" s="59"/>
      <c r="N584" s="56">
        <f t="shared" si="103"/>
        <v>82.611581944444339</v>
      </c>
      <c r="O584" s="56">
        <f t="shared" si="104"/>
        <v>0.1242583333333562</v>
      </c>
      <c r="P584" s="56">
        <f>SUM($O$13:O584)</f>
        <v>69.543581944444412</v>
      </c>
      <c r="Q584" s="56">
        <f t="shared" si="105"/>
        <v>13.067999999999927</v>
      </c>
    </row>
    <row r="585" spans="1:17" x14ac:dyDescent="0.35">
      <c r="A585" s="63">
        <v>0.42699074074074073</v>
      </c>
      <c r="B585" s="76">
        <f t="shared" si="97"/>
        <v>3394.9999999999968</v>
      </c>
      <c r="C585" s="54">
        <f t="shared" si="96"/>
        <v>56.583333333333279</v>
      </c>
      <c r="D585" s="54">
        <f t="shared" si="100"/>
        <v>0.10000000000001563</v>
      </c>
      <c r="E585">
        <v>14.5</v>
      </c>
      <c r="F585" s="31">
        <f>SUM($E$13:E585)</f>
        <v>6548.5</v>
      </c>
      <c r="G585" s="52">
        <f t="shared" si="101"/>
        <v>6.5484999999999998</v>
      </c>
      <c r="H585" s="54">
        <f t="shared" si="106"/>
        <v>1.4625833333333333</v>
      </c>
      <c r="I585" s="83">
        <f t="shared" si="98"/>
        <v>-4.8333333333325778E-6</v>
      </c>
      <c r="J585" s="54">
        <f t="shared" si="102"/>
        <v>0.28999999999995468</v>
      </c>
      <c r="K585" s="54">
        <f t="shared" si="99"/>
        <v>1.1725833333333786</v>
      </c>
      <c r="L585" s="58"/>
      <c r="M585" s="59"/>
      <c r="N585" s="56">
        <f t="shared" si="103"/>
        <v>82.757840277777703</v>
      </c>
      <c r="O585" s="56">
        <f t="shared" si="104"/>
        <v>0.1172583333333562</v>
      </c>
      <c r="P585" s="56">
        <f>SUM($O$13:O585)</f>
        <v>69.660840277777766</v>
      </c>
      <c r="Q585" s="56">
        <f t="shared" si="105"/>
        <v>13.096999999999937</v>
      </c>
    </row>
    <row r="586" spans="1:17" x14ac:dyDescent="0.35">
      <c r="A586" s="63">
        <v>0.42704861111111114</v>
      </c>
      <c r="B586" s="76">
        <f t="shared" si="97"/>
        <v>3400.0000000000009</v>
      </c>
      <c r="C586" s="54">
        <f t="shared" si="96"/>
        <v>56.666666666666679</v>
      </c>
      <c r="D586" s="54">
        <f t="shared" si="100"/>
        <v>8.3333333333399651E-2</v>
      </c>
      <c r="E586">
        <v>15.5</v>
      </c>
      <c r="F586" s="31">
        <f>SUM($E$13:E586)</f>
        <v>6564</v>
      </c>
      <c r="G586" s="52">
        <f t="shared" si="101"/>
        <v>6.5640000000000001</v>
      </c>
      <c r="H586" s="54">
        <f t="shared" si="106"/>
        <v>1.4625833333333333</v>
      </c>
      <c r="I586" s="83">
        <f t="shared" si="98"/>
        <v>-6.199999999995066E-6</v>
      </c>
      <c r="J586" s="54">
        <f t="shared" si="102"/>
        <v>0.37199999999970396</v>
      </c>
      <c r="K586" s="54">
        <f t="shared" si="99"/>
        <v>1.0905833333336294</v>
      </c>
      <c r="L586" s="58"/>
      <c r="M586" s="59"/>
      <c r="N586" s="56">
        <f t="shared" si="103"/>
        <v>82.879722222222242</v>
      </c>
      <c r="O586" s="56">
        <f t="shared" si="104"/>
        <v>9.0881944444541451E-2</v>
      </c>
      <c r="P586" s="56">
        <f>SUM($O$13:O586)</f>
        <v>69.751722222222313</v>
      </c>
      <c r="Q586" s="56">
        <f t="shared" si="105"/>
        <v>13.127999999999929</v>
      </c>
    </row>
    <row r="587" spans="1:17" x14ac:dyDescent="0.35">
      <c r="A587" s="63">
        <v>0.42716435185185181</v>
      </c>
      <c r="B587" s="76">
        <f t="shared" si="97"/>
        <v>3409.9999999999959</v>
      </c>
      <c r="C587" s="54">
        <f t="shared" si="96"/>
        <v>56.833333333333265</v>
      </c>
      <c r="D587" s="54">
        <f t="shared" si="100"/>
        <v>0.16666666666658614</v>
      </c>
      <c r="E587">
        <v>11.5</v>
      </c>
      <c r="F587" s="31">
        <f>SUM($E$13:E587)</f>
        <v>6575.5</v>
      </c>
      <c r="G587" s="52">
        <f t="shared" si="101"/>
        <v>6.5754999999999999</v>
      </c>
      <c r="H587" s="54">
        <f t="shared" si="106"/>
        <v>1.4625833333333333</v>
      </c>
      <c r="I587" s="83">
        <f t="shared" si="98"/>
        <v>-2.3000000000011113E-6</v>
      </c>
      <c r="J587" s="54">
        <f t="shared" si="102"/>
        <v>0.13800000000006668</v>
      </c>
      <c r="K587" s="54">
        <f t="shared" si="99"/>
        <v>1.3245833333332666</v>
      </c>
      <c r="L587" s="58"/>
      <c r="M587" s="59"/>
      <c r="N587" s="56">
        <f t="shared" si="103"/>
        <v>83.123486111111006</v>
      </c>
      <c r="O587" s="56">
        <f t="shared" si="104"/>
        <v>0.2207638888887711</v>
      </c>
      <c r="P587" s="56">
        <f>SUM($O$13:O587)</f>
        <v>69.972486111111081</v>
      </c>
      <c r="Q587" s="56">
        <f t="shared" si="105"/>
        <v>13.150999999999925</v>
      </c>
    </row>
    <row r="588" spans="1:17" x14ac:dyDescent="0.35">
      <c r="A588" s="63">
        <v>0.42723379629629626</v>
      </c>
      <c r="B588" s="76">
        <f t="shared" si="97"/>
        <v>3415.9999999999968</v>
      </c>
      <c r="C588" s="54">
        <f t="shared" si="96"/>
        <v>56.93333333333328</v>
      </c>
      <c r="D588" s="54">
        <f t="shared" si="100"/>
        <v>0.10000000000001563</v>
      </c>
      <c r="E588">
        <v>24</v>
      </c>
      <c r="F588" s="31">
        <f>SUM($E$13:E588)</f>
        <v>6599.5</v>
      </c>
      <c r="G588" s="52">
        <f t="shared" si="101"/>
        <v>6.5994999999999999</v>
      </c>
      <c r="H588" s="54">
        <f t="shared" si="106"/>
        <v>1.4625833333333333</v>
      </c>
      <c r="I588" s="83">
        <f t="shared" si="98"/>
        <v>-7.9999999999987494E-6</v>
      </c>
      <c r="J588" s="54">
        <f t="shared" si="102"/>
        <v>0.47999999999992499</v>
      </c>
      <c r="K588" s="54">
        <f t="shared" si="99"/>
        <v>0.98258333333340842</v>
      </c>
      <c r="L588" s="58"/>
      <c r="M588" s="59"/>
      <c r="N588" s="56">
        <f t="shared" si="103"/>
        <v>83.26974444444437</v>
      </c>
      <c r="O588" s="56">
        <f t="shared" si="104"/>
        <v>9.8258333333356207E-2</v>
      </c>
      <c r="P588" s="56">
        <f>SUM($O$13:O588)</f>
        <v>70.070744444444443</v>
      </c>
      <c r="Q588" s="56">
        <f t="shared" si="105"/>
        <v>13.198999999999927</v>
      </c>
    </row>
    <row r="589" spans="1:17" x14ac:dyDescent="0.35">
      <c r="A589" s="63">
        <v>0.42729166666666668</v>
      </c>
      <c r="B589" s="76">
        <f t="shared" si="97"/>
        <v>3421.0000000000009</v>
      </c>
      <c r="C589" s="54">
        <f t="shared" ref="C589:C646" si="107">(A589*24-$A$13*24)*60</f>
        <v>57.01666666666668</v>
      </c>
      <c r="D589" s="54">
        <f t="shared" si="100"/>
        <v>8.3333333333399651E-2</v>
      </c>
      <c r="E589">
        <v>13.5</v>
      </c>
      <c r="F589" s="31">
        <f>SUM($E$13:E589)</f>
        <v>6613</v>
      </c>
      <c r="G589" s="52">
        <f t="shared" si="101"/>
        <v>6.6130000000000004</v>
      </c>
      <c r="H589" s="54">
        <f t="shared" si="106"/>
        <v>1.4625833333333333</v>
      </c>
      <c r="I589" s="83">
        <f t="shared" si="98"/>
        <v>-5.3999999999957021E-6</v>
      </c>
      <c r="J589" s="54">
        <f t="shared" si="102"/>
        <v>0.32399999999974216</v>
      </c>
      <c r="K589" s="54">
        <f t="shared" si="99"/>
        <v>1.1385833333335911</v>
      </c>
      <c r="L589" s="58"/>
      <c r="M589" s="59"/>
      <c r="N589" s="56">
        <f t="shared" si="103"/>
        <v>83.391626388888909</v>
      </c>
      <c r="O589" s="56">
        <f t="shared" si="104"/>
        <v>9.4881944444541427E-2</v>
      </c>
      <c r="P589" s="56">
        <f>SUM($O$13:O589)</f>
        <v>70.165626388888981</v>
      </c>
      <c r="Q589" s="56">
        <f t="shared" si="105"/>
        <v>13.225999999999928</v>
      </c>
    </row>
    <row r="590" spans="1:17" x14ac:dyDescent="0.35">
      <c r="A590" s="63">
        <v>0.42736111111111108</v>
      </c>
      <c r="B590" s="76">
        <f t="shared" ref="B590:B646" si="108">C590*60</f>
        <v>3426.9999999999955</v>
      </c>
      <c r="C590" s="54">
        <f t="shared" si="107"/>
        <v>57.116666666666589</v>
      </c>
      <c r="D590" s="54">
        <f t="shared" si="100"/>
        <v>9.9999999999909051E-2</v>
      </c>
      <c r="E590">
        <v>14</v>
      </c>
      <c r="F590" s="31">
        <f>SUM($E$13:E590)</f>
        <v>6627</v>
      </c>
      <c r="G590" s="52">
        <f t="shared" si="101"/>
        <v>6.6269999999999998</v>
      </c>
      <c r="H590" s="54">
        <f t="shared" si="106"/>
        <v>1.4625833333333333</v>
      </c>
      <c r="I590" s="83">
        <f t="shared" ref="I590:I646" si="109">-J590/1000/60</f>
        <v>-4.6666666666709108E-6</v>
      </c>
      <c r="J590" s="54">
        <f t="shared" si="102"/>
        <v>0.28000000000025466</v>
      </c>
      <c r="K590" s="54">
        <f t="shared" si="99"/>
        <v>1.1825833333330786</v>
      </c>
      <c r="L590" s="58"/>
      <c r="M590" s="59"/>
      <c r="N590" s="56">
        <f t="shared" si="103"/>
        <v>83.537884722222103</v>
      </c>
      <c r="O590" s="56">
        <f t="shared" si="104"/>
        <v>0.11825833333320031</v>
      </c>
      <c r="P590" s="56">
        <f>SUM($O$13:O590)</f>
        <v>70.283884722222183</v>
      </c>
      <c r="Q590" s="56">
        <f t="shared" si="105"/>
        <v>13.25399999999992</v>
      </c>
    </row>
    <row r="591" spans="1:17" x14ac:dyDescent="0.35">
      <c r="A591" s="63">
        <v>0.42746527777777782</v>
      </c>
      <c r="B591" s="76">
        <f t="shared" si="108"/>
        <v>3436</v>
      </c>
      <c r="C591" s="54">
        <f t="shared" si="107"/>
        <v>57.266666666666666</v>
      </c>
      <c r="D591" s="54">
        <f t="shared" si="100"/>
        <v>0.15000000000007674</v>
      </c>
      <c r="E591">
        <v>11.5</v>
      </c>
      <c r="F591" s="31">
        <f>SUM($E$13:E591)</f>
        <v>6638.5</v>
      </c>
      <c r="G591" s="52">
        <f t="shared" si="101"/>
        <v>6.6384999999999996</v>
      </c>
      <c r="H591" s="54">
        <f t="shared" si="106"/>
        <v>1.4625833333333333</v>
      </c>
      <c r="I591" s="83">
        <f t="shared" si="109"/>
        <v>-2.5555555555542484E-6</v>
      </c>
      <c r="J591" s="54">
        <f t="shared" si="102"/>
        <v>0.15333333333325488</v>
      </c>
      <c r="K591" s="54">
        <f t="shared" ref="K591:K646" si="110">H591-J591</f>
        <v>1.3092500000000784</v>
      </c>
      <c r="L591" s="58"/>
      <c r="M591" s="59"/>
      <c r="N591" s="56">
        <f t="shared" si="103"/>
        <v>83.757272222222227</v>
      </c>
      <c r="O591" s="56">
        <f t="shared" si="104"/>
        <v>0.19638750000011224</v>
      </c>
      <c r="P591" s="56">
        <f>SUM($O$13:O591)</f>
        <v>70.480272222222297</v>
      </c>
      <c r="Q591" s="56">
        <f t="shared" si="105"/>
        <v>13.27699999999993</v>
      </c>
    </row>
    <row r="592" spans="1:17" x14ac:dyDescent="0.35">
      <c r="A592" s="63">
        <v>0.42753472222222227</v>
      </c>
      <c r="B592" s="76">
        <f t="shared" si="108"/>
        <v>3442.0000000000009</v>
      </c>
      <c r="C592" s="54">
        <f t="shared" si="107"/>
        <v>57.366666666666681</v>
      </c>
      <c r="D592" s="54">
        <f t="shared" si="100"/>
        <v>0.10000000000001563</v>
      </c>
      <c r="E592">
        <v>23</v>
      </c>
      <c r="F592" s="31">
        <f>SUM($E$13:E592)</f>
        <v>6661.5</v>
      </c>
      <c r="G592" s="52">
        <f t="shared" si="101"/>
        <v>6.6615000000000002</v>
      </c>
      <c r="H592" s="54">
        <f t="shared" si="106"/>
        <v>1.4625833333333333</v>
      </c>
      <c r="I592" s="83">
        <f t="shared" si="109"/>
        <v>-7.6666666666654678E-6</v>
      </c>
      <c r="J592" s="54">
        <f t="shared" si="102"/>
        <v>0.45999999999992808</v>
      </c>
      <c r="K592" s="54">
        <f t="shared" si="110"/>
        <v>1.0025833333334053</v>
      </c>
      <c r="L592" s="58"/>
      <c r="M592" s="59"/>
      <c r="N592" s="56">
        <f t="shared" si="103"/>
        <v>83.903530555555577</v>
      </c>
      <c r="O592" s="56">
        <f t="shared" si="104"/>
        <v>0.10025833333335621</v>
      </c>
      <c r="P592" s="56">
        <f>SUM($O$13:O592)</f>
        <v>70.580530555555654</v>
      </c>
      <c r="Q592" s="56">
        <f t="shared" si="105"/>
        <v>13.322999999999922</v>
      </c>
    </row>
    <row r="593" spans="1:17" x14ac:dyDescent="0.35">
      <c r="A593" s="63">
        <v>0.42760416666666662</v>
      </c>
      <c r="B593" s="76">
        <f t="shared" si="108"/>
        <v>3447.9999999999955</v>
      </c>
      <c r="C593" s="54">
        <f t="shared" si="107"/>
        <v>57.46666666666659</v>
      </c>
      <c r="D593" s="54">
        <f t="shared" si="100"/>
        <v>9.9999999999909051E-2</v>
      </c>
      <c r="E593">
        <v>18</v>
      </c>
      <c r="F593" s="31">
        <f>SUM($E$13:E593)</f>
        <v>6679.5</v>
      </c>
      <c r="G593" s="52">
        <f t="shared" si="101"/>
        <v>6.6795</v>
      </c>
      <c r="H593" s="54">
        <f t="shared" si="106"/>
        <v>1.4625833333333333</v>
      </c>
      <c r="I593" s="83">
        <f t="shared" si="109"/>
        <v>-6.0000000000054567E-6</v>
      </c>
      <c r="J593" s="54">
        <f t="shared" si="102"/>
        <v>0.36000000000032739</v>
      </c>
      <c r="K593" s="54">
        <f t="shared" si="110"/>
        <v>1.102583333333006</v>
      </c>
      <c r="L593" s="58"/>
      <c r="M593" s="59"/>
      <c r="N593" s="56">
        <f t="shared" si="103"/>
        <v>84.049788888888784</v>
      </c>
      <c r="O593" s="56">
        <f t="shared" si="104"/>
        <v>0.11025833333320031</v>
      </c>
      <c r="P593" s="56">
        <f>SUM($O$13:O593)</f>
        <v>70.690788888888861</v>
      </c>
      <c r="Q593" s="56">
        <f t="shared" si="105"/>
        <v>13.358999999999924</v>
      </c>
    </row>
    <row r="594" spans="1:17" x14ac:dyDescent="0.35">
      <c r="A594" s="63">
        <v>0.42766203703703703</v>
      </c>
      <c r="B594" s="76">
        <f t="shared" si="108"/>
        <v>3452.9999999999995</v>
      </c>
      <c r="C594" s="54">
        <f t="shared" si="107"/>
        <v>57.54999999999999</v>
      </c>
      <c r="D594" s="54">
        <f t="shared" si="100"/>
        <v>8.3333333333399651E-2</v>
      </c>
      <c r="E594">
        <v>14</v>
      </c>
      <c r="F594" s="31">
        <f>SUM($E$13:E594)</f>
        <v>6693.5</v>
      </c>
      <c r="G594" s="52">
        <f t="shared" si="101"/>
        <v>6.6935000000000002</v>
      </c>
      <c r="H594" s="54">
        <f t="shared" si="106"/>
        <v>1.4625833333333333</v>
      </c>
      <c r="I594" s="83">
        <f t="shared" si="109"/>
        <v>-5.5999999999955435E-6</v>
      </c>
      <c r="J594" s="54">
        <f t="shared" si="102"/>
        <v>0.33599999999973262</v>
      </c>
      <c r="K594" s="54">
        <f t="shared" si="110"/>
        <v>1.1265833333336008</v>
      </c>
      <c r="L594" s="58"/>
      <c r="M594" s="59"/>
      <c r="N594" s="56">
        <f t="shared" si="103"/>
        <v>84.171670833333323</v>
      </c>
      <c r="O594" s="56">
        <f t="shared" si="104"/>
        <v>9.3881944444541454E-2</v>
      </c>
      <c r="P594" s="56">
        <f>SUM($O$13:O594)</f>
        <v>70.784670833333408</v>
      </c>
      <c r="Q594" s="56">
        <f t="shared" si="105"/>
        <v>13.386999999999915</v>
      </c>
    </row>
    <row r="595" spans="1:17" x14ac:dyDescent="0.35">
      <c r="A595" s="63">
        <v>0.42773148148148149</v>
      </c>
      <c r="B595" s="76">
        <f t="shared" si="108"/>
        <v>3459.0000000000005</v>
      </c>
      <c r="C595" s="54">
        <f t="shared" si="107"/>
        <v>57.650000000000006</v>
      </c>
      <c r="D595" s="54">
        <f t="shared" si="100"/>
        <v>0.10000000000001563</v>
      </c>
      <c r="E595">
        <v>14.5</v>
      </c>
      <c r="F595" s="31">
        <f>SUM($E$13:E595)</f>
        <v>6708</v>
      </c>
      <c r="G595" s="52">
        <f t="shared" si="101"/>
        <v>6.7080000000000002</v>
      </c>
      <c r="H595" s="54">
        <f t="shared" si="106"/>
        <v>1.4625833333333333</v>
      </c>
      <c r="I595" s="83">
        <f t="shared" si="109"/>
        <v>-4.8333333333325778E-6</v>
      </c>
      <c r="J595" s="54">
        <f t="shared" si="102"/>
        <v>0.28999999999995468</v>
      </c>
      <c r="K595" s="54">
        <f t="shared" si="110"/>
        <v>1.1725833333333786</v>
      </c>
      <c r="L595" s="58"/>
      <c r="M595" s="59"/>
      <c r="N595" s="56">
        <f t="shared" si="103"/>
        <v>84.317929166666673</v>
      </c>
      <c r="O595" s="56">
        <f t="shared" si="104"/>
        <v>0.1172583333333562</v>
      </c>
      <c r="P595" s="56">
        <f>SUM($O$13:O595)</f>
        <v>70.901929166666761</v>
      </c>
      <c r="Q595" s="56">
        <f t="shared" si="105"/>
        <v>13.415999999999912</v>
      </c>
    </row>
    <row r="596" spans="1:17" x14ac:dyDescent="0.35">
      <c r="A596" s="63">
        <v>0.42778935185185185</v>
      </c>
      <c r="B596" s="76">
        <f t="shared" si="108"/>
        <v>3463.9999999999977</v>
      </c>
      <c r="C596" s="54">
        <f t="shared" si="107"/>
        <v>57.733333333333299</v>
      </c>
      <c r="D596" s="54">
        <f t="shared" ref="D596:D646" si="111">(A596*24-A595*24)*60</f>
        <v>8.3333333333293069E-2</v>
      </c>
      <c r="E596">
        <v>11.5</v>
      </c>
      <c r="F596" s="31">
        <f>SUM($E$13:E596)</f>
        <v>6719.5</v>
      </c>
      <c r="G596" s="52">
        <f t="shared" ref="G596:G646" si="112">F596/1000</f>
        <v>6.7195</v>
      </c>
      <c r="H596" s="54">
        <f t="shared" si="106"/>
        <v>1.4625833333333333</v>
      </c>
      <c r="I596" s="83">
        <f t="shared" si="109"/>
        <v>-4.6000000000022226E-6</v>
      </c>
      <c r="J596" s="54">
        <f t="shared" ref="J596:J646" si="113">2*E596/(1000*D596*1)</f>
        <v>0.27600000000013336</v>
      </c>
      <c r="K596" s="54">
        <f t="shared" si="110"/>
        <v>1.1865833333331999</v>
      </c>
      <c r="L596" s="58"/>
      <c r="M596" s="59"/>
      <c r="N596" s="56">
        <f t="shared" ref="N596:N646" si="114">C596*H596</f>
        <v>84.439811111111055</v>
      </c>
      <c r="O596" s="56">
        <f t="shared" ref="O596:O646" si="115">K596*(D596)</f>
        <v>9.8881944444385542E-2</v>
      </c>
      <c r="P596" s="56">
        <f>SUM($O$13:O596)</f>
        <v>71.000811111111148</v>
      </c>
      <c r="Q596" s="56">
        <f t="shared" ref="Q596:Q646" si="116">N596-P596</f>
        <v>13.438999999999908</v>
      </c>
    </row>
    <row r="597" spans="1:17" x14ac:dyDescent="0.35">
      <c r="A597" s="63">
        <v>0.42784722222222221</v>
      </c>
      <c r="B597" s="76">
        <f t="shared" si="108"/>
        <v>3468.9999999999955</v>
      </c>
      <c r="C597" s="54">
        <f t="shared" si="107"/>
        <v>57.816666666666592</v>
      </c>
      <c r="D597" s="54">
        <f t="shared" si="111"/>
        <v>8.3333333333293069E-2</v>
      </c>
      <c r="E597">
        <v>14</v>
      </c>
      <c r="F597" s="31">
        <f>SUM($E$13:E597)</f>
        <v>6733.5</v>
      </c>
      <c r="G597" s="52">
        <f t="shared" si="112"/>
        <v>6.7335000000000003</v>
      </c>
      <c r="H597" s="54">
        <f t="shared" si="106"/>
        <v>1.4625833333333333</v>
      </c>
      <c r="I597" s="83">
        <f t="shared" si="109"/>
        <v>-5.600000000002706E-6</v>
      </c>
      <c r="J597" s="54">
        <f t="shared" si="113"/>
        <v>0.33600000000016234</v>
      </c>
      <c r="K597" s="54">
        <f t="shared" si="110"/>
        <v>1.126583333333171</v>
      </c>
      <c r="L597" s="58"/>
      <c r="M597" s="59"/>
      <c r="N597" s="56">
        <f t="shared" si="114"/>
        <v>84.561693055555452</v>
      </c>
      <c r="O597" s="56">
        <f t="shared" si="115"/>
        <v>9.3881944444385551E-2</v>
      </c>
      <c r="P597" s="56">
        <f>SUM($O$13:O597)</f>
        <v>71.094693055555538</v>
      </c>
      <c r="Q597" s="56">
        <f t="shared" si="116"/>
        <v>13.466999999999913</v>
      </c>
    </row>
    <row r="598" spans="1:17" x14ac:dyDescent="0.35">
      <c r="A598" s="63">
        <v>0.42791666666666667</v>
      </c>
      <c r="B598" s="76">
        <f t="shared" si="108"/>
        <v>3474.9999999999964</v>
      </c>
      <c r="C598" s="54">
        <f t="shared" si="107"/>
        <v>57.916666666666607</v>
      </c>
      <c r="D598" s="54">
        <f t="shared" si="111"/>
        <v>0.10000000000001563</v>
      </c>
      <c r="E598">
        <v>14</v>
      </c>
      <c r="F598" s="31">
        <f>SUM($E$13:E598)</f>
        <v>6747.5</v>
      </c>
      <c r="G598" s="52">
        <f t="shared" si="112"/>
        <v>6.7474999999999996</v>
      </c>
      <c r="H598" s="54">
        <f t="shared" si="106"/>
        <v>1.4625833333333333</v>
      </c>
      <c r="I598" s="83">
        <f t="shared" si="109"/>
        <v>-4.666666666665937E-6</v>
      </c>
      <c r="J598" s="54">
        <f t="shared" si="113"/>
        <v>0.27999999999995623</v>
      </c>
      <c r="K598" s="54">
        <f t="shared" si="110"/>
        <v>1.1825833333333771</v>
      </c>
      <c r="L598" s="58"/>
      <c r="M598" s="59"/>
      <c r="N598" s="56">
        <f t="shared" si="114"/>
        <v>84.707951388888802</v>
      </c>
      <c r="O598" s="56">
        <f t="shared" si="115"/>
        <v>0.1182583333333562</v>
      </c>
      <c r="P598" s="56">
        <f>SUM($O$13:O598)</f>
        <v>71.212951388888897</v>
      </c>
      <c r="Q598" s="56">
        <f t="shared" si="116"/>
        <v>13.494999999999905</v>
      </c>
    </row>
    <row r="599" spans="1:17" x14ac:dyDescent="0.35">
      <c r="A599" s="63">
        <v>0.42807870370370371</v>
      </c>
      <c r="B599" s="76">
        <f t="shared" si="108"/>
        <v>3488.9999999999986</v>
      </c>
      <c r="C599" s="54">
        <f t="shared" si="107"/>
        <v>58.149999999999977</v>
      </c>
      <c r="D599" s="54">
        <f t="shared" si="111"/>
        <v>0.23333333333336981</v>
      </c>
      <c r="E599">
        <v>12</v>
      </c>
      <c r="F599" s="31">
        <f>SUM($E$13:E599)</f>
        <v>6759.5</v>
      </c>
      <c r="G599" s="52">
        <f t="shared" si="112"/>
        <v>6.7595000000000001</v>
      </c>
      <c r="H599" s="54">
        <f t="shared" si="106"/>
        <v>1.4625833333333333</v>
      </c>
      <c r="I599" s="83">
        <f t="shared" si="109"/>
        <v>-1.7142857142854464E-6</v>
      </c>
      <c r="J599" s="54">
        <f t="shared" si="113"/>
        <v>0.10285714285712678</v>
      </c>
      <c r="K599" s="54">
        <f t="shared" si="110"/>
        <v>1.3597261904762066</v>
      </c>
      <c r="L599" s="58"/>
      <c r="M599" s="59"/>
      <c r="N599" s="56">
        <f t="shared" si="114"/>
        <v>85.049220833333294</v>
      </c>
      <c r="O599" s="56">
        <f t="shared" si="115"/>
        <v>0.31726944444449778</v>
      </c>
      <c r="P599" s="56">
        <f>SUM($O$13:O599)</f>
        <v>71.530220833333388</v>
      </c>
      <c r="Q599" s="56">
        <f t="shared" si="116"/>
        <v>13.518999999999906</v>
      </c>
    </row>
    <row r="600" spans="1:17" x14ac:dyDescent="0.35">
      <c r="A600" s="63">
        <v>0.42820601851851853</v>
      </c>
      <c r="B600" s="76">
        <f t="shared" si="108"/>
        <v>3499.9999999999973</v>
      </c>
      <c r="C600" s="54">
        <f t="shared" si="107"/>
        <v>58.333333333333286</v>
      </c>
      <c r="D600" s="54">
        <f t="shared" si="111"/>
        <v>0.1833333333333087</v>
      </c>
      <c r="E600">
        <v>16</v>
      </c>
      <c r="F600" s="31">
        <f>SUM($E$13:E600)</f>
        <v>6775.5</v>
      </c>
      <c r="G600" s="52">
        <f t="shared" si="112"/>
        <v>6.7755000000000001</v>
      </c>
      <c r="H600" s="54">
        <f t="shared" si="106"/>
        <v>1.4625833333333333</v>
      </c>
      <c r="I600" s="83">
        <f t="shared" si="109"/>
        <v>-2.9090909090912997E-6</v>
      </c>
      <c r="J600" s="54">
        <f t="shared" si="113"/>
        <v>0.17454545454547798</v>
      </c>
      <c r="K600" s="54">
        <f t="shared" si="110"/>
        <v>1.2880378787878555</v>
      </c>
      <c r="L600" s="58"/>
      <c r="M600" s="59"/>
      <c r="N600" s="56">
        <f t="shared" si="114"/>
        <v>85.31736111111104</v>
      </c>
      <c r="O600" s="56">
        <f t="shared" si="115"/>
        <v>0.23614027777774177</v>
      </c>
      <c r="P600" s="56">
        <f>SUM($O$13:O600)</f>
        <v>71.766361111111124</v>
      </c>
      <c r="Q600" s="56">
        <f t="shared" si="116"/>
        <v>13.550999999999917</v>
      </c>
    </row>
    <row r="601" spans="1:17" x14ac:dyDescent="0.35">
      <c r="A601" s="63">
        <v>0.42826388888888883</v>
      </c>
      <c r="B601" s="76">
        <f t="shared" si="108"/>
        <v>3504.9999999999945</v>
      </c>
      <c r="C601" s="54">
        <f t="shared" si="107"/>
        <v>58.416666666666579</v>
      </c>
      <c r="D601" s="54">
        <f t="shared" si="111"/>
        <v>8.3333333333293069E-2</v>
      </c>
      <c r="E601">
        <v>25</v>
      </c>
      <c r="F601" s="31">
        <f>SUM($E$13:E601)</f>
        <v>6800.5</v>
      </c>
      <c r="G601" s="52">
        <f t="shared" si="112"/>
        <v>6.8005000000000004</v>
      </c>
      <c r="H601" s="54">
        <f t="shared" si="106"/>
        <v>1.4625833333333333</v>
      </c>
      <c r="I601" s="83">
        <f t="shared" si="109"/>
        <v>-1.0000000000004831E-5</v>
      </c>
      <c r="J601" s="54">
        <f t="shared" si="113"/>
        <v>0.60000000000028986</v>
      </c>
      <c r="K601" s="54">
        <f t="shared" si="110"/>
        <v>0.86258333333304349</v>
      </c>
      <c r="L601" s="58"/>
      <c r="M601" s="59"/>
      <c r="N601" s="56">
        <f t="shared" si="114"/>
        <v>85.439243055555423</v>
      </c>
      <c r="O601" s="56">
        <f t="shared" si="115"/>
        <v>7.1881944444385559E-2</v>
      </c>
      <c r="P601" s="56">
        <f>SUM($O$13:O601)</f>
        <v>71.838243055555509</v>
      </c>
      <c r="Q601" s="56">
        <f t="shared" si="116"/>
        <v>13.600999999999914</v>
      </c>
    </row>
    <row r="602" spans="1:17" x14ac:dyDescent="0.35">
      <c r="A602" s="63">
        <v>0.42835648148148148</v>
      </c>
      <c r="B602" s="76">
        <f t="shared" si="108"/>
        <v>3512.9999999999959</v>
      </c>
      <c r="C602" s="54">
        <f t="shared" si="107"/>
        <v>58.549999999999933</v>
      </c>
      <c r="D602" s="54">
        <f t="shared" si="111"/>
        <v>0.13333333333335418</v>
      </c>
      <c r="E602">
        <v>14.5</v>
      </c>
      <c r="F602" s="31">
        <f>SUM($E$13:E602)</f>
        <v>6815</v>
      </c>
      <c r="G602" s="52">
        <f t="shared" si="112"/>
        <v>6.8150000000000004</v>
      </c>
      <c r="H602" s="54">
        <f t="shared" si="106"/>
        <v>1.4625833333333333</v>
      </c>
      <c r="I602" s="83">
        <f t="shared" si="109"/>
        <v>-3.6249999999994334E-6</v>
      </c>
      <c r="J602" s="54">
        <f t="shared" si="113"/>
        <v>0.217499999999966</v>
      </c>
      <c r="K602" s="54">
        <f t="shared" si="110"/>
        <v>1.2450833333333673</v>
      </c>
      <c r="L602" s="58"/>
      <c r="M602" s="59"/>
      <c r="N602" s="56">
        <f t="shared" si="114"/>
        <v>85.634254166666565</v>
      </c>
      <c r="O602" s="56">
        <f t="shared" si="115"/>
        <v>0.16601111111114158</v>
      </c>
      <c r="P602" s="56">
        <f>SUM($O$13:O602)</f>
        <v>72.004254166666655</v>
      </c>
      <c r="Q602" s="56">
        <f t="shared" si="116"/>
        <v>13.62999999999991</v>
      </c>
    </row>
    <row r="603" spans="1:17" x14ac:dyDescent="0.35">
      <c r="A603" s="63">
        <v>0.42850694444444448</v>
      </c>
      <c r="B603" s="76">
        <f t="shared" si="108"/>
        <v>3526.0000000000014</v>
      </c>
      <c r="C603" s="54">
        <f t="shared" si="107"/>
        <v>58.766666666666687</v>
      </c>
      <c r="D603" s="54">
        <f t="shared" si="111"/>
        <v>0.21666666666675383</v>
      </c>
      <c r="E603">
        <v>17.5</v>
      </c>
      <c r="F603" s="31">
        <f>SUM($E$13:E603)</f>
        <v>6832.5</v>
      </c>
      <c r="G603" s="52">
        <f t="shared" si="112"/>
        <v>6.8324999999999996</v>
      </c>
      <c r="H603" s="54">
        <f t="shared" si="106"/>
        <v>1.4625833333333333</v>
      </c>
      <c r="I603" s="83">
        <f t="shared" si="109"/>
        <v>-2.6923076923066094E-6</v>
      </c>
      <c r="J603" s="54">
        <f t="shared" si="113"/>
        <v>0.16153846153839654</v>
      </c>
      <c r="K603" s="54">
        <f t="shared" si="110"/>
        <v>1.3010448717949368</v>
      </c>
      <c r="L603" s="58"/>
      <c r="M603" s="59"/>
      <c r="N603" s="56">
        <f t="shared" si="114"/>
        <v>85.951147222222247</v>
      </c>
      <c r="O603" s="56">
        <f t="shared" si="115"/>
        <v>0.28189305555568306</v>
      </c>
      <c r="P603" s="56">
        <f>SUM($O$13:O603)</f>
        <v>72.28614722222234</v>
      </c>
      <c r="Q603" s="56">
        <f t="shared" si="116"/>
        <v>13.664999999999907</v>
      </c>
    </row>
    <row r="604" spans="1:17" x14ac:dyDescent="0.35">
      <c r="A604" s="63">
        <v>0.4286342592592593</v>
      </c>
      <c r="B604" s="76">
        <f t="shared" si="108"/>
        <v>3536.9999999999995</v>
      </c>
      <c r="C604" s="54">
        <f t="shared" si="107"/>
        <v>58.949999999999996</v>
      </c>
      <c r="D604" s="54">
        <f t="shared" si="111"/>
        <v>0.1833333333333087</v>
      </c>
      <c r="E604">
        <v>30</v>
      </c>
      <c r="F604" s="31">
        <f>SUM($E$13:E604)</f>
        <v>6862.5</v>
      </c>
      <c r="G604" s="52">
        <f t="shared" si="112"/>
        <v>6.8624999999999998</v>
      </c>
      <c r="H604" s="54">
        <f t="shared" si="106"/>
        <v>1.4625833333333333</v>
      </c>
      <c r="I604" s="83">
        <f t="shared" si="109"/>
        <v>-5.4545454545461871E-6</v>
      </c>
      <c r="J604" s="54">
        <f t="shared" si="113"/>
        <v>0.32727272727277124</v>
      </c>
      <c r="K604" s="54">
        <f t="shared" si="110"/>
        <v>1.1353106060605622</v>
      </c>
      <c r="L604" s="58"/>
      <c r="M604" s="59"/>
      <c r="N604" s="56">
        <f t="shared" si="114"/>
        <v>86.219287499999993</v>
      </c>
      <c r="O604" s="56">
        <f t="shared" si="115"/>
        <v>0.20814027777774177</v>
      </c>
      <c r="P604" s="56">
        <f>SUM($O$13:O604)</f>
        <v>72.494287500000084</v>
      </c>
      <c r="Q604" s="56">
        <f t="shared" si="116"/>
        <v>13.724999999999909</v>
      </c>
    </row>
    <row r="605" spans="1:17" x14ac:dyDescent="0.35">
      <c r="A605" s="63">
        <v>0.42870370370370375</v>
      </c>
      <c r="B605" s="76">
        <f t="shared" si="108"/>
        <v>3543.0000000000009</v>
      </c>
      <c r="C605" s="54">
        <f t="shared" si="107"/>
        <v>59.050000000000011</v>
      </c>
      <c r="D605" s="54">
        <f t="shared" si="111"/>
        <v>0.10000000000001563</v>
      </c>
      <c r="E605">
        <v>32.5</v>
      </c>
      <c r="F605" s="31">
        <f>SUM($E$13:E605)</f>
        <v>6895</v>
      </c>
      <c r="G605" s="52">
        <f t="shared" si="112"/>
        <v>6.8949999999999996</v>
      </c>
      <c r="H605" s="54">
        <f t="shared" si="106"/>
        <v>1.4625833333333333</v>
      </c>
      <c r="I605" s="83">
        <f t="shared" si="109"/>
        <v>-1.0833333333331641E-5</v>
      </c>
      <c r="J605" s="54">
        <f t="shared" si="113"/>
        <v>0.64999999999989844</v>
      </c>
      <c r="K605" s="54">
        <f t="shared" si="110"/>
        <v>0.81258333333343491</v>
      </c>
      <c r="L605" s="58"/>
      <c r="M605" s="59"/>
      <c r="N605" s="56">
        <f t="shared" si="114"/>
        <v>86.365545833333357</v>
      </c>
      <c r="O605" s="56">
        <f t="shared" si="115"/>
        <v>8.1258333333356192E-2</v>
      </c>
      <c r="P605" s="56">
        <f>SUM($O$13:O605)</f>
        <v>72.575545833333436</v>
      </c>
      <c r="Q605" s="56">
        <f t="shared" si="116"/>
        <v>13.789999999999921</v>
      </c>
    </row>
    <row r="606" spans="1:17" x14ac:dyDescent="0.35">
      <c r="A606" s="63">
        <v>0.42879629629629629</v>
      </c>
      <c r="B606" s="76">
        <f t="shared" si="108"/>
        <v>3550.9999999999955</v>
      </c>
      <c r="C606" s="54">
        <f t="shared" si="107"/>
        <v>59.183333333333259</v>
      </c>
      <c r="D606" s="54">
        <f t="shared" si="111"/>
        <v>0.13333333333324759</v>
      </c>
      <c r="E606">
        <v>15</v>
      </c>
      <c r="F606" s="31">
        <f>SUM($E$13:E606)</f>
        <v>6910</v>
      </c>
      <c r="G606" s="52">
        <f t="shared" si="112"/>
        <v>6.91</v>
      </c>
      <c r="H606" s="54">
        <f t="shared" si="106"/>
        <v>1.4625833333333333</v>
      </c>
      <c r="I606" s="83">
        <f t="shared" si="109"/>
        <v>-3.7500000000024116E-6</v>
      </c>
      <c r="J606" s="54">
        <f t="shared" si="113"/>
        <v>0.2250000000001447</v>
      </c>
      <c r="K606" s="54">
        <f t="shared" si="110"/>
        <v>1.2375833333331887</v>
      </c>
      <c r="L606" s="58"/>
      <c r="M606" s="59"/>
      <c r="N606" s="56">
        <f t="shared" si="114"/>
        <v>86.560556944444343</v>
      </c>
      <c r="O606" s="56">
        <f t="shared" si="115"/>
        <v>0.16501111111098571</v>
      </c>
      <c r="P606" s="56">
        <f>SUM($O$13:O606)</f>
        <v>72.740556944444421</v>
      </c>
      <c r="Q606" s="56">
        <f t="shared" si="116"/>
        <v>13.819999999999922</v>
      </c>
    </row>
    <row r="607" spans="1:17" x14ac:dyDescent="0.35">
      <c r="A607" s="63">
        <v>0.4288541666666667</v>
      </c>
      <c r="B607" s="76">
        <f t="shared" si="108"/>
        <v>3555.9999999999995</v>
      </c>
      <c r="C607" s="54">
        <f t="shared" si="107"/>
        <v>59.266666666666659</v>
      </c>
      <c r="D607" s="54">
        <f t="shared" si="111"/>
        <v>8.3333333333399651E-2</v>
      </c>
      <c r="E607">
        <v>19.5</v>
      </c>
      <c r="F607" s="31">
        <f>SUM($E$13:E607)</f>
        <v>6929.5</v>
      </c>
      <c r="G607" s="52">
        <f t="shared" si="112"/>
        <v>6.9295</v>
      </c>
      <c r="H607" s="54">
        <f t="shared" si="106"/>
        <v>1.4625833333333333</v>
      </c>
      <c r="I607" s="83">
        <f t="shared" si="109"/>
        <v>-7.7999999999937928E-6</v>
      </c>
      <c r="J607" s="54">
        <f t="shared" si="113"/>
        <v>0.46799999999962755</v>
      </c>
      <c r="K607" s="54">
        <f t="shared" si="110"/>
        <v>0.99458333333370574</v>
      </c>
      <c r="L607" s="58"/>
      <c r="M607" s="59"/>
      <c r="N607" s="56">
        <f t="shared" si="114"/>
        <v>86.682438888888882</v>
      </c>
      <c r="O607" s="56">
        <f t="shared" si="115"/>
        <v>8.2881944444541431E-2</v>
      </c>
      <c r="P607" s="56">
        <f>SUM($O$13:O607)</f>
        <v>72.823438888888958</v>
      </c>
      <c r="Q607" s="56">
        <f t="shared" si="116"/>
        <v>13.858999999999924</v>
      </c>
    </row>
    <row r="608" spans="1:17" x14ac:dyDescent="0.35">
      <c r="A608" s="63">
        <v>0.42891203703703701</v>
      </c>
      <c r="B608" s="76">
        <f t="shared" si="108"/>
        <v>3560.9999999999973</v>
      </c>
      <c r="C608" s="54">
        <f t="shared" si="107"/>
        <v>59.349999999999952</v>
      </c>
      <c r="D608" s="54">
        <f t="shared" si="111"/>
        <v>8.3333333333293069E-2</v>
      </c>
      <c r="E608">
        <v>11.5</v>
      </c>
      <c r="F608" s="31">
        <f>SUM($E$13:E608)</f>
        <v>6941</v>
      </c>
      <c r="G608" s="52">
        <f t="shared" si="112"/>
        <v>6.9409999999999998</v>
      </c>
      <c r="H608" s="54">
        <f t="shared" si="106"/>
        <v>1.4625833333333333</v>
      </c>
      <c r="I608" s="83">
        <f t="shared" si="109"/>
        <v>-4.6000000000022226E-6</v>
      </c>
      <c r="J608" s="54">
        <f t="shared" si="113"/>
        <v>0.27600000000013336</v>
      </c>
      <c r="K608" s="54">
        <f t="shared" si="110"/>
        <v>1.1865833333331999</v>
      </c>
      <c r="L608" s="58"/>
      <c r="M608" s="59"/>
      <c r="N608" s="56">
        <f t="shared" si="114"/>
        <v>86.804320833333264</v>
      </c>
      <c r="O608" s="56">
        <f t="shared" si="115"/>
        <v>9.8881944444385542E-2</v>
      </c>
      <c r="P608" s="56">
        <f>SUM($O$13:O608)</f>
        <v>72.922320833333345</v>
      </c>
      <c r="Q608" s="56">
        <f t="shared" si="116"/>
        <v>13.88199999999992</v>
      </c>
    </row>
    <row r="609" spans="1:17" x14ac:dyDescent="0.35">
      <c r="A609" s="63">
        <v>0.42898148148148146</v>
      </c>
      <c r="B609" s="76">
        <f t="shared" si="108"/>
        <v>3566.9999999999982</v>
      </c>
      <c r="C609" s="54">
        <f t="shared" si="107"/>
        <v>59.449999999999967</v>
      </c>
      <c r="D609" s="54">
        <f t="shared" si="111"/>
        <v>0.10000000000001563</v>
      </c>
      <c r="E609">
        <v>14</v>
      </c>
      <c r="F609" s="31">
        <f>SUM($E$13:E609)</f>
        <v>6955</v>
      </c>
      <c r="G609" s="52">
        <f t="shared" si="112"/>
        <v>6.9550000000000001</v>
      </c>
      <c r="H609" s="54">
        <f t="shared" si="106"/>
        <v>1.4625833333333333</v>
      </c>
      <c r="I609" s="83">
        <f t="shared" si="109"/>
        <v>-4.666666666665937E-6</v>
      </c>
      <c r="J609" s="54">
        <f t="shared" si="113"/>
        <v>0.27999999999995623</v>
      </c>
      <c r="K609" s="54">
        <f t="shared" si="110"/>
        <v>1.1825833333333771</v>
      </c>
      <c r="L609" s="58"/>
      <c r="M609" s="59"/>
      <c r="N609" s="56">
        <f t="shared" si="114"/>
        <v>86.950579166666614</v>
      </c>
      <c r="O609" s="56">
        <f t="shared" si="115"/>
        <v>0.1182583333333562</v>
      </c>
      <c r="P609" s="56">
        <f>SUM($O$13:O609)</f>
        <v>73.040579166666703</v>
      </c>
      <c r="Q609" s="56">
        <f t="shared" si="116"/>
        <v>13.909999999999911</v>
      </c>
    </row>
    <row r="610" spans="1:17" x14ac:dyDescent="0.35">
      <c r="A610" s="63">
        <v>0.42905092592592592</v>
      </c>
      <c r="B610" s="76">
        <f t="shared" si="108"/>
        <v>3572.9999999999991</v>
      </c>
      <c r="C610" s="54">
        <f t="shared" si="107"/>
        <v>59.549999999999983</v>
      </c>
      <c r="D610" s="54">
        <f t="shared" si="111"/>
        <v>0.10000000000001563</v>
      </c>
      <c r="E610">
        <v>14.5</v>
      </c>
      <c r="F610" s="31">
        <f>SUM($E$13:E610)</f>
        <v>6969.5</v>
      </c>
      <c r="G610" s="52">
        <f t="shared" si="112"/>
        <v>6.9695</v>
      </c>
      <c r="H610" s="54">
        <f t="shared" si="106"/>
        <v>1.4625833333333333</v>
      </c>
      <c r="I610" s="83">
        <f t="shared" si="109"/>
        <v>-4.8333333333325778E-6</v>
      </c>
      <c r="J610" s="54">
        <f t="shared" si="113"/>
        <v>0.28999999999995468</v>
      </c>
      <c r="K610" s="54">
        <f t="shared" si="110"/>
        <v>1.1725833333333786</v>
      </c>
      <c r="L610" s="58"/>
      <c r="M610" s="59"/>
      <c r="N610" s="56">
        <f t="shared" si="114"/>
        <v>87.096837499999978</v>
      </c>
      <c r="O610" s="56">
        <f t="shared" si="115"/>
        <v>0.1172583333333562</v>
      </c>
      <c r="P610" s="56">
        <f>SUM($O$13:O610)</f>
        <v>73.157837500000056</v>
      </c>
      <c r="Q610" s="56">
        <f t="shared" si="116"/>
        <v>13.938999999999922</v>
      </c>
    </row>
    <row r="611" spans="1:17" x14ac:dyDescent="0.35">
      <c r="A611" s="63">
        <v>0.42910879629629628</v>
      </c>
      <c r="B611" s="76">
        <f t="shared" si="108"/>
        <v>3577.9999999999964</v>
      </c>
      <c r="C611" s="54">
        <f t="shared" si="107"/>
        <v>59.633333333333276</v>
      </c>
      <c r="D611" s="54">
        <f t="shared" si="111"/>
        <v>8.3333333333293069E-2</v>
      </c>
      <c r="E611">
        <v>14</v>
      </c>
      <c r="F611" s="31">
        <f>SUM($E$13:E611)</f>
        <v>6983.5</v>
      </c>
      <c r="G611" s="52">
        <f t="shared" si="112"/>
        <v>6.9835000000000003</v>
      </c>
      <c r="H611" s="54">
        <f t="shared" si="106"/>
        <v>1.4625833333333333</v>
      </c>
      <c r="I611" s="83">
        <f t="shared" si="109"/>
        <v>-5.600000000002706E-6</v>
      </c>
      <c r="J611" s="54">
        <f t="shared" si="113"/>
        <v>0.33600000000016234</v>
      </c>
      <c r="K611" s="54">
        <f t="shared" si="110"/>
        <v>1.126583333333171</v>
      </c>
      <c r="L611" s="58"/>
      <c r="M611" s="59"/>
      <c r="N611" s="56">
        <f t="shared" si="114"/>
        <v>87.218719444444361</v>
      </c>
      <c r="O611" s="56">
        <f t="shared" si="115"/>
        <v>9.3881944444385551E-2</v>
      </c>
      <c r="P611" s="56">
        <f>SUM($O$13:O611)</f>
        <v>73.251719444444447</v>
      </c>
      <c r="Q611" s="56">
        <f t="shared" si="116"/>
        <v>13.966999999999913</v>
      </c>
    </row>
    <row r="612" spans="1:17" x14ac:dyDescent="0.35">
      <c r="A612" s="63">
        <v>0.42918981481481483</v>
      </c>
      <c r="B612" s="76">
        <f t="shared" si="108"/>
        <v>3585.0000000000009</v>
      </c>
      <c r="C612" s="54">
        <f t="shared" si="107"/>
        <v>59.750000000000014</v>
      </c>
      <c r="D612" s="54">
        <f t="shared" si="111"/>
        <v>0.11666666666673819</v>
      </c>
      <c r="E612">
        <v>11.5</v>
      </c>
      <c r="F612" s="31">
        <f>SUM($E$13:E612)</f>
        <v>6995</v>
      </c>
      <c r="G612" s="52">
        <f t="shared" si="112"/>
        <v>6.9950000000000001</v>
      </c>
      <c r="H612" s="54">
        <f t="shared" si="106"/>
        <v>1.4625833333333333</v>
      </c>
      <c r="I612" s="83">
        <f t="shared" si="109"/>
        <v>-3.285714285712271E-6</v>
      </c>
      <c r="J612" s="54">
        <f t="shared" si="113"/>
        <v>0.19714285714273627</v>
      </c>
      <c r="K612" s="54">
        <f t="shared" si="110"/>
        <v>1.2654404761905971</v>
      </c>
      <c r="L612" s="58"/>
      <c r="M612" s="59"/>
      <c r="N612" s="56">
        <f t="shared" si="114"/>
        <v>87.389354166666692</v>
      </c>
      <c r="O612" s="56">
        <f t="shared" si="115"/>
        <v>0.14763472222232685</v>
      </c>
      <c r="P612" s="56">
        <f>SUM($O$13:O612)</f>
        <v>73.399354166666768</v>
      </c>
      <c r="Q612" s="56">
        <f t="shared" si="116"/>
        <v>13.989999999999924</v>
      </c>
    </row>
    <row r="613" spans="1:17" x14ac:dyDescent="0.35">
      <c r="A613" s="63">
        <v>0.42928240740740736</v>
      </c>
      <c r="B613" s="76">
        <f t="shared" si="108"/>
        <v>3592.9999999999959</v>
      </c>
      <c r="C613" s="54">
        <f t="shared" si="107"/>
        <v>59.883333333333262</v>
      </c>
      <c r="D613" s="54">
        <f t="shared" si="111"/>
        <v>0.13333333333324759</v>
      </c>
      <c r="E613">
        <v>18</v>
      </c>
      <c r="F613" s="31">
        <f>SUM($E$13:E613)</f>
        <v>7013</v>
      </c>
      <c r="G613" s="52">
        <f t="shared" si="112"/>
        <v>7.0129999999999999</v>
      </c>
      <c r="H613" s="54">
        <f t="shared" si="106"/>
        <v>1.4625833333333333</v>
      </c>
      <c r="I613" s="83">
        <f t="shared" si="109"/>
        <v>-4.5000000000028927E-6</v>
      </c>
      <c r="J613" s="54">
        <f t="shared" si="113"/>
        <v>0.2700000000001736</v>
      </c>
      <c r="K613" s="54">
        <f t="shared" si="110"/>
        <v>1.1925833333331597</v>
      </c>
      <c r="L613" s="58"/>
      <c r="M613" s="59"/>
      <c r="N613" s="56">
        <f t="shared" si="114"/>
        <v>87.584365277777678</v>
      </c>
      <c r="O613" s="56">
        <f t="shared" si="115"/>
        <v>0.1590111111109857</v>
      </c>
      <c r="P613" s="56">
        <f>SUM($O$13:O613)</f>
        <v>73.558365277777753</v>
      </c>
      <c r="Q613" s="56">
        <f t="shared" si="116"/>
        <v>14.025999999999925</v>
      </c>
    </row>
    <row r="614" spans="1:17" x14ac:dyDescent="0.35">
      <c r="A614" s="63">
        <v>0.42934027777777778</v>
      </c>
      <c r="B614" s="76">
        <f t="shared" si="108"/>
        <v>3597.9999999999995</v>
      </c>
      <c r="C614" s="54">
        <f t="shared" si="107"/>
        <v>59.966666666666661</v>
      </c>
      <c r="D614" s="54">
        <f t="shared" si="111"/>
        <v>8.3333333333399651E-2</v>
      </c>
      <c r="E614">
        <v>19.5</v>
      </c>
      <c r="F614" s="31">
        <f>SUM($E$13:E614)</f>
        <v>7032.5</v>
      </c>
      <c r="G614" s="52">
        <f t="shared" si="112"/>
        <v>7.0324999999999998</v>
      </c>
      <c r="H614" s="54">
        <f t="shared" si="106"/>
        <v>1.4625833333333333</v>
      </c>
      <c r="I614" s="83">
        <f t="shared" si="109"/>
        <v>-7.7999999999937928E-6</v>
      </c>
      <c r="J614" s="54">
        <f t="shared" si="113"/>
        <v>0.46799999999962755</v>
      </c>
      <c r="K614" s="54">
        <f t="shared" si="110"/>
        <v>0.99458333333370574</v>
      </c>
      <c r="L614" s="58"/>
      <c r="M614" s="59"/>
      <c r="N614" s="56">
        <f t="shared" si="114"/>
        <v>87.706247222222217</v>
      </c>
      <c r="O614" s="56">
        <f t="shared" si="115"/>
        <v>8.2881944444541431E-2</v>
      </c>
      <c r="P614" s="56">
        <f>SUM($O$13:O614)</f>
        <v>73.64124722222229</v>
      </c>
      <c r="Q614" s="56">
        <f t="shared" si="116"/>
        <v>14.064999999999927</v>
      </c>
    </row>
    <row r="615" spans="1:17" x14ac:dyDescent="0.35">
      <c r="A615" s="63">
        <v>0.42940972222222223</v>
      </c>
      <c r="B615" s="76">
        <f t="shared" si="108"/>
        <v>3604.0000000000005</v>
      </c>
      <c r="C615" s="54">
        <f t="shared" si="107"/>
        <v>60.066666666666677</v>
      </c>
      <c r="D615" s="54">
        <f t="shared" si="111"/>
        <v>0.10000000000001563</v>
      </c>
      <c r="E615">
        <v>14</v>
      </c>
      <c r="F615" s="31">
        <f>SUM($E$13:E615)</f>
        <v>7046.5</v>
      </c>
      <c r="G615" s="52">
        <f t="shared" si="112"/>
        <v>7.0465</v>
      </c>
      <c r="H615" s="54">
        <f t="shared" si="106"/>
        <v>1.4625833333333333</v>
      </c>
      <c r="I615" s="83">
        <f t="shared" si="109"/>
        <v>-4.666666666665937E-6</v>
      </c>
      <c r="J615" s="54">
        <f t="shared" si="113"/>
        <v>0.27999999999995623</v>
      </c>
      <c r="K615" s="54">
        <f t="shared" si="110"/>
        <v>1.1825833333333771</v>
      </c>
      <c r="L615" s="58"/>
      <c r="M615" s="59"/>
      <c r="N615" s="56">
        <f t="shared" si="114"/>
        <v>87.852505555555567</v>
      </c>
      <c r="O615" s="56">
        <f t="shared" si="115"/>
        <v>0.1182583333333562</v>
      </c>
      <c r="P615" s="56">
        <f>SUM($O$13:O615)</f>
        <v>73.759505555555648</v>
      </c>
      <c r="Q615" s="56">
        <f t="shared" si="116"/>
        <v>14.092999999999918</v>
      </c>
    </row>
    <row r="616" spans="1:17" x14ac:dyDescent="0.35">
      <c r="A616" s="63">
        <v>0.42950231481481477</v>
      </c>
      <c r="B616" s="76">
        <f t="shared" si="108"/>
        <v>3611.9999999999955</v>
      </c>
      <c r="C616" s="54">
        <f t="shared" si="107"/>
        <v>60.199999999999925</v>
      </c>
      <c r="D616" s="54">
        <f t="shared" si="111"/>
        <v>0.13333333333324759</v>
      </c>
      <c r="E616">
        <v>14</v>
      </c>
      <c r="F616" s="31">
        <f>SUM($E$13:E616)</f>
        <v>7060.5</v>
      </c>
      <c r="G616" s="52">
        <f t="shared" si="112"/>
        <v>7.0605000000000002</v>
      </c>
      <c r="H616" s="54">
        <f t="shared" si="106"/>
        <v>1.4625833333333333</v>
      </c>
      <c r="I616" s="83">
        <f t="shared" si="109"/>
        <v>-3.5000000000022509E-6</v>
      </c>
      <c r="J616" s="54">
        <f t="shared" si="113"/>
        <v>0.21000000000013505</v>
      </c>
      <c r="K616" s="54">
        <f t="shared" si="110"/>
        <v>1.2525833333331984</v>
      </c>
      <c r="L616" s="58"/>
      <c r="M616" s="59"/>
      <c r="N616" s="56">
        <f t="shared" si="114"/>
        <v>88.047516666666553</v>
      </c>
      <c r="O616" s="56">
        <f t="shared" si="115"/>
        <v>0.16701111111098571</v>
      </c>
      <c r="P616" s="56">
        <f>SUM($O$13:O616)</f>
        <v>73.926516666666629</v>
      </c>
      <c r="Q616" s="56">
        <f t="shared" si="116"/>
        <v>14.120999999999924</v>
      </c>
    </row>
    <row r="617" spans="1:17" x14ac:dyDescent="0.35">
      <c r="A617" s="63">
        <v>0.42957175925925922</v>
      </c>
      <c r="B617" s="76">
        <f t="shared" si="108"/>
        <v>3617.9999999999964</v>
      </c>
      <c r="C617" s="54">
        <f t="shared" si="107"/>
        <v>60.29999999999994</v>
      </c>
      <c r="D617" s="54">
        <f t="shared" si="111"/>
        <v>0.10000000000001563</v>
      </c>
      <c r="E617">
        <v>19.5</v>
      </c>
      <c r="F617" s="31">
        <f>SUM($E$13:E617)</f>
        <v>7080</v>
      </c>
      <c r="G617" s="52">
        <f t="shared" si="112"/>
        <v>7.08</v>
      </c>
      <c r="H617" s="54">
        <f t="shared" si="106"/>
        <v>1.4625833333333333</v>
      </c>
      <c r="I617" s="83">
        <f t="shared" si="109"/>
        <v>-6.499999999998984E-6</v>
      </c>
      <c r="J617" s="54">
        <f t="shared" si="113"/>
        <v>0.38999999999993906</v>
      </c>
      <c r="K617" s="54">
        <f t="shared" si="110"/>
        <v>1.0725833333333943</v>
      </c>
      <c r="L617" s="58"/>
      <c r="M617" s="59"/>
      <c r="N617" s="56">
        <f t="shared" si="114"/>
        <v>88.193774999999917</v>
      </c>
      <c r="O617" s="56">
        <f t="shared" si="115"/>
        <v>0.1072583333333562</v>
      </c>
      <c r="P617" s="56">
        <f>SUM($O$13:O617)</f>
        <v>74.033774999999991</v>
      </c>
      <c r="Q617" s="56">
        <f t="shared" si="116"/>
        <v>14.159999999999926</v>
      </c>
    </row>
    <row r="618" spans="1:17" x14ac:dyDescent="0.35">
      <c r="A618" s="63">
        <v>0.42962962962962964</v>
      </c>
      <c r="B618" s="76">
        <f t="shared" si="108"/>
        <v>3623.0000000000005</v>
      </c>
      <c r="C618" s="54">
        <f t="shared" si="107"/>
        <v>60.38333333333334</v>
      </c>
      <c r="D618" s="54">
        <f t="shared" si="111"/>
        <v>8.3333333333399651E-2</v>
      </c>
      <c r="E618">
        <v>15</v>
      </c>
      <c r="F618" s="31">
        <f>SUM($E$13:E618)</f>
        <v>7095</v>
      </c>
      <c r="G618" s="52">
        <f t="shared" si="112"/>
        <v>7.0949999999999998</v>
      </c>
      <c r="H618" s="54">
        <f t="shared" si="106"/>
        <v>1.4625833333333333</v>
      </c>
      <c r="I618" s="83">
        <f t="shared" si="109"/>
        <v>-5.9999999999952246E-6</v>
      </c>
      <c r="J618" s="54">
        <f t="shared" si="113"/>
        <v>0.35999999999971349</v>
      </c>
      <c r="K618" s="54">
        <f t="shared" si="110"/>
        <v>1.1025833333336199</v>
      </c>
      <c r="L618" s="58"/>
      <c r="M618" s="59"/>
      <c r="N618" s="56">
        <f t="shared" si="114"/>
        <v>88.315656944444456</v>
      </c>
      <c r="O618" s="56">
        <f t="shared" si="115"/>
        <v>9.1881944444541452E-2</v>
      </c>
      <c r="P618" s="56">
        <f>SUM($O$13:O618)</f>
        <v>74.125656944444529</v>
      </c>
      <c r="Q618" s="56">
        <f t="shared" si="116"/>
        <v>14.189999999999927</v>
      </c>
    </row>
    <row r="619" spans="1:17" x14ac:dyDescent="0.35">
      <c r="A619" s="63">
        <v>0.4296875</v>
      </c>
      <c r="B619" s="76">
        <f t="shared" si="108"/>
        <v>3627.9999999999982</v>
      </c>
      <c r="C619" s="54">
        <f t="shared" si="107"/>
        <v>60.466666666666633</v>
      </c>
      <c r="D619" s="54">
        <f t="shared" si="111"/>
        <v>8.3333333333293069E-2</v>
      </c>
      <c r="E619">
        <v>12</v>
      </c>
      <c r="F619" s="31">
        <f>SUM($E$13:E619)</f>
        <v>7107</v>
      </c>
      <c r="G619" s="52">
        <f t="shared" si="112"/>
        <v>7.1070000000000002</v>
      </c>
      <c r="H619" s="54">
        <f t="shared" si="106"/>
        <v>1.4625833333333333</v>
      </c>
      <c r="I619" s="83">
        <f t="shared" si="109"/>
        <v>-4.8000000000023198E-6</v>
      </c>
      <c r="J619" s="54">
        <f t="shared" si="113"/>
        <v>0.28800000000013914</v>
      </c>
      <c r="K619" s="54">
        <f t="shared" si="110"/>
        <v>1.1745833333331941</v>
      </c>
      <c r="L619" s="58"/>
      <c r="M619" s="59"/>
      <c r="N619" s="56">
        <f t="shared" si="114"/>
        <v>88.437538888888838</v>
      </c>
      <c r="O619" s="56">
        <f t="shared" si="115"/>
        <v>9.7881944444385541E-2</v>
      </c>
      <c r="P619" s="56">
        <f>SUM($O$13:O619)</f>
        <v>74.22353888888891</v>
      </c>
      <c r="Q619" s="56">
        <f t="shared" si="116"/>
        <v>14.213999999999928</v>
      </c>
    </row>
    <row r="620" spans="1:17" x14ac:dyDescent="0.35">
      <c r="A620" s="63">
        <v>0.42978009259259259</v>
      </c>
      <c r="B620" s="76">
        <f t="shared" si="108"/>
        <v>3635.9999999999991</v>
      </c>
      <c r="C620" s="54">
        <f t="shared" si="107"/>
        <v>60.599999999999987</v>
      </c>
      <c r="D620" s="54">
        <f t="shared" si="111"/>
        <v>0.13333333333335418</v>
      </c>
      <c r="E620">
        <v>14</v>
      </c>
      <c r="F620" s="31">
        <f>SUM($E$13:E620)</f>
        <v>7121</v>
      </c>
      <c r="G620" s="52">
        <f t="shared" si="112"/>
        <v>7.1210000000000004</v>
      </c>
      <c r="H620" s="54">
        <f t="shared" si="106"/>
        <v>1.4625833333333333</v>
      </c>
      <c r="I620" s="83">
        <f t="shared" si="109"/>
        <v>-3.4999999999994532E-6</v>
      </c>
      <c r="J620" s="54">
        <f t="shared" si="113"/>
        <v>0.20999999999996719</v>
      </c>
      <c r="K620" s="54">
        <f t="shared" si="110"/>
        <v>1.2525833333333662</v>
      </c>
      <c r="L620" s="58"/>
      <c r="M620" s="59"/>
      <c r="N620" s="56">
        <f t="shared" si="114"/>
        <v>88.632549999999981</v>
      </c>
      <c r="O620" s="56">
        <f t="shared" si="115"/>
        <v>0.16701111111114161</v>
      </c>
      <c r="P620" s="56">
        <f>SUM($O$13:O620)</f>
        <v>74.390550000000047</v>
      </c>
      <c r="Q620" s="56">
        <f t="shared" si="116"/>
        <v>14.241999999999933</v>
      </c>
    </row>
    <row r="621" spans="1:17" x14ac:dyDescent="0.35">
      <c r="A621" s="63">
        <v>0.42983796296296295</v>
      </c>
      <c r="B621" s="76">
        <f t="shared" si="108"/>
        <v>3640.9999999999968</v>
      </c>
      <c r="C621" s="54">
        <f t="shared" si="107"/>
        <v>60.68333333333328</v>
      </c>
      <c r="D621" s="54">
        <f t="shared" si="111"/>
        <v>8.3333333333293069E-2</v>
      </c>
      <c r="E621">
        <v>19</v>
      </c>
      <c r="F621" s="31">
        <f>SUM($E$13:E621)</f>
        <v>7140</v>
      </c>
      <c r="G621" s="52">
        <f t="shared" si="112"/>
        <v>7.14</v>
      </c>
      <c r="H621" s="54">
        <f t="shared" si="106"/>
        <v>1.4625833333333333</v>
      </c>
      <c r="I621" s="83">
        <f t="shared" si="109"/>
        <v>-7.600000000003672E-6</v>
      </c>
      <c r="J621" s="54">
        <f t="shared" si="113"/>
        <v>0.45600000000022034</v>
      </c>
      <c r="K621" s="54">
        <f t="shared" si="110"/>
        <v>1.0065833333331131</v>
      </c>
      <c r="L621" s="58"/>
      <c r="M621" s="59"/>
      <c r="N621" s="56">
        <f t="shared" si="114"/>
        <v>88.754431944444363</v>
      </c>
      <c r="O621" s="56">
        <f t="shared" si="115"/>
        <v>8.388194444438557E-2</v>
      </c>
      <c r="P621" s="56">
        <f>SUM($O$13:O621)</f>
        <v>74.474431944444433</v>
      </c>
      <c r="Q621" s="56">
        <f t="shared" si="116"/>
        <v>14.27999999999993</v>
      </c>
    </row>
    <row r="622" spans="1:17" x14ac:dyDescent="0.35">
      <c r="A622" s="63">
        <v>0.42989583333333337</v>
      </c>
      <c r="B622" s="76">
        <f t="shared" si="108"/>
        <v>3646.0000000000009</v>
      </c>
      <c r="C622" s="54">
        <f t="shared" si="107"/>
        <v>60.76666666666668</v>
      </c>
      <c r="D622" s="54">
        <f t="shared" si="111"/>
        <v>8.3333333333399651E-2</v>
      </c>
      <c r="E622">
        <v>15.5</v>
      </c>
      <c r="F622" s="31">
        <f>SUM($E$13:E622)</f>
        <v>7155.5</v>
      </c>
      <c r="G622" s="52">
        <f t="shared" si="112"/>
        <v>7.1555</v>
      </c>
      <c r="H622" s="54">
        <f t="shared" si="106"/>
        <v>1.4625833333333333</v>
      </c>
      <c r="I622" s="83">
        <f t="shared" si="109"/>
        <v>-6.199999999995066E-6</v>
      </c>
      <c r="J622" s="54">
        <f t="shared" si="113"/>
        <v>0.37199999999970396</v>
      </c>
      <c r="K622" s="54">
        <f t="shared" si="110"/>
        <v>1.0905833333336294</v>
      </c>
      <c r="L622" s="58"/>
      <c r="M622" s="59"/>
      <c r="N622" s="56">
        <f t="shared" si="114"/>
        <v>88.876313888888916</v>
      </c>
      <c r="O622" s="56">
        <f t="shared" si="115"/>
        <v>9.0881944444541451E-2</v>
      </c>
      <c r="P622" s="56">
        <f>SUM($O$13:O622)</f>
        <v>74.56531388888898</v>
      </c>
      <c r="Q622" s="56">
        <f t="shared" si="116"/>
        <v>14.310999999999936</v>
      </c>
    </row>
    <row r="623" spans="1:17" x14ac:dyDescent="0.35">
      <c r="A623" s="63">
        <v>0.42995370370370373</v>
      </c>
      <c r="B623" s="76">
        <f t="shared" si="108"/>
        <v>3650.9999999999982</v>
      </c>
      <c r="C623" s="54">
        <f t="shared" si="107"/>
        <v>60.849999999999973</v>
      </c>
      <c r="D623" s="54">
        <f t="shared" si="111"/>
        <v>8.3333333333293069E-2</v>
      </c>
      <c r="E623">
        <v>13</v>
      </c>
      <c r="F623" s="31">
        <f>SUM($E$13:E623)</f>
        <v>7168.5</v>
      </c>
      <c r="G623" s="52">
        <f t="shared" si="112"/>
        <v>7.1684999999999999</v>
      </c>
      <c r="H623" s="54">
        <f t="shared" si="106"/>
        <v>1.4625833333333333</v>
      </c>
      <c r="I623" s="83">
        <f t="shared" si="109"/>
        <v>-5.2000000000025125E-6</v>
      </c>
      <c r="J623" s="54">
        <f t="shared" si="113"/>
        <v>0.31200000000015077</v>
      </c>
      <c r="K623" s="54">
        <f t="shared" si="110"/>
        <v>1.1505833333331825</v>
      </c>
      <c r="L623" s="58"/>
      <c r="M623" s="59"/>
      <c r="N623" s="56">
        <f t="shared" si="114"/>
        <v>88.998195833333298</v>
      </c>
      <c r="O623" s="56">
        <f t="shared" si="115"/>
        <v>9.5881944444385553E-2</v>
      </c>
      <c r="P623" s="56">
        <f>SUM($O$13:O623)</f>
        <v>74.661195833333366</v>
      </c>
      <c r="Q623" s="56">
        <f t="shared" si="116"/>
        <v>14.336999999999932</v>
      </c>
    </row>
    <row r="624" spans="1:17" x14ac:dyDescent="0.35">
      <c r="A624" s="63">
        <v>0.43004629629629632</v>
      </c>
      <c r="B624" s="76">
        <f t="shared" si="108"/>
        <v>3658.9999999999995</v>
      </c>
      <c r="C624" s="54">
        <f t="shared" si="107"/>
        <v>60.983333333333327</v>
      </c>
      <c r="D624" s="54">
        <f t="shared" si="111"/>
        <v>0.13333333333335418</v>
      </c>
      <c r="E624">
        <v>16</v>
      </c>
      <c r="F624" s="31">
        <f>SUM($E$13:E624)</f>
        <v>7184.5</v>
      </c>
      <c r="G624" s="52">
        <f t="shared" si="112"/>
        <v>7.1844999999999999</v>
      </c>
      <c r="H624" s="54">
        <f t="shared" si="106"/>
        <v>1.4625833333333333</v>
      </c>
      <c r="I624" s="83">
        <f t="shared" si="109"/>
        <v>-3.9999999999993747E-6</v>
      </c>
      <c r="J624" s="54">
        <f t="shared" si="113"/>
        <v>0.23999999999996249</v>
      </c>
      <c r="K624" s="54">
        <f t="shared" si="110"/>
        <v>1.2225833333333709</v>
      </c>
      <c r="L624" s="58"/>
      <c r="M624" s="59"/>
      <c r="N624" s="56">
        <f t="shared" si="114"/>
        <v>89.193206944444441</v>
      </c>
      <c r="O624" s="56">
        <f t="shared" si="115"/>
        <v>0.16301111111114161</v>
      </c>
      <c r="P624" s="56">
        <f>SUM($O$13:O624)</f>
        <v>74.824206944444512</v>
      </c>
      <c r="Q624" s="56">
        <f t="shared" si="116"/>
        <v>14.368999999999929</v>
      </c>
    </row>
    <row r="625" spans="1:17" x14ac:dyDescent="0.35">
      <c r="A625" s="63">
        <v>0.43011574074074077</v>
      </c>
      <c r="B625" s="76">
        <f t="shared" si="108"/>
        <v>3665.0000000000005</v>
      </c>
      <c r="C625" s="54">
        <f t="shared" si="107"/>
        <v>61.083333333333343</v>
      </c>
      <c r="D625" s="54">
        <f t="shared" si="111"/>
        <v>0.10000000000001563</v>
      </c>
      <c r="E625">
        <v>20</v>
      </c>
      <c r="F625" s="31">
        <f>SUM($E$13:E625)</f>
        <v>7204.5</v>
      </c>
      <c r="G625" s="52">
        <f t="shared" si="112"/>
        <v>7.2045000000000003</v>
      </c>
      <c r="H625" s="54">
        <f t="shared" si="106"/>
        <v>1.4625833333333333</v>
      </c>
      <c r="I625" s="83">
        <f t="shared" si="109"/>
        <v>-6.6666666666656239E-6</v>
      </c>
      <c r="J625" s="54">
        <f t="shared" si="113"/>
        <v>0.39999999999993746</v>
      </c>
      <c r="K625" s="54">
        <f t="shared" si="110"/>
        <v>1.0625833333333958</v>
      </c>
      <c r="L625" s="58"/>
      <c r="M625" s="59"/>
      <c r="N625" s="56">
        <f t="shared" si="114"/>
        <v>89.339465277777791</v>
      </c>
      <c r="O625" s="56">
        <f t="shared" si="115"/>
        <v>0.10625833333335619</v>
      </c>
      <c r="P625" s="56">
        <f>SUM($O$13:O625)</f>
        <v>74.93046527777787</v>
      </c>
      <c r="Q625" s="56">
        <f t="shared" si="116"/>
        <v>14.408999999999921</v>
      </c>
    </row>
    <row r="626" spans="1:17" x14ac:dyDescent="0.35">
      <c r="A626" s="63">
        <v>0.43017361111111113</v>
      </c>
      <c r="B626" s="76">
        <f t="shared" si="108"/>
        <v>3669.9999999999982</v>
      </c>
      <c r="C626" s="54">
        <f t="shared" si="107"/>
        <v>61.166666666666636</v>
      </c>
      <c r="D626" s="54">
        <f t="shared" si="111"/>
        <v>8.3333333333293069E-2</v>
      </c>
      <c r="E626">
        <v>15.5</v>
      </c>
      <c r="F626" s="31">
        <f>SUM($E$13:E626)</f>
        <v>7220</v>
      </c>
      <c r="G626" s="52">
        <f t="shared" si="112"/>
        <v>7.22</v>
      </c>
      <c r="H626" s="54">
        <f t="shared" si="106"/>
        <v>1.4625833333333333</v>
      </c>
      <c r="I626" s="83">
        <f t="shared" si="109"/>
        <v>-6.2000000000029959E-6</v>
      </c>
      <c r="J626" s="54">
        <f t="shared" si="113"/>
        <v>0.37200000000017974</v>
      </c>
      <c r="K626" s="54">
        <f t="shared" si="110"/>
        <v>1.0905833333331536</v>
      </c>
      <c r="L626" s="58"/>
      <c r="M626" s="59"/>
      <c r="N626" s="56">
        <f t="shared" si="114"/>
        <v>89.461347222222173</v>
      </c>
      <c r="O626" s="56">
        <f t="shared" si="115"/>
        <v>9.0881944444385562E-2</v>
      </c>
      <c r="P626" s="56">
        <f>SUM($O$13:O626)</f>
        <v>75.021347222222261</v>
      </c>
      <c r="Q626" s="56">
        <f t="shared" si="116"/>
        <v>14.439999999999912</v>
      </c>
    </row>
    <row r="627" spans="1:17" x14ac:dyDescent="0.35">
      <c r="A627" s="63">
        <v>0.43024305555555559</v>
      </c>
      <c r="B627" s="76">
        <f t="shared" si="108"/>
        <v>3675.9999999999991</v>
      </c>
      <c r="C627" s="54">
        <f t="shared" si="107"/>
        <v>61.266666666666652</v>
      </c>
      <c r="D627" s="54">
        <f t="shared" si="111"/>
        <v>0.10000000000001563</v>
      </c>
      <c r="E627">
        <v>14.5</v>
      </c>
      <c r="F627" s="31">
        <f>SUM($E$13:E627)</f>
        <v>7234.5</v>
      </c>
      <c r="G627" s="52">
        <f t="shared" si="112"/>
        <v>7.2344999999999997</v>
      </c>
      <c r="H627" s="54">
        <f t="shared" si="106"/>
        <v>1.4625833333333333</v>
      </c>
      <c r="I627" s="83">
        <f t="shared" si="109"/>
        <v>-4.8333333333325778E-6</v>
      </c>
      <c r="J627" s="54">
        <f t="shared" si="113"/>
        <v>0.28999999999995468</v>
      </c>
      <c r="K627" s="54">
        <f t="shared" si="110"/>
        <v>1.1725833333333786</v>
      </c>
      <c r="L627" s="58"/>
      <c r="M627" s="59"/>
      <c r="N627" s="56">
        <f t="shared" si="114"/>
        <v>89.607605555555537</v>
      </c>
      <c r="O627" s="56">
        <f t="shared" si="115"/>
        <v>0.1172583333333562</v>
      </c>
      <c r="P627" s="56">
        <f>SUM($O$13:O627)</f>
        <v>75.138605555555614</v>
      </c>
      <c r="Q627" s="56">
        <f t="shared" si="116"/>
        <v>14.468999999999923</v>
      </c>
    </row>
    <row r="628" spans="1:17" x14ac:dyDescent="0.35">
      <c r="A628" s="63">
        <v>0.43030092592592589</v>
      </c>
      <c r="B628" s="76">
        <f t="shared" si="108"/>
        <v>3680.9999999999968</v>
      </c>
      <c r="C628" s="54">
        <f t="shared" si="107"/>
        <v>61.349999999999945</v>
      </c>
      <c r="D628" s="54">
        <f t="shared" si="111"/>
        <v>8.3333333333293069E-2</v>
      </c>
      <c r="E628">
        <v>11.5</v>
      </c>
      <c r="F628" s="31">
        <f>SUM($E$13:E628)</f>
        <v>7246</v>
      </c>
      <c r="G628" s="52">
        <f t="shared" si="112"/>
        <v>7.2460000000000004</v>
      </c>
      <c r="H628" s="54">
        <f t="shared" si="106"/>
        <v>1.4625833333333333</v>
      </c>
      <c r="I628" s="83">
        <f t="shared" si="109"/>
        <v>-4.6000000000022226E-6</v>
      </c>
      <c r="J628" s="54">
        <f t="shared" si="113"/>
        <v>0.27600000000013336</v>
      </c>
      <c r="K628" s="54">
        <f t="shared" si="110"/>
        <v>1.1865833333331999</v>
      </c>
      <c r="L628" s="58"/>
      <c r="M628" s="59"/>
      <c r="N628" s="56">
        <f t="shared" si="114"/>
        <v>89.729487499999919</v>
      </c>
      <c r="O628" s="56">
        <f t="shared" si="115"/>
        <v>9.8881944444385542E-2</v>
      </c>
      <c r="P628" s="56">
        <f>SUM($O$13:O628)</f>
        <v>75.2374875</v>
      </c>
      <c r="Q628" s="56">
        <f t="shared" si="116"/>
        <v>14.491999999999919</v>
      </c>
    </row>
    <row r="629" spans="1:17" x14ac:dyDescent="0.35">
      <c r="A629" s="63">
        <v>0.43035879629629631</v>
      </c>
      <c r="B629" s="76">
        <f t="shared" si="108"/>
        <v>3686.0000000000005</v>
      </c>
      <c r="C629" s="54">
        <f t="shared" si="107"/>
        <v>61.433333333333344</v>
      </c>
      <c r="D629" s="54">
        <f t="shared" si="111"/>
        <v>8.3333333333399651E-2</v>
      </c>
      <c r="E629">
        <v>15.5</v>
      </c>
      <c r="F629" s="31">
        <f>SUM($E$13:E629)</f>
        <v>7261.5</v>
      </c>
      <c r="G629" s="52">
        <f t="shared" si="112"/>
        <v>7.2614999999999998</v>
      </c>
      <c r="H629" s="54">
        <f t="shared" si="106"/>
        <v>1.4625833333333333</v>
      </c>
      <c r="I629" s="83">
        <f t="shared" si="109"/>
        <v>-6.199999999995066E-6</v>
      </c>
      <c r="J629" s="54">
        <f t="shared" si="113"/>
        <v>0.37199999999970396</v>
      </c>
      <c r="K629" s="54">
        <f t="shared" si="110"/>
        <v>1.0905833333336294</v>
      </c>
      <c r="L629" s="58"/>
      <c r="M629" s="59"/>
      <c r="N629" s="56">
        <f t="shared" si="114"/>
        <v>89.851369444444458</v>
      </c>
      <c r="O629" s="56">
        <f t="shared" si="115"/>
        <v>9.0881944444541451E-2</v>
      </c>
      <c r="P629" s="56">
        <f>SUM($O$13:O629)</f>
        <v>75.328369444444547</v>
      </c>
      <c r="Q629" s="56">
        <f t="shared" si="116"/>
        <v>14.522999999999911</v>
      </c>
    </row>
    <row r="630" spans="1:17" x14ac:dyDescent="0.35">
      <c r="A630" s="63">
        <v>0.43041666666666667</v>
      </c>
      <c r="B630" s="76">
        <f t="shared" si="108"/>
        <v>3690.9999999999982</v>
      </c>
      <c r="C630" s="54">
        <f t="shared" si="107"/>
        <v>61.516666666666637</v>
      </c>
      <c r="D630" s="54">
        <f t="shared" si="111"/>
        <v>8.3333333333293069E-2</v>
      </c>
      <c r="E630">
        <v>14</v>
      </c>
      <c r="F630" s="31">
        <f>SUM($E$13:E630)</f>
        <v>7275.5</v>
      </c>
      <c r="G630" s="52">
        <f t="shared" si="112"/>
        <v>7.2755000000000001</v>
      </c>
      <c r="H630" s="54">
        <f t="shared" si="106"/>
        <v>1.4625833333333333</v>
      </c>
      <c r="I630" s="83">
        <f t="shared" si="109"/>
        <v>-5.600000000002706E-6</v>
      </c>
      <c r="J630" s="54">
        <f t="shared" si="113"/>
        <v>0.33600000000016234</v>
      </c>
      <c r="K630" s="54">
        <f t="shared" si="110"/>
        <v>1.126583333333171</v>
      </c>
      <c r="L630" s="58"/>
      <c r="M630" s="59"/>
      <c r="N630" s="56">
        <f t="shared" si="114"/>
        <v>89.973251388888841</v>
      </c>
      <c r="O630" s="56">
        <f t="shared" si="115"/>
        <v>9.3881944444385551E-2</v>
      </c>
      <c r="P630" s="56">
        <f>SUM($O$13:O630)</f>
        <v>75.422251388888938</v>
      </c>
      <c r="Q630" s="56">
        <f t="shared" si="116"/>
        <v>14.550999999999902</v>
      </c>
    </row>
    <row r="631" spans="1:17" x14ac:dyDescent="0.35">
      <c r="A631" s="63">
        <v>0.43047453703703703</v>
      </c>
      <c r="B631" s="76">
        <f t="shared" si="108"/>
        <v>3695.9999999999959</v>
      </c>
      <c r="C631" s="54">
        <f t="shared" si="107"/>
        <v>61.59999999999993</v>
      </c>
      <c r="D631" s="54">
        <f t="shared" si="111"/>
        <v>8.3333333333293069E-2</v>
      </c>
      <c r="E631">
        <v>11.5</v>
      </c>
      <c r="F631" s="31">
        <f>SUM($E$13:E631)</f>
        <v>7287</v>
      </c>
      <c r="G631" s="52">
        <f t="shared" si="112"/>
        <v>7.2869999999999999</v>
      </c>
      <c r="H631" s="54">
        <f t="shared" si="106"/>
        <v>1.4625833333333333</v>
      </c>
      <c r="I631" s="83">
        <f t="shared" si="109"/>
        <v>-4.6000000000022226E-6</v>
      </c>
      <c r="J631" s="54">
        <f t="shared" si="113"/>
        <v>0.27600000000013336</v>
      </c>
      <c r="K631" s="54">
        <f t="shared" si="110"/>
        <v>1.1865833333331999</v>
      </c>
      <c r="L631" s="58"/>
      <c r="M631" s="59"/>
      <c r="N631" s="56">
        <f t="shared" si="114"/>
        <v>90.095133333333237</v>
      </c>
      <c r="O631" s="56">
        <f t="shared" si="115"/>
        <v>9.8881944444385542E-2</v>
      </c>
      <c r="P631" s="56">
        <f>SUM($O$13:O631)</f>
        <v>75.521133333333324</v>
      </c>
      <c r="Q631" s="56">
        <f t="shared" si="116"/>
        <v>14.573999999999913</v>
      </c>
    </row>
    <row r="632" spans="1:17" x14ac:dyDescent="0.35">
      <c r="A632" s="63">
        <v>0.43054398148148149</v>
      </c>
      <c r="B632" s="76">
        <f t="shared" si="108"/>
        <v>3701.9999999999968</v>
      </c>
      <c r="C632" s="54">
        <f t="shared" si="107"/>
        <v>61.699999999999946</v>
      </c>
      <c r="D632" s="54">
        <f t="shared" si="111"/>
        <v>0.10000000000001563</v>
      </c>
      <c r="E632">
        <v>14.5</v>
      </c>
      <c r="F632" s="31">
        <f>SUM($E$13:E632)</f>
        <v>7301.5</v>
      </c>
      <c r="G632" s="52">
        <f t="shared" si="112"/>
        <v>7.3014999999999999</v>
      </c>
      <c r="H632" s="54">
        <f t="shared" si="106"/>
        <v>1.4625833333333333</v>
      </c>
      <c r="I632" s="83">
        <f t="shared" si="109"/>
        <v>-4.8333333333325778E-6</v>
      </c>
      <c r="J632" s="54">
        <f t="shared" si="113"/>
        <v>0.28999999999995468</v>
      </c>
      <c r="K632" s="54">
        <f t="shared" si="110"/>
        <v>1.1725833333333786</v>
      </c>
      <c r="L632" s="58"/>
      <c r="M632" s="59"/>
      <c r="N632" s="56">
        <f t="shared" si="114"/>
        <v>90.241391666666587</v>
      </c>
      <c r="O632" s="56">
        <f t="shared" si="115"/>
        <v>0.1172583333333562</v>
      </c>
      <c r="P632" s="56">
        <f>SUM($O$13:O632)</f>
        <v>75.638391666666678</v>
      </c>
      <c r="Q632" s="56">
        <f t="shared" si="116"/>
        <v>14.602999999999909</v>
      </c>
    </row>
    <row r="633" spans="1:17" x14ac:dyDescent="0.35">
      <c r="A633" s="63">
        <v>0.4306018518518519</v>
      </c>
      <c r="B633" s="76">
        <f t="shared" si="108"/>
        <v>3707.0000000000009</v>
      </c>
      <c r="C633" s="54">
        <f t="shared" si="107"/>
        <v>61.783333333333346</v>
      </c>
      <c r="D633" s="54">
        <f t="shared" si="111"/>
        <v>8.3333333333399651E-2</v>
      </c>
      <c r="E633">
        <v>15.5</v>
      </c>
      <c r="F633" s="31">
        <f>SUM($E$13:E633)</f>
        <v>7317</v>
      </c>
      <c r="G633" s="52">
        <f t="shared" si="112"/>
        <v>7.3170000000000002</v>
      </c>
      <c r="H633" s="54">
        <f t="shared" si="106"/>
        <v>1.4625833333333333</v>
      </c>
      <c r="I633" s="83">
        <f t="shared" si="109"/>
        <v>-6.199999999995066E-6</v>
      </c>
      <c r="J633" s="54">
        <f t="shared" si="113"/>
        <v>0.37199999999970396</v>
      </c>
      <c r="K633" s="54">
        <f t="shared" si="110"/>
        <v>1.0905833333336294</v>
      </c>
      <c r="L633" s="58"/>
      <c r="M633" s="59"/>
      <c r="N633" s="56">
        <f t="shared" si="114"/>
        <v>90.363273611111126</v>
      </c>
      <c r="O633" s="56">
        <f t="shared" si="115"/>
        <v>9.0881944444541451E-2</v>
      </c>
      <c r="P633" s="56">
        <f>SUM($O$13:O633)</f>
        <v>75.729273611111225</v>
      </c>
      <c r="Q633" s="56">
        <f t="shared" si="116"/>
        <v>14.633999999999901</v>
      </c>
    </row>
    <row r="634" spans="1:17" x14ac:dyDescent="0.35">
      <c r="A634" s="63">
        <v>0.43065972222222221</v>
      </c>
      <c r="B634" s="76">
        <f t="shared" si="108"/>
        <v>3711.9999999999982</v>
      </c>
      <c r="C634" s="54">
        <f t="shared" si="107"/>
        <v>61.866666666666639</v>
      </c>
      <c r="D634" s="54">
        <f t="shared" si="111"/>
        <v>8.3333333333293069E-2</v>
      </c>
      <c r="E634">
        <v>12.5</v>
      </c>
      <c r="F634" s="31">
        <f>SUM($E$13:E634)</f>
        <v>7329.5</v>
      </c>
      <c r="G634" s="52">
        <f t="shared" si="112"/>
        <v>7.3295000000000003</v>
      </c>
      <c r="H634" s="54">
        <f t="shared" ref="H634:H646" si="117">IF($C$4=$C$5,$D$5,IF($C$4=$C$6,$D$6,IF($C$4=$C$7,$D$7,$D$8)))</f>
        <v>1.4625833333333333</v>
      </c>
      <c r="I634" s="83">
        <f t="shared" si="109"/>
        <v>-5.0000000000024153E-6</v>
      </c>
      <c r="J634" s="54">
        <f t="shared" si="113"/>
        <v>0.30000000000014493</v>
      </c>
      <c r="K634" s="54">
        <f t="shared" si="110"/>
        <v>1.1625833333331883</v>
      </c>
      <c r="L634" s="58"/>
      <c r="M634" s="59"/>
      <c r="N634" s="56">
        <f t="shared" si="114"/>
        <v>90.485155555555522</v>
      </c>
      <c r="O634" s="56">
        <f t="shared" si="115"/>
        <v>9.6881944444385554E-2</v>
      </c>
      <c r="P634" s="56">
        <f>SUM($O$13:O634)</f>
        <v>75.826155555555616</v>
      </c>
      <c r="Q634" s="56">
        <f t="shared" si="116"/>
        <v>14.658999999999907</v>
      </c>
    </row>
    <row r="635" spans="1:17" x14ac:dyDescent="0.35">
      <c r="A635" s="63">
        <v>0.43072916666666666</v>
      </c>
      <c r="B635" s="76">
        <f t="shared" si="108"/>
        <v>3717.9999999999991</v>
      </c>
      <c r="C635" s="54">
        <f t="shared" si="107"/>
        <v>61.966666666666654</v>
      </c>
      <c r="D635" s="54">
        <f t="shared" si="111"/>
        <v>0.10000000000001563</v>
      </c>
      <c r="E635">
        <v>14.5</v>
      </c>
      <c r="F635" s="31">
        <f>SUM($E$13:E635)</f>
        <v>7344</v>
      </c>
      <c r="G635" s="52">
        <f t="shared" si="112"/>
        <v>7.3440000000000003</v>
      </c>
      <c r="H635" s="54">
        <f t="shared" si="117"/>
        <v>1.4625833333333333</v>
      </c>
      <c r="I635" s="83">
        <f t="shared" si="109"/>
        <v>-4.8333333333325778E-6</v>
      </c>
      <c r="J635" s="54">
        <f t="shared" si="113"/>
        <v>0.28999999999995468</v>
      </c>
      <c r="K635" s="54">
        <f t="shared" si="110"/>
        <v>1.1725833333333786</v>
      </c>
      <c r="L635" s="58"/>
      <c r="M635" s="59"/>
      <c r="N635" s="56">
        <f t="shared" si="114"/>
        <v>90.631413888888872</v>
      </c>
      <c r="O635" s="56">
        <f t="shared" si="115"/>
        <v>0.1172583333333562</v>
      </c>
      <c r="P635" s="56">
        <f>SUM($O$13:O635)</f>
        <v>75.943413888888969</v>
      </c>
      <c r="Q635" s="56">
        <f t="shared" si="116"/>
        <v>14.687999999999903</v>
      </c>
    </row>
    <row r="636" spans="1:17" x14ac:dyDescent="0.35">
      <c r="A636" s="63">
        <v>0.43078703703703702</v>
      </c>
      <c r="B636" s="76">
        <f t="shared" si="108"/>
        <v>3722.9999999999968</v>
      </c>
      <c r="C636" s="54">
        <f t="shared" si="107"/>
        <v>62.049999999999947</v>
      </c>
      <c r="D636" s="54">
        <f t="shared" si="111"/>
        <v>8.3333333333293069E-2</v>
      </c>
      <c r="E636">
        <v>13.5</v>
      </c>
      <c r="F636" s="31">
        <f>SUM($E$13:E636)</f>
        <v>7357.5</v>
      </c>
      <c r="G636" s="52">
        <f t="shared" si="112"/>
        <v>7.3574999999999999</v>
      </c>
      <c r="H636" s="54">
        <f t="shared" si="117"/>
        <v>1.4625833333333333</v>
      </c>
      <c r="I636" s="83">
        <f t="shared" si="109"/>
        <v>-5.4000000000026097E-6</v>
      </c>
      <c r="J636" s="54">
        <f t="shared" si="113"/>
        <v>0.32400000000015655</v>
      </c>
      <c r="K636" s="54">
        <f t="shared" si="110"/>
        <v>1.1385833333331767</v>
      </c>
      <c r="L636" s="58"/>
      <c r="M636" s="59"/>
      <c r="N636" s="56">
        <f t="shared" si="114"/>
        <v>90.753295833333254</v>
      </c>
      <c r="O636" s="56">
        <f t="shared" si="115"/>
        <v>9.4881944444385552E-2</v>
      </c>
      <c r="P636" s="56">
        <f>SUM($O$13:O636)</f>
        <v>76.038295833333351</v>
      </c>
      <c r="Q636" s="56">
        <f t="shared" si="116"/>
        <v>14.714999999999904</v>
      </c>
    </row>
    <row r="637" spans="1:17" x14ac:dyDescent="0.35">
      <c r="A637" s="63">
        <v>0.43085648148148148</v>
      </c>
      <c r="B637" s="76">
        <f t="shared" si="108"/>
        <v>3728.9999999999977</v>
      </c>
      <c r="C637" s="54">
        <f t="shared" si="107"/>
        <v>62.149999999999963</v>
      </c>
      <c r="D637" s="54">
        <f t="shared" si="111"/>
        <v>0.10000000000001563</v>
      </c>
      <c r="E637">
        <v>12</v>
      </c>
      <c r="F637" s="31">
        <f>SUM($E$13:E637)</f>
        <v>7369.5</v>
      </c>
      <c r="G637" s="52">
        <f t="shared" si="112"/>
        <v>7.3695000000000004</v>
      </c>
      <c r="H637" s="54">
        <f t="shared" si="117"/>
        <v>1.4625833333333333</v>
      </c>
      <c r="I637" s="83">
        <f t="shared" si="109"/>
        <v>-3.9999999999993747E-6</v>
      </c>
      <c r="J637" s="54">
        <f t="shared" si="113"/>
        <v>0.23999999999996249</v>
      </c>
      <c r="K637" s="54">
        <f t="shared" si="110"/>
        <v>1.2225833333333709</v>
      </c>
      <c r="L637" s="58"/>
      <c r="M637" s="59"/>
      <c r="N637" s="56">
        <f t="shared" si="114"/>
        <v>90.899554166666618</v>
      </c>
      <c r="O637" s="56">
        <f t="shared" si="115"/>
        <v>0.1222583333333562</v>
      </c>
      <c r="P637" s="56">
        <f>SUM($O$13:O637)</f>
        <v>76.160554166666714</v>
      </c>
      <c r="Q637" s="56">
        <f t="shared" si="116"/>
        <v>14.738999999999905</v>
      </c>
    </row>
    <row r="638" spans="1:17" x14ac:dyDescent="0.35">
      <c r="A638" s="63">
        <v>0.43092592592592593</v>
      </c>
      <c r="B638" s="76">
        <f t="shared" si="108"/>
        <v>3734.9999999999986</v>
      </c>
      <c r="C638" s="54">
        <f t="shared" si="107"/>
        <v>62.249999999999979</v>
      </c>
      <c r="D638" s="54">
        <f t="shared" si="111"/>
        <v>0.10000000000001563</v>
      </c>
      <c r="E638">
        <v>15.5</v>
      </c>
      <c r="F638" s="31">
        <f>SUM($E$13:E638)</f>
        <v>7385</v>
      </c>
      <c r="G638" s="52">
        <f t="shared" si="112"/>
        <v>7.3849999999999998</v>
      </c>
      <c r="H638" s="54">
        <f t="shared" si="117"/>
        <v>1.4625833333333333</v>
      </c>
      <c r="I638" s="83">
        <f t="shared" si="109"/>
        <v>-5.1666666666658585E-6</v>
      </c>
      <c r="J638" s="54">
        <f t="shared" si="113"/>
        <v>0.30999999999995154</v>
      </c>
      <c r="K638" s="54">
        <f t="shared" si="110"/>
        <v>1.1525833333333817</v>
      </c>
      <c r="L638" s="58"/>
      <c r="M638" s="59"/>
      <c r="N638" s="56">
        <f t="shared" si="114"/>
        <v>91.045812499999968</v>
      </c>
      <c r="O638" s="56">
        <f t="shared" si="115"/>
        <v>0.11525833333335618</v>
      </c>
      <c r="P638" s="56">
        <f>SUM($O$13:O638)</f>
        <v>76.275812500000072</v>
      </c>
      <c r="Q638" s="56">
        <f t="shared" si="116"/>
        <v>14.769999999999897</v>
      </c>
    </row>
    <row r="639" spans="1:17" x14ac:dyDescent="0.35">
      <c r="A639" s="63">
        <v>0.4309837962962963</v>
      </c>
      <c r="B639" s="76">
        <f t="shared" si="108"/>
        <v>3739.9999999999964</v>
      </c>
      <c r="C639" s="54">
        <f t="shared" si="107"/>
        <v>62.333333333333272</v>
      </c>
      <c r="D639" s="54">
        <f t="shared" si="111"/>
        <v>8.3333333333293069E-2</v>
      </c>
      <c r="E639">
        <v>14</v>
      </c>
      <c r="F639" s="31">
        <f>SUM($E$13:E639)</f>
        <v>7399</v>
      </c>
      <c r="G639" s="52">
        <f t="shared" si="112"/>
        <v>7.399</v>
      </c>
      <c r="H639" s="54">
        <f t="shared" si="117"/>
        <v>1.4625833333333333</v>
      </c>
      <c r="I639" s="83">
        <f t="shared" si="109"/>
        <v>-5.600000000002706E-6</v>
      </c>
      <c r="J639" s="54">
        <f t="shared" si="113"/>
        <v>0.33600000000016234</v>
      </c>
      <c r="K639" s="54">
        <f t="shared" si="110"/>
        <v>1.126583333333171</v>
      </c>
      <c r="L639" s="58"/>
      <c r="M639" s="59"/>
      <c r="N639" s="56">
        <f t="shared" si="114"/>
        <v>91.167694444444351</v>
      </c>
      <c r="O639" s="56">
        <f t="shared" si="115"/>
        <v>9.3881944444385551E-2</v>
      </c>
      <c r="P639" s="56">
        <f>SUM($O$13:O639)</f>
        <v>76.369694444444463</v>
      </c>
      <c r="Q639" s="56">
        <f t="shared" si="116"/>
        <v>14.797999999999888</v>
      </c>
    </row>
    <row r="640" spans="1:17" x14ac:dyDescent="0.35">
      <c r="A640" s="63">
        <v>0.43104166666666671</v>
      </c>
      <c r="B640" s="76">
        <f t="shared" si="108"/>
        <v>3745.0000000000005</v>
      </c>
      <c r="C640" s="54">
        <f t="shared" si="107"/>
        <v>62.416666666666671</v>
      </c>
      <c r="D640" s="54">
        <f t="shared" si="111"/>
        <v>8.3333333333399651E-2</v>
      </c>
      <c r="E640">
        <v>13.5</v>
      </c>
      <c r="F640" s="31">
        <f>SUM($E$13:E640)</f>
        <v>7412.5</v>
      </c>
      <c r="G640" s="52">
        <f t="shared" si="112"/>
        <v>7.4124999999999996</v>
      </c>
      <c r="H640" s="54">
        <f t="shared" si="117"/>
        <v>1.4625833333333333</v>
      </c>
      <c r="I640" s="83">
        <f t="shared" si="109"/>
        <v>-5.3999999999957021E-6</v>
      </c>
      <c r="J640" s="54">
        <f t="shared" si="113"/>
        <v>0.32399999999974216</v>
      </c>
      <c r="K640" s="54">
        <f t="shared" si="110"/>
        <v>1.1385833333335911</v>
      </c>
      <c r="L640" s="58"/>
      <c r="M640" s="59"/>
      <c r="N640" s="56">
        <f t="shared" si="114"/>
        <v>91.289576388888904</v>
      </c>
      <c r="O640" s="56">
        <f t="shared" si="115"/>
        <v>9.4881944444541427E-2</v>
      </c>
      <c r="P640" s="56">
        <f>SUM($O$13:O640)</f>
        <v>76.464576388889</v>
      </c>
      <c r="Q640" s="56">
        <f t="shared" si="116"/>
        <v>14.824999999999903</v>
      </c>
    </row>
    <row r="641" spans="1:17" x14ac:dyDescent="0.35">
      <c r="A641" s="63">
        <v>0.43111111111111117</v>
      </c>
      <c r="B641" s="76">
        <f t="shared" si="108"/>
        <v>3751.0000000000014</v>
      </c>
      <c r="C641" s="54">
        <f t="shared" si="107"/>
        <v>62.516666666666687</v>
      </c>
      <c r="D641" s="54">
        <f t="shared" si="111"/>
        <v>0.10000000000001563</v>
      </c>
      <c r="E641">
        <v>14</v>
      </c>
      <c r="F641" s="31">
        <f>SUM($E$13:E641)</f>
        <v>7426.5</v>
      </c>
      <c r="G641" s="52">
        <f t="shared" si="112"/>
        <v>7.4264999999999999</v>
      </c>
      <c r="H641" s="54">
        <f t="shared" si="117"/>
        <v>1.4625833333333333</v>
      </c>
      <c r="I641" s="83">
        <f t="shared" si="109"/>
        <v>-4.666666666665937E-6</v>
      </c>
      <c r="J641" s="54">
        <f t="shared" si="113"/>
        <v>0.27999999999995623</v>
      </c>
      <c r="K641" s="54">
        <f t="shared" si="110"/>
        <v>1.1825833333333771</v>
      </c>
      <c r="L641" s="58"/>
      <c r="M641" s="59"/>
      <c r="N641" s="56">
        <f t="shared" si="114"/>
        <v>91.435834722222253</v>
      </c>
      <c r="O641" s="56">
        <f t="shared" si="115"/>
        <v>0.1182583333333562</v>
      </c>
      <c r="P641" s="56">
        <f>SUM($O$13:O641)</f>
        <v>76.582834722222358</v>
      </c>
      <c r="Q641" s="56">
        <f t="shared" si="116"/>
        <v>14.852999999999895</v>
      </c>
    </row>
    <row r="642" spans="1:17" x14ac:dyDescent="0.35">
      <c r="A642" s="63">
        <v>0.43118055555555551</v>
      </c>
      <c r="B642" s="76">
        <f t="shared" si="108"/>
        <v>3756.9999999999959</v>
      </c>
      <c r="C642" s="54">
        <f t="shared" si="107"/>
        <v>62.616666666666596</v>
      </c>
      <c r="D642" s="54">
        <f t="shared" si="111"/>
        <v>9.9999999999909051E-2</v>
      </c>
      <c r="E642">
        <v>15</v>
      </c>
      <c r="F642" s="31">
        <f>SUM($E$13:E642)</f>
        <v>7441.5</v>
      </c>
      <c r="G642" s="52">
        <f t="shared" si="112"/>
        <v>7.4414999999999996</v>
      </c>
      <c r="H642" s="54">
        <f t="shared" si="117"/>
        <v>1.4625833333333333</v>
      </c>
      <c r="I642" s="83">
        <f t="shared" si="109"/>
        <v>-5.0000000000045473E-6</v>
      </c>
      <c r="J642" s="54">
        <f t="shared" si="113"/>
        <v>0.30000000000027283</v>
      </c>
      <c r="K642" s="54">
        <f t="shared" si="110"/>
        <v>1.1625833333330604</v>
      </c>
      <c r="L642" s="58"/>
      <c r="M642" s="59"/>
      <c r="N642" s="56">
        <f t="shared" si="114"/>
        <v>91.582093055555447</v>
      </c>
      <c r="O642" s="56">
        <f t="shared" si="115"/>
        <v>0.11625833333320031</v>
      </c>
      <c r="P642" s="56">
        <f>SUM($O$13:O642)</f>
        <v>76.699093055555565</v>
      </c>
      <c r="Q642" s="56">
        <f t="shared" si="116"/>
        <v>14.882999999999882</v>
      </c>
    </row>
    <row r="643" spans="1:17" x14ac:dyDescent="0.35">
      <c r="A643" s="63">
        <v>0.43126157407407412</v>
      </c>
      <c r="B643" s="76">
        <f t="shared" si="108"/>
        <v>3764</v>
      </c>
      <c r="C643" s="54">
        <f t="shared" si="107"/>
        <v>62.733333333333334</v>
      </c>
      <c r="D643" s="54">
        <f t="shared" si="111"/>
        <v>0.11666666666673819</v>
      </c>
      <c r="E643">
        <v>15</v>
      </c>
      <c r="F643" s="31">
        <f>SUM($E$13:E643)</f>
        <v>7456.5</v>
      </c>
      <c r="G643" s="52">
        <f t="shared" si="112"/>
        <v>7.4565000000000001</v>
      </c>
      <c r="H643" s="54">
        <f t="shared" si="117"/>
        <v>1.4625833333333333</v>
      </c>
      <c r="I643" s="83">
        <f t="shared" si="109"/>
        <v>-4.285714285711658E-6</v>
      </c>
      <c r="J643" s="54">
        <f t="shared" si="113"/>
        <v>0.25714285714269947</v>
      </c>
      <c r="K643" s="54">
        <f t="shared" si="110"/>
        <v>1.2054404761906339</v>
      </c>
      <c r="L643" s="58"/>
      <c r="M643" s="59"/>
      <c r="N643" s="56">
        <f t="shared" si="114"/>
        <v>91.752727777777778</v>
      </c>
      <c r="O643" s="56">
        <f t="shared" si="115"/>
        <v>0.14063472222232684</v>
      </c>
      <c r="P643" s="56">
        <f>SUM($O$13:O643)</f>
        <v>76.839727777777895</v>
      </c>
      <c r="Q643" s="56">
        <f t="shared" si="116"/>
        <v>14.912999999999883</v>
      </c>
    </row>
    <row r="644" spans="1:17" x14ac:dyDescent="0.35">
      <c r="A644" s="63">
        <v>0.43131944444444442</v>
      </c>
      <c r="B644" s="76">
        <f t="shared" si="108"/>
        <v>3768.9999999999977</v>
      </c>
      <c r="C644" s="54">
        <f t="shared" si="107"/>
        <v>62.816666666666627</v>
      </c>
      <c r="D644" s="54">
        <f t="shared" si="111"/>
        <v>8.3333333333293069E-2</v>
      </c>
      <c r="E644">
        <v>15</v>
      </c>
      <c r="F644" s="31">
        <f>SUM($E$13:E644)</f>
        <v>7471.5</v>
      </c>
      <c r="G644" s="52">
        <f t="shared" si="112"/>
        <v>7.4714999999999998</v>
      </c>
      <c r="H644" s="54">
        <f t="shared" si="117"/>
        <v>1.4625833333333333</v>
      </c>
      <c r="I644" s="83">
        <f t="shared" si="109"/>
        <v>-6.0000000000028995E-6</v>
      </c>
      <c r="J644" s="54">
        <f t="shared" si="113"/>
        <v>0.36000000000017396</v>
      </c>
      <c r="K644" s="54">
        <f t="shared" si="110"/>
        <v>1.1025833333331594</v>
      </c>
      <c r="L644" s="58"/>
      <c r="M644" s="59"/>
      <c r="N644" s="56">
        <f t="shared" si="114"/>
        <v>91.874609722222161</v>
      </c>
      <c r="O644" s="56">
        <f t="shared" si="115"/>
        <v>9.1881944444385549E-2</v>
      </c>
      <c r="P644" s="56">
        <f>SUM($O$13:O644)</f>
        <v>76.931609722222277</v>
      </c>
      <c r="Q644" s="56">
        <f t="shared" si="116"/>
        <v>14.942999999999884</v>
      </c>
    </row>
    <row r="645" spans="1:17" x14ac:dyDescent="0.35">
      <c r="A645" s="63">
        <v>0.43162037037037032</v>
      </c>
      <c r="B645" s="76">
        <f t="shared" si="108"/>
        <v>3794.9999999999955</v>
      </c>
      <c r="C645" s="54">
        <f t="shared" si="107"/>
        <v>63.249999999999922</v>
      </c>
      <c r="D645" s="54">
        <f t="shared" si="111"/>
        <v>0.43333333333329449</v>
      </c>
      <c r="E645">
        <v>15</v>
      </c>
      <c r="F645" s="31">
        <f>SUM($E$13:E645)</f>
        <v>7486.5</v>
      </c>
      <c r="G645" s="52">
        <f t="shared" si="112"/>
        <v>7.4865000000000004</v>
      </c>
      <c r="H645" s="54">
        <f t="shared" si="117"/>
        <v>1.4625833333333333</v>
      </c>
      <c r="I645" s="83">
        <f t="shared" si="109"/>
        <v>-1.1538461538462574E-6</v>
      </c>
      <c r="J645" s="54">
        <f t="shared" si="113"/>
        <v>6.9230769230775438E-2</v>
      </c>
      <c r="K645" s="54">
        <f t="shared" si="110"/>
        <v>1.3933525641025579</v>
      </c>
      <c r="L645" s="58"/>
      <c r="M645" s="59"/>
      <c r="N645" s="56">
        <f t="shared" si="114"/>
        <v>92.508395833333225</v>
      </c>
      <c r="O645" s="56">
        <f t="shared" si="115"/>
        <v>0.60378611111105429</v>
      </c>
      <c r="P645" s="56">
        <f>SUM($O$13:O645)</f>
        <v>77.535395833333325</v>
      </c>
      <c r="Q645" s="56">
        <f t="shared" si="116"/>
        <v>14.9729999999999</v>
      </c>
    </row>
    <row r="646" spans="1:17" x14ac:dyDescent="0.35">
      <c r="A646" s="63">
        <v>0.43167824074074074</v>
      </c>
      <c r="B646" s="76">
        <f t="shared" si="108"/>
        <v>3799.9999999999991</v>
      </c>
      <c r="C646" s="54">
        <f t="shared" si="107"/>
        <v>63.333333333333321</v>
      </c>
      <c r="D646" s="54">
        <f t="shared" si="111"/>
        <v>8.3333333333399651E-2</v>
      </c>
      <c r="E646">
        <v>15</v>
      </c>
      <c r="F646" s="31">
        <f>SUM($E$13:E646)</f>
        <v>7501.5</v>
      </c>
      <c r="G646" s="52">
        <f t="shared" si="112"/>
        <v>7.5015000000000001</v>
      </c>
      <c r="H646" s="54">
        <f t="shared" si="117"/>
        <v>1.4625833333333333</v>
      </c>
      <c r="I646" s="83">
        <f t="shared" si="109"/>
        <v>-5.9999999999952246E-6</v>
      </c>
      <c r="J646" s="54">
        <f t="shared" si="113"/>
        <v>0.35999999999971349</v>
      </c>
      <c r="K646" s="54">
        <f t="shared" si="110"/>
        <v>1.1025833333336199</v>
      </c>
      <c r="L646" s="58"/>
      <c r="M646" s="59"/>
      <c r="N646" s="56">
        <f t="shared" si="114"/>
        <v>92.630277777777764</v>
      </c>
      <c r="O646" s="56">
        <f t="shared" si="115"/>
        <v>9.1881944444541452E-2</v>
      </c>
      <c r="P646" s="56">
        <f>SUM($O$13:O646)</f>
        <v>77.627277777777863</v>
      </c>
      <c r="Q646" s="56">
        <f t="shared" si="116"/>
        <v>15.002999999999901</v>
      </c>
    </row>
    <row r="647" spans="1:17" x14ac:dyDescent="0.35">
      <c r="A647" s="37"/>
      <c r="B647" s="77"/>
      <c r="C647" s="37"/>
      <c r="D647" s="37"/>
      <c r="E647" s="37"/>
      <c r="F647" s="37"/>
      <c r="G647" s="37"/>
      <c r="H647" s="37"/>
      <c r="I647" s="77"/>
      <c r="J647" s="37"/>
      <c r="K647" s="37"/>
      <c r="L647" s="37"/>
      <c r="M647" s="37"/>
    </row>
    <row r="648" spans="1:17" x14ac:dyDescent="0.35">
      <c r="A648" s="37"/>
      <c r="B648" s="77"/>
      <c r="C648" s="37"/>
      <c r="D648" s="37"/>
      <c r="E648" s="37"/>
      <c r="F648" s="37"/>
      <c r="G648" s="37"/>
      <c r="H648" s="37"/>
      <c r="I648" s="77"/>
      <c r="J648" s="37"/>
      <c r="K648" s="37"/>
      <c r="L648" s="37"/>
      <c r="M648" s="37"/>
    </row>
    <row r="649" spans="1:17" x14ac:dyDescent="0.35">
      <c r="A649" s="37"/>
      <c r="B649" s="77"/>
      <c r="C649" s="37"/>
      <c r="D649" s="37"/>
      <c r="E649" s="37"/>
      <c r="F649" s="37"/>
      <c r="G649" s="37"/>
      <c r="H649" s="37"/>
      <c r="I649" s="77"/>
      <c r="J649" s="37"/>
      <c r="K649" s="37"/>
      <c r="L649" s="37"/>
      <c r="M649" s="37"/>
    </row>
    <row r="650" spans="1:17" x14ac:dyDescent="0.35">
      <c r="A650" s="37"/>
      <c r="B650" s="77"/>
      <c r="C650" s="37"/>
      <c r="D650" s="37"/>
      <c r="E650" s="37"/>
      <c r="F650" s="37"/>
      <c r="G650" s="37"/>
      <c r="H650" s="37"/>
      <c r="I650" s="77"/>
      <c r="J650" s="37"/>
      <c r="K650" s="37"/>
      <c r="L650" s="37"/>
      <c r="M650" s="37"/>
    </row>
    <row r="651" spans="1:17" x14ac:dyDescent="0.35">
      <c r="A651" s="37"/>
      <c r="B651" s="77"/>
      <c r="C651" s="37"/>
      <c r="D651" s="37"/>
      <c r="E651" s="37"/>
      <c r="F651" s="37"/>
      <c r="G651" s="37"/>
      <c r="H651" s="37"/>
      <c r="I651" s="77"/>
      <c r="J651" s="37"/>
      <c r="K651" s="37"/>
      <c r="L651" s="37"/>
      <c r="M651" s="37"/>
    </row>
    <row r="652" spans="1:17" x14ac:dyDescent="0.35">
      <c r="A652" s="37"/>
      <c r="B652" s="77"/>
      <c r="C652" s="37"/>
      <c r="D652" s="37"/>
      <c r="E652" s="37"/>
      <c r="F652" s="37"/>
      <c r="G652" s="37"/>
      <c r="H652" s="37"/>
      <c r="I652" s="77"/>
      <c r="J652" s="37"/>
      <c r="K652" s="37"/>
      <c r="L652" s="37"/>
      <c r="M652" s="37"/>
    </row>
    <row r="653" spans="1:17" x14ac:dyDescent="0.35">
      <c r="A653" s="37"/>
      <c r="B653" s="77"/>
      <c r="C653" s="37"/>
      <c r="D653" s="37"/>
      <c r="E653" s="37"/>
      <c r="F653" s="37"/>
      <c r="G653" s="37"/>
      <c r="H653" s="37"/>
      <c r="I653" s="77"/>
      <c r="J653" s="37"/>
      <c r="K653" s="37"/>
      <c r="L653" s="37"/>
      <c r="M653" s="37"/>
    </row>
    <row r="654" spans="1:17" x14ac:dyDescent="0.35">
      <c r="A654" s="37"/>
      <c r="B654" s="77"/>
      <c r="C654" s="37"/>
      <c r="D654" s="37"/>
      <c r="E654" s="37"/>
      <c r="F654" s="37"/>
      <c r="G654" s="37"/>
      <c r="H654" s="37"/>
      <c r="I654" s="77"/>
      <c r="J654" s="37"/>
      <c r="K654" s="37"/>
      <c r="L654" s="37"/>
      <c r="M654" s="37"/>
    </row>
    <row r="655" spans="1:17" x14ac:dyDescent="0.35">
      <c r="A655" s="37"/>
      <c r="B655" s="77"/>
      <c r="C655" s="37"/>
      <c r="D655" s="37"/>
      <c r="E655" s="37"/>
      <c r="F655" s="37"/>
      <c r="G655" s="37"/>
      <c r="H655" s="37"/>
      <c r="I655" s="77"/>
      <c r="J655" s="37"/>
      <c r="K655" s="37"/>
      <c r="L655" s="37"/>
      <c r="M655" s="37"/>
    </row>
    <row r="656" spans="1:17" x14ac:dyDescent="0.35">
      <c r="A656" s="37"/>
      <c r="B656" s="77"/>
      <c r="C656" s="37"/>
      <c r="D656" s="37"/>
      <c r="E656" s="37"/>
      <c r="F656" s="37"/>
      <c r="G656" s="37"/>
      <c r="H656" s="37"/>
      <c r="I656" s="77"/>
      <c r="J656" s="37"/>
      <c r="K656" s="37"/>
      <c r="L656" s="37"/>
      <c r="M656" s="37"/>
    </row>
    <row r="657" spans="1:13" x14ac:dyDescent="0.35">
      <c r="A657" s="37"/>
      <c r="B657" s="77"/>
      <c r="C657" s="37"/>
      <c r="D657" s="37"/>
      <c r="E657" s="37"/>
      <c r="F657" s="37"/>
      <c r="G657" s="37"/>
      <c r="H657" s="37"/>
      <c r="I657" s="77"/>
      <c r="J657" s="37"/>
      <c r="K657" s="37"/>
      <c r="L657" s="37"/>
      <c r="M657" s="37"/>
    </row>
    <row r="658" spans="1:13" x14ac:dyDescent="0.35">
      <c r="A658" s="37"/>
      <c r="B658" s="77"/>
      <c r="C658" s="37"/>
      <c r="D658" s="37"/>
      <c r="E658" s="37"/>
      <c r="F658" s="37"/>
      <c r="G658" s="37"/>
      <c r="H658" s="37"/>
      <c r="I658" s="77"/>
      <c r="J658" s="37"/>
      <c r="K658" s="37"/>
      <c r="L658" s="37"/>
      <c r="M658" s="37"/>
    </row>
    <row r="659" spans="1:13" x14ac:dyDescent="0.35">
      <c r="A659" s="37"/>
      <c r="B659" s="77"/>
      <c r="C659" s="37"/>
      <c r="D659" s="37"/>
      <c r="E659" s="37"/>
      <c r="F659" s="37"/>
      <c r="G659" s="37"/>
      <c r="H659" s="37"/>
      <c r="I659" s="77"/>
      <c r="J659" s="37"/>
      <c r="K659" s="37"/>
      <c r="L659" s="37"/>
      <c r="M659" s="37"/>
    </row>
    <row r="660" spans="1:13" x14ac:dyDescent="0.35">
      <c r="A660" s="37"/>
      <c r="B660" s="77"/>
      <c r="C660" s="37"/>
      <c r="D660" s="37"/>
      <c r="E660" s="37"/>
      <c r="F660" s="37"/>
      <c r="G660" s="37"/>
      <c r="H660" s="37"/>
      <c r="I660" s="77"/>
      <c r="J660" s="37"/>
      <c r="K660" s="37"/>
      <c r="L660" s="37"/>
      <c r="M660" s="37"/>
    </row>
    <row r="661" spans="1:13" x14ac:dyDescent="0.35">
      <c r="A661" s="37"/>
      <c r="B661" s="77"/>
      <c r="C661" s="37"/>
      <c r="D661" s="37"/>
      <c r="E661" s="37"/>
      <c r="F661" s="37"/>
      <c r="G661" s="37"/>
      <c r="H661" s="37"/>
      <c r="I661" s="77"/>
      <c r="J661" s="37"/>
      <c r="K661" s="37"/>
      <c r="L661" s="37"/>
      <c r="M661" s="37"/>
    </row>
    <row r="662" spans="1:13" x14ac:dyDescent="0.35">
      <c r="A662" s="37"/>
      <c r="B662" s="77"/>
      <c r="C662" s="37"/>
      <c r="D662" s="37"/>
      <c r="E662" s="37"/>
      <c r="F662" s="37"/>
      <c r="G662" s="37"/>
      <c r="H662" s="37"/>
      <c r="I662" s="77"/>
      <c r="J662" s="37"/>
      <c r="K662" s="37"/>
      <c r="L662" s="37"/>
      <c r="M662" s="37"/>
    </row>
    <row r="663" spans="1:13" x14ac:dyDescent="0.35">
      <c r="A663" s="37"/>
      <c r="B663" s="77"/>
      <c r="C663" s="37"/>
      <c r="D663" s="37"/>
      <c r="E663" s="37"/>
      <c r="F663" s="37"/>
      <c r="G663" s="37"/>
      <c r="H663" s="37"/>
      <c r="I663" s="77"/>
      <c r="J663" s="37"/>
      <c r="K663" s="37"/>
      <c r="L663" s="37"/>
      <c r="M663" s="37"/>
    </row>
    <row r="664" spans="1:13" x14ac:dyDescent="0.35">
      <c r="A664" s="37"/>
      <c r="B664" s="77"/>
      <c r="C664" s="37"/>
      <c r="D664" s="37"/>
      <c r="E664" s="37"/>
      <c r="F664" s="37"/>
      <c r="G664" s="37"/>
      <c r="H664" s="37"/>
      <c r="I664" s="77"/>
      <c r="J664" s="37"/>
      <c r="K664" s="37"/>
      <c r="L664" s="37"/>
      <c r="M664" s="37"/>
    </row>
    <row r="665" spans="1:13" x14ac:dyDescent="0.35">
      <c r="A665" s="37"/>
      <c r="B665" s="77"/>
      <c r="C665" s="37"/>
      <c r="D665" s="37"/>
      <c r="E665" s="37"/>
      <c r="F665" s="37"/>
      <c r="G665" s="37"/>
      <c r="H665" s="37"/>
      <c r="I665" s="77"/>
      <c r="J665" s="37"/>
      <c r="K665" s="37"/>
      <c r="L665" s="37"/>
      <c r="M665" s="37"/>
    </row>
    <row r="666" spans="1:13" x14ac:dyDescent="0.35">
      <c r="A666" s="37"/>
      <c r="B666" s="77"/>
      <c r="C666" s="37"/>
      <c r="D666" s="37"/>
      <c r="E666" s="37"/>
      <c r="F666" s="37"/>
      <c r="G666" s="37"/>
      <c r="H666" s="37"/>
      <c r="I666" s="77"/>
      <c r="J666" s="37"/>
      <c r="K666" s="37"/>
      <c r="L666" s="37"/>
      <c r="M666" s="37"/>
    </row>
    <row r="667" spans="1:13" x14ac:dyDescent="0.35">
      <c r="A667" s="37"/>
      <c r="B667" s="77"/>
      <c r="C667" s="37"/>
      <c r="D667" s="37"/>
      <c r="E667" s="37"/>
      <c r="F667" s="37"/>
      <c r="G667" s="37"/>
      <c r="H667" s="37"/>
      <c r="I667" s="77"/>
      <c r="J667" s="37"/>
      <c r="K667" s="37"/>
      <c r="L667" s="37"/>
      <c r="M667" s="37"/>
    </row>
    <row r="668" spans="1:13" x14ac:dyDescent="0.35">
      <c r="A668" s="37"/>
      <c r="B668" s="77"/>
      <c r="C668" s="37"/>
      <c r="D668" s="37"/>
      <c r="E668" s="37"/>
      <c r="F668" s="37"/>
      <c r="G668" s="37"/>
      <c r="H668" s="37"/>
      <c r="I668" s="77"/>
      <c r="J668" s="37"/>
      <c r="K668" s="37"/>
      <c r="L668" s="37"/>
      <c r="M668" s="37"/>
    </row>
    <row r="669" spans="1:13" x14ac:dyDescent="0.35">
      <c r="A669" s="37"/>
      <c r="B669" s="77"/>
      <c r="C669" s="37"/>
      <c r="D669" s="37"/>
      <c r="E669" s="37"/>
      <c r="F669" s="37"/>
      <c r="G669" s="37"/>
      <c r="H669" s="37"/>
      <c r="I669" s="77"/>
      <c r="J669" s="37"/>
      <c r="K669" s="37"/>
      <c r="L669" s="37"/>
      <c r="M669" s="37"/>
    </row>
    <row r="670" spans="1:13" x14ac:dyDescent="0.35">
      <c r="A670" s="37"/>
      <c r="B670" s="77"/>
      <c r="C670" s="37"/>
      <c r="D670" s="37"/>
      <c r="E670" s="37"/>
      <c r="F670" s="37"/>
      <c r="G670" s="37"/>
      <c r="H670" s="37"/>
      <c r="I670" s="77"/>
      <c r="J670" s="37"/>
      <c r="K670" s="37"/>
      <c r="L670" s="37"/>
      <c r="M670" s="37"/>
    </row>
    <row r="671" spans="1:13" x14ac:dyDescent="0.35">
      <c r="A671" s="37"/>
      <c r="B671" s="77"/>
      <c r="C671" s="37"/>
      <c r="D671" s="37"/>
      <c r="E671" s="37"/>
      <c r="F671" s="37"/>
      <c r="G671" s="37"/>
      <c r="H671" s="37"/>
      <c r="I671" s="77"/>
      <c r="J671" s="37"/>
      <c r="K671" s="37"/>
      <c r="L671" s="37"/>
      <c r="M671" s="37"/>
    </row>
    <row r="672" spans="1:13" x14ac:dyDescent="0.35">
      <c r="A672" s="37"/>
      <c r="B672" s="77"/>
      <c r="C672" s="37"/>
      <c r="D672" s="37"/>
      <c r="E672" s="37"/>
      <c r="F672" s="37"/>
      <c r="G672" s="37"/>
      <c r="H672" s="37"/>
      <c r="I672" s="77"/>
      <c r="J672" s="37"/>
      <c r="K672" s="37"/>
      <c r="L672" s="37"/>
      <c r="M672" s="37"/>
    </row>
    <row r="673" spans="1:13" x14ac:dyDescent="0.35">
      <c r="A673" s="37"/>
      <c r="B673" s="77"/>
      <c r="C673" s="37"/>
      <c r="D673" s="37"/>
      <c r="E673" s="37"/>
      <c r="F673" s="37"/>
      <c r="G673" s="37"/>
      <c r="H673" s="37"/>
      <c r="I673" s="77"/>
      <c r="J673" s="37"/>
      <c r="K673" s="37"/>
      <c r="L673" s="37"/>
      <c r="M673" s="37"/>
    </row>
    <row r="674" spans="1:13" x14ac:dyDescent="0.35">
      <c r="A674" s="37"/>
      <c r="B674" s="77"/>
      <c r="C674" s="37"/>
      <c r="D674" s="37"/>
      <c r="E674" s="37"/>
      <c r="F674" s="37"/>
      <c r="G674" s="37"/>
      <c r="H674" s="37"/>
      <c r="I674" s="77"/>
      <c r="J674" s="37"/>
      <c r="K674" s="37"/>
      <c r="L674" s="37"/>
      <c r="M674" s="37"/>
    </row>
    <row r="675" spans="1:13" x14ac:dyDescent="0.35">
      <c r="A675" s="37"/>
      <c r="B675" s="77"/>
      <c r="C675" s="37"/>
      <c r="D675" s="37"/>
      <c r="E675" s="37"/>
      <c r="F675" s="37"/>
      <c r="G675" s="37"/>
      <c r="H675" s="37"/>
      <c r="I675" s="77"/>
      <c r="J675" s="37"/>
      <c r="K675" s="37"/>
      <c r="L675" s="37"/>
      <c r="M675" s="37"/>
    </row>
    <row r="676" spans="1:13" x14ac:dyDescent="0.35">
      <c r="A676" s="37"/>
      <c r="B676" s="77"/>
      <c r="C676" s="37"/>
      <c r="D676" s="37"/>
      <c r="E676" s="37"/>
      <c r="F676" s="37"/>
      <c r="G676" s="37"/>
      <c r="H676" s="37"/>
      <c r="I676" s="77"/>
      <c r="J676" s="37"/>
      <c r="K676" s="37"/>
      <c r="L676" s="37"/>
      <c r="M676" s="37"/>
    </row>
    <row r="677" spans="1:13" x14ac:dyDescent="0.35">
      <c r="A677" s="37"/>
      <c r="B677" s="77"/>
      <c r="C677" s="37"/>
      <c r="D677" s="37"/>
      <c r="E677" s="37"/>
      <c r="F677" s="37"/>
      <c r="G677" s="37"/>
      <c r="H677" s="37"/>
      <c r="I677" s="77"/>
      <c r="J677" s="37"/>
      <c r="K677" s="37"/>
      <c r="L677" s="37"/>
      <c r="M677" s="37"/>
    </row>
    <row r="678" spans="1:13" x14ac:dyDescent="0.35">
      <c r="A678" s="37"/>
      <c r="B678" s="77"/>
      <c r="C678" s="37"/>
      <c r="D678" s="37"/>
      <c r="E678" s="37"/>
      <c r="F678" s="37"/>
      <c r="G678" s="37"/>
      <c r="H678" s="37"/>
      <c r="I678" s="77"/>
      <c r="J678" s="37"/>
      <c r="K678" s="37"/>
      <c r="L678" s="37"/>
      <c r="M678" s="37"/>
    </row>
    <row r="679" spans="1:13" x14ac:dyDescent="0.35">
      <c r="A679" s="37"/>
      <c r="B679" s="77"/>
      <c r="C679" s="37"/>
      <c r="D679" s="37"/>
      <c r="E679" s="37"/>
      <c r="F679" s="37"/>
      <c r="G679" s="37"/>
      <c r="H679" s="37"/>
      <c r="I679" s="77"/>
      <c r="J679" s="37"/>
      <c r="K679" s="37"/>
      <c r="L679" s="37"/>
      <c r="M679" s="37"/>
    </row>
    <row r="680" spans="1:13" x14ac:dyDescent="0.35">
      <c r="A680" s="37"/>
      <c r="B680" s="77"/>
      <c r="C680" s="37"/>
      <c r="D680" s="37"/>
      <c r="E680" s="37"/>
      <c r="F680" s="37"/>
      <c r="G680" s="37"/>
      <c r="H680" s="37"/>
      <c r="I680" s="77"/>
      <c r="J680" s="37"/>
      <c r="K680" s="37"/>
      <c r="L680" s="37"/>
      <c r="M680" s="37"/>
    </row>
    <row r="681" spans="1:13" x14ac:dyDescent="0.35">
      <c r="A681" s="37"/>
      <c r="B681" s="77"/>
      <c r="C681" s="37"/>
      <c r="D681" s="37"/>
      <c r="E681" s="37"/>
      <c r="F681" s="37"/>
      <c r="G681" s="37"/>
      <c r="H681" s="37"/>
      <c r="I681" s="77"/>
      <c r="J681" s="37"/>
      <c r="K681" s="37"/>
      <c r="L681" s="37"/>
      <c r="M681" s="37"/>
    </row>
    <row r="682" spans="1:13" x14ac:dyDescent="0.35">
      <c r="A682" s="37"/>
      <c r="B682" s="77"/>
      <c r="C682" s="37"/>
      <c r="D682" s="37"/>
      <c r="E682" s="37"/>
      <c r="F682" s="37"/>
      <c r="G682" s="37"/>
      <c r="H682" s="37"/>
      <c r="I682" s="77"/>
      <c r="J682" s="37"/>
      <c r="K682" s="37"/>
      <c r="L682" s="37"/>
      <c r="M682" s="37"/>
    </row>
    <row r="683" spans="1:13" x14ac:dyDescent="0.35">
      <c r="A683" s="37"/>
      <c r="B683" s="77"/>
      <c r="C683" s="37"/>
      <c r="D683" s="37"/>
      <c r="E683" s="37"/>
      <c r="F683" s="37"/>
      <c r="G683" s="37"/>
      <c r="H683" s="37"/>
      <c r="I683" s="77"/>
      <c r="J683" s="37"/>
      <c r="K683" s="37"/>
      <c r="L683" s="37"/>
      <c r="M683" s="37"/>
    </row>
    <row r="684" spans="1:13" x14ac:dyDescent="0.35">
      <c r="A684" s="37"/>
      <c r="B684" s="77"/>
      <c r="C684" s="37"/>
      <c r="D684" s="37"/>
      <c r="E684" s="37"/>
      <c r="F684" s="37"/>
      <c r="G684" s="37"/>
      <c r="H684" s="37"/>
      <c r="I684" s="77"/>
      <c r="J684" s="37"/>
      <c r="K684" s="37"/>
      <c r="L684" s="37"/>
      <c r="M684" s="37"/>
    </row>
    <row r="685" spans="1:13" x14ac:dyDescent="0.35">
      <c r="A685" s="37"/>
      <c r="B685" s="77"/>
      <c r="C685" s="37"/>
      <c r="D685" s="37"/>
      <c r="E685" s="37"/>
      <c r="F685" s="37"/>
      <c r="G685" s="37"/>
      <c r="H685" s="37"/>
      <c r="I685" s="77"/>
      <c r="J685" s="37"/>
      <c r="K685" s="37"/>
      <c r="L685" s="37"/>
      <c r="M685" s="37"/>
    </row>
    <row r="686" spans="1:13" x14ac:dyDescent="0.35">
      <c r="A686" s="37"/>
      <c r="B686" s="77"/>
      <c r="C686" s="37"/>
      <c r="D686" s="37"/>
      <c r="E686" s="37"/>
      <c r="F686" s="37"/>
      <c r="G686" s="37"/>
      <c r="H686" s="37"/>
      <c r="I686" s="77"/>
      <c r="J686" s="37"/>
      <c r="K686" s="37"/>
      <c r="L686" s="37"/>
      <c r="M686" s="37"/>
    </row>
    <row r="687" spans="1:13" x14ac:dyDescent="0.35">
      <c r="A687" s="37"/>
      <c r="B687" s="77"/>
      <c r="C687" s="37"/>
      <c r="D687" s="37"/>
      <c r="E687" s="37"/>
      <c r="F687" s="37"/>
      <c r="G687" s="37"/>
      <c r="H687" s="37"/>
      <c r="I687" s="77"/>
      <c r="J687" s="37"/>
      <c r="K687" s="37"/>
      <c r="L687" s="37"/>
      <c r="M687" s="37"/>
    </row>
    <row r="688" spans="1:13" x14ac:dyDescent="0.35">
      <c r="A688" s="37"/>
      <c r="B688" s="77"/>
      <c r="C688" s="37"/>
      <c r="D688" s="37"/>
      <c r="E688" s="37"/>
      <c r="F688" s="37"/>
      <c r="G688" s="37"/>
      <c r="H688" s="37"/>
      <c r="I688" s="77"/>
      <c r="J688" s="37"/>
      <c r="K688" s="37"/>
      <c r="L688" s="37"/>
      <c r="M688" s="37"/>
    </row>
    <row r="689" spans="1:13" x14ac:dyDescent="0.35">
      <c r="A689" s="37"/>
      <c r="B689" s="77"/>
      <c r="C689" s="37"/>
      <c r="D689" s="37"/>
      <c r="E689" s="37"/>
      <c r="F689" s="37"/>
      <c r="G689" s="37"/>
      <c r="H689" s="37"/>
      <c r="I689" s="77"/>
      <c r="J689" s="37"/>
      <c r="K689" s="37"/>
      <c r="L689" s="37"/>
      <c r="M689" s="37"/>
    </row>
    <row r="690" spans="1:13" x14ac:dyDescent="0.35">
      <c r="A690" s="37"/>
      <c r="B690" s="77"/>
      <c r="C690" s="37"/>
      <c r="D690" s="37"/>
      <c r="E690" s="37"/>
      <c r="F690" s="37"/>
      <c r="G690" s="37"/>
      <c r="H690" s="37"/>
      <c r="I690" s="77"/>
      <c r="J690" s="37"/>
      <c r="K690" s="37"/>
      <c r="L690" s="37"/>
      <c r="M690" s="37"/>
    </row>
    <row r="691" spans="1:13" x14ac:dyDescent="0.35">
      <c r="A691" s="37"/>
      <c r="B691" s="77"/>
      <c r="C691" s="37"/>
      <c r="D691" s="37"/>
      <c r="E691" s="37"/>
      <c r="F691" s="37"/>
      <c r="G691" s="37"/>
      <c r="H691" s="37"/>
      <c r="I691" s="77"/>
      <c r="J691" s="37"/>
      <c r="K691" s="37"/>
      <c r="L691" s="37"/>
      <c r="M691" s="37"/>
    </row>
    <row r="692" spans="1:13" x14ac:dyDescent="0.35">
      <c r="A692" s="37"/>
      <c r="B692" s="77"/>
      <c r="C692" s="37"/>
      <c r="D692" s="37"/>
      <c r="E692" s="37"/>
      <c r="F692" s="37"/>
      <c r="G692" s="37"/>
      <c r="H692" s="37"/>
      <c r="I692" s="77"/>
      <c r="J692" s="37"/>
      <c r="K692" s="37"/>
      <c r="L692" s="37"/>
      <c r="M692" s="37"/>
    </row>
    <row r="693" spans="1:13" x14ac:dyDescent="0.35">
      <c r="A693" s="37"/>
      <c r="B693" s="77"/>
      <c r="C693" s="37"/>
      <c r="D693" s="37"/>
      <c r="E693" s="37"/>
      <c r="F693" s="37"/>
      <c r="G693" s="37"/>
      <c r="H693" s="37"/>
      <c r="I693" s="77"/>
      <c r="J693" s="37"/>
      <c r="K693" s="37"/>
      <c r="L693" s="37"/>
      <c r="M693" s="37"/>
    </row>
    <row r="694" spans="1:13" x14ac:dyDescent="0.35">
      <c r="A694" s="37"/>
      <c r="B694" s="77"/>
      <c r="C694" s="37"/>
      <c r="D694" s="37"/>
      <c r="E694" s="37"/>
      <c r="F694" s="37"/>
      <c r="G694" s="37"/>
      <c r="H694" s="37"/>
      <c r="I694" s="77"/>
      <c r="J694" s="37"/>
      <c r="K694" s="37"/>
      <c r="L694" s="37"/>
      <c r="M694" s="37"/>
    </row>
    <row r="695" spans="1:13" x14ac:dyDescent="0.35">
      <c r="A695" s="37"/>
      <c r="B695" s="77"/>
      <c r="C695" s="37"/>
      <c r="D695" s="37"/>
      <c r="E695" s="37"/>
      <c r="F695" s="37"/>
      <c r="G695" s="37"/>
      <c r="H695" s="37"/>
      <c r="I695" s="77"/>
      <c r="J695" s="37"/>
      <c r="K695" s="37"/>
      <c r="L695" s="37"/>
      <c r="M695" s="37"/>
    </row>
    <row r="696" spans="1:13" x14ac:dyDescent="0.35">
      <c r="A696" s="37"/>
      <c r="B696" s="77"/>
      <c r="C696" s="37"/>
      <c r="D696" s="37"/>
      <c r="E696" s="37"/>
      <c r="F696" s="37"/>
      <c r="G696" s="37"/>
      <c r="H696" s="37"/>
      <c r="I696" s="77"/>
      <c r="J696" s="37"/>
      <c r="K696" s="37"/>
      <c r="L696" s="37"/>
      <c r="M696" s="37"/>
    </row>
    <row r="697" spans="1:13" x14ac:dyDescent="0.35">
      <c r="A697" s="37"/>
      <c r="B697" s="77"/>
      <c r="C697" s="37"/>
      <c r="D697" s="37"/>
      <c r="E697" s="37"/>
      <c r="F697" s="37"/>
      <c r="G697" s="37"/>
      <c r="H697" s="37"/>
      <c r="I697" s="77"/>
      <c r="J697" s="37"/>
      <c r="K697" s="37"/>
      <c r="L697" s="37"/>
      <c r="M697" s="37"/>
    </row>
    <row r="698" spans="1:13" x14ac:dyDescent="0.35">
      <c r="A698" s="37"/>
      <c r="B698" s="77"/>
      <c r="C698" s="37"/>
      <c r="D698" s="37"/>
      <c r="E698" s="37"/>
      <c r="F698" s="37"/>
      <c r="G698" s="37"/>
      <c r="H698" s="37"/>
      <c r="I698" s="77"/>
      <c r="J698" s="37"/>
      <c r="K698" s="37"/>
      <c r="L698" s="37"/>
      <c r="M698" s="37"/>
    </row>
    <row r="699" spans="1:13" x14ac:dyDescent="0.35">
      <c r="A699" s="37"/>
      <c r="B699" s="77"/>
      <c r="C699" s="37"/>
      <c r="D699" s="37"/>
      <c r="E699" s="37"/>
      <c r="F699" s="37"/>
      <c r="G699" s="37"/>
      <c r="H699" s="37"/>
      <c r="I699" s="77"/>
      <c r="J699" s="37"/>
      <c r="K699" s="37"/>
      <c r="L699" s="37"/>
      <c r="M699" s="37"/>
    </row>
  </sheetData>
  <mergeCells count="3">
    <mergeCell ref="U8:V8"/>
    <mergeCell ref="N5:N6"/>
    <mergeCell ref="C2:L2"/>
  </mergeCells>
  <phoneticPr fontId="0" type="noConversion"/>
  <pageMargins left="0.78740157499999996" right="0.78740157499999996" top="0.984251969" bottom="0.984251969" header="0.4921259845" footer="0.4921259845"/>
  <pageSetup paperSize="9" orientation="portrait" horizontalDpi="4294967293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VAR I</vt:lpstr>
    </vt:vector>
  </TitlesOfParts>
  <Company>VÚZT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Ing. Pavel Kovaříček, CSc.</dc:creator>
  <cp:lastModifiedBy>User</cp:lastModifiedBy>
  <cp:lastPrinted>2017-06-05T06:55:26Z</cp:lastPrinted>
  <dcterms:created xsi:type="dcterms:W3CDTF">2006-10-16T09:43:28Z</dcterms:created>
  <dcterms:modified xsi:type="dcterms:W3CDTF">2019-10-17T08:14:08Z</dcterms:modified>
</cp:coreProperties>
</file>