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ta Michal\maria\"/>
    </mc:Choice>
  </mc:AlternateContent>
  <xr:revisionPtr revIDLastSave="0" documentId="8_{4DCDB509-C400-4AF7-84F5-496078AF953B}" xr6:coauthVersionLast="45" xr6:coauthVersionMax="45" xr10:uidLastSave="{00000000-0000-0000-0000-000000000000}"/>
  <bookViews>
    <workbookView xWindow="-110" yWindow="-110" windowWidth="19420" windowHeight="10460" xr2:uid="{00000000-000D-0000-FFFF-FFFF00000000}"/>
  </bookViews>
  <sheets>
    <sheet name="VAR 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0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13" i="1"/>
  <c r="H9" i="1"/>
  <c r="G9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13" i="1"/>
  <c r="F697" i="1"/>
  <c r="G697" i="1" s="1"/>
  <c r="F698" i="1"/>
  <c r="G698" i="1" s="1"/>
  <c r="F699" i="1"/>
  <c r="G699" i="1" s="1"/>
  <c r="J699" i="1"/>
  <c r="F700" i="1"/>
  <c r="G700" i="1" s="1"/>
  <c r="F701" i="1"/>
  <c r="G701" i="1" s="1"/>
  <c r="F702" i="1"/>
  <c r="G702" i="1" s="1"/>
  <c r="F703" i="1"/>
  <c r="G703" i="1" s="1"/>
  <c r="C697" i="1"/>
  <c r="D697" i="1"/>
  <c r="J697" i="1" s="1"/>
  <c r="C698" i="1"/>
  <c r="D698" i="1"/>
  <c r="J698" i="1" s="1"/>
  <c r="C699" i="1"/>
  <c r="D699" i="1"/>
  <c r="C700" i="1"/>
  <c r="D700" i="1"/>
  <c r="J700" i="1" s="1"/>
  <c r="C701" i="1"/>
  <c r="D701" i="1"/>
  <c r="J701" i="1" s="1"/>
  <c r="C702" i="1"/>
  <c r="D702" i="1"/>
  <c r="J702" i="1" s="1"/>
  <c r="C703" i="1"/>
  <c r="D703" i="1"/>
  <c r="J703" i="1" s="1"/>
  <c r="C695" i="1"/>
  <c r="D695" i="1"/>
  <c r="C696" i="1"/>
  <c r="D696" i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C526" i="1"/>
  <c r="D526" i="1"/>
  <c r="J526" i="1" s="1"/>
  <c r="C527" i="1"/>
  <c r="D527" i="1"/>
  <c r="J527" i="1" s="1"/>
  <c r="C528" i="1"/>
  <c r="D528" i="1"/>
  <c r="J528" i="1" s="1"/>
  <c r="C529" i="1"/>
  <c r="D529" i="1"/>
  <c r="J529" i="1" s="1"/>
  <c r="C530" i="1"/>
  <c r="D530" i="1"/>
  <c r="J530" i="1" s="1"/>
  <c r="C531" i="1"/>
  <c r="D531" i="1"/>
  <c r="J531" i="1" s="1"/>
  <c r="C532" i="1"/>
  <c r="D532" i="1"/>
  <c r="J532" i="1" s="1"/>
  <c r="C533" i="1"/>
  <c r="D533" i="1"/>
  <c r="J533" i="1" s="1"/>
  <c r="C534" i="1"/>
  <c r="D534" i="1"/>
  <c r="J534" i="1" s="1"/>
  <c r="C535" i="1"/>
  <c r="D535" i="1"/>
  <c r="J535" i="1" s="1"/>
  <c r="C536" i="1"/>
  <c r="D536" i="1"/>
  <c r="J536" i="1" s="1"/>
  <c r="C537" i="1"/>
  <c r="D537" i="1"/>
  <c r="J537" i="1" s="1"/>
  <c r="C538" i="1"/>
  <c r="D538" i="1"/>
  <c r="J538" i="1" s="1"/>
  <c r="C539" i="1"/>
  <c r="D539" i="1"/>
  <c r="J539" i="1" s="1"/>
  <c r="C540" i="1"/>
  <c r="D540" i="1"/>
  <c r="J540" i="1" s="1"/>
  <c r="C541" i="1"/>
  <c r="D541" i="1"/>
  <c r="J541" i="1" s="1"/>
  <c r="C542" i="1"/>
  <c r="D542" i="1"/>
  <c r="J542" i="1" s="1"/>
  <c r="C543" i="1"/>
  <c r="D543" i="1"/>
  <c r="J543" i="1" s="1"/>
  <c r="C544" i="1"/>
  <c r="D544" i="1"/>
  <c r="J544" i="1" s="1"/>
  <c r="C545" i="1"/>
  <c r="D545" i="1"/>
  <c r="J545" i="1" s="1"/>
  <c r="C546" i="1"/>
  <c r="D546" i="1"/>
  <c r="J546" i="1" s="1"/>
  <c r="C547" i="1"/>
  <c r="D547" i="1"/>
  <c r="J547" i="1" s="1"/>
  <c r="C548" i="1"/>
  <c r="D548" i="1"/>
  <c r="J548" i="1" s="1"/>
  <c r="C549" i="1"/>
  <c r="D549" i="1"/>
  <c r="J549" i="1" s="1"/>
  <c r="C550" i="1"/>
  <c r="D550" i="1"/>
  <c r="J550" i="1" s="1"/>
  <c r="C551" i="1"/>
  <c r="D551" i="1"/>
  <c r="J551" i="1" s="1"/>
  <c r="C552" i="1"/>
  <c r="D552" i="1"/>
  <c r="J552" i="1" s="1"/>
  <c r="C553" i="1"/>
  <c r="D553" i="1"/>
  <c r="J553" i="1" s="1"/>
  <c r="C554" i="1"/>
  <c r="D554" i="1"/>
  <c r="J554" i="1" s="1"/>
  <c r="C555" i="1"/>
  <c r="D555" i="1"/>
  <c r="J555" i="1" s="1"/>
  <c r="C556" i="1"/>
  <c r="D556" i="1"/>
  <c r="J556" i="1" s="1"/>
  <c r="C557" i="1"/>
  <c r="D557" i="1"/>
  <c r="J557" i="1" s="1"/>
  <c r="C558" i="1"/>
  <c r="D558" i="1"/>
  <c r="J558" i="1" s="1"/>
  <c r="C559" i="1"/>
  <c r="D559" i="1"/>
  <c r="J559" i="1" s="1"/>
  <c r="C560" i="1"/>
  <c r="D560" i="1"/>
  <c r="J560" i="1" s="1"/>
  <c r="C561" i="1"/>
  <c r="D561" i="1"/>
  <c r="J561" i="1" s="1"/>
  <c r="C562" i="1"/>
  <c r="D562" i="1"/>
  <c r="J562" i="1" s="1"/>
  <c r="C563" i="1"/>
  <c r="D563" i="1"/>
  <c r="J563" i="1" s="1"/>
  <c r="C564" i="1"/>
  <c r="D564" i="1"/>
  <c r="J564" i="1" s="1"/>
  <c r="C565" i="1"/>
  <c r="D565" i="1"/>
  <c r="J565" i="1" s="1"/>
  <c r="C566" i="1"/>
  <c r="D566" i="1"/>
  <c r="J566" i="1" s="1"/>
  <c r="C567" i="1"/>
  <c r="D567" i="1"/>
  <c r="J567" i="1" s="1"/>
  <c r="C568" i="1"/>
  <c r="D568" i="1"/>
  <c r="J568" i="1" s="1"/>
  <c r="C569" i="1"/>
  <c r="D569" i="1"/>
  <c r="J569" i="1" s="1"/>
  <c r="C570" i="1"/>
  <c r="D570" i="1"/>
  <c r="J570" i="1" s="1"/>
  <c r="C571" i="1"/>
  <c r="D571" i="1"/>
  <c r="J571" i="1" s="1"/>
  <c r="C572" i="1"/>
  <c r="D572" i="1"/>
  <c r="J572" i="1" s="1"/>
  <c r="C573" i="1"/>
  <c r="D573" i="1"/>
  <c r="J573" i="1" s="1"/>
  <c r="C574" i="1"/>
  <c r="D574" i="1"/>
  <c r="J574" i="1" s="1"/>
  <c r="C575" i="1"/>
  <c r="D575" i="1"/>
  <c r="J575" i="1" s="1"/>
  <c r="C576" i="1"/>
  <c r="D576" i="1"/>
  <c r="J576" i="1" s="1"/>
  <c r="C577" i="1"/>
  <c r="D577" i="1"/>
  <c r="J577" i="1" s="1"/>
  <c r="C578" i="1"/>
  <c r="D578" i="1"/>
  <c r="J578" i="1" s="1"/>
  <c r="C579" i="1"/>
  <c r="D579" i="1"/>
  <c r="J579" i="1" s="1"/>
  <c r="C580" i="1"/>
  <c r="D580" i="1"/>
  <c r="J580" i="1" s="1"/>
  <c r="C581" i="1"/>
  <c r="D581" i="1"/>
  <c r="J581" i="1" s="1"/>
  <c r="C582" i="1"/>
  <c r="D582" i="1"/>
  <c r="J582" i="1" s="1"/>
  <c r="C583" i="1"/>
  <c r="D583" i="1"/>
  <c r="J583" i="1" s="1"/>
  <c r="C584" i="1"/>
  <c r="D584" i="1"/>
  <c r="J584" i="1" s="1"/>
  <c r="C585" i="1"/>
  <c r="D585" i="1"/>
  <c r="J585" i="1" s="1"/>
  <c r="C586" i="1"/>
  <c r="D586" i="1"/>
  <c r="J586" i="1" s="1"/>
  <c r="C587" i="1"/>
  <c r="D587" i="1"/>
  <c r="J587" i="1" s="1"/>
  <c r="C588" i="1"/>
  <c r="D588" i="1"/>
  <c r="J588" i="1" s="1"/>
  <c r="C589" i="1"/>
  <c r="D589" i="1"/>
  <c r="J589" i="1" s="1"/>
  <c r="C590" i="1"/>
  <c r="D590" i="1"/>
  <c r="J590" i="1" s="1"/>
  <c r="C591" i="1"/>
  <c r="D591" i="1"/>
  <c r="J591" i="1" s="1"/>
  <c r="C592" i="1"/>
  <c r="D592" i="1"/>
  <c r="J592" i="1" s="1"/>
  <c r="C593" i="1"/>
  <c r="D593" i="1"/>
  <c r="J593" i="1" s="1"/>
  <c r="C594" i="1"/>
  <c r="D594" i="1"/>
  <c r="J594" i="1" s="1"/>
  <c r="C595" i="1"/>
  <c r="D595" i="1"/>
  <c r="J595" i="1" s="1"/>
  <c r="C596" i="1"/>
  <c r="D596" i="1"/>
  <c r="J596" i="1" s="1"/>
  <c r="C597" i="1"/>
  <c r="D597" i="1"/>
  <c r="J597" i="1" s="1"/>
  <c r="C598" i="1"/>
  <c r="D598" i="1"/>
  <c r="J598" i="1" s="1"/>
  <c r="C599" i="1"/>
  <c r="D599" i="1"/>
  <c r="J599" i="1" s="1"/>
  <c r="C600" i="1"/>
  <c r="D600" i="1"/>
  <c r="J600" i="1" s="1"/>
  <c r="C601" i="1"/>
  <c r="D601" i="1"/>
  <c r="J601" i="1" s="1"/>
  <c r="C602" i="1"/>
  <c r="D602" i="1"/>
  <c r="J602" i="1" s="1"/>
  <c r="C603" i="1"/>
  <c r="D603" i="1"/>
  <c r="J603" i="1" s="1"/>
  <c r="C604" i="1"/>
  <c r="D604" i="1"/>
  <c r="J604" i="1" s="1"/>
  <c r="C605" i="1"/>
  <c r="D605" i="1"/>
  <c r="J605" i="1" s="1"/>
  <c r="C606" i="1"/>
  <c r="D606" i="1"/>
  <c r="J606" i="1" s="1"/>
  <c r="C607" i="1"/>
  <c r="D607" i="1"/>
  <c r="J607" i="1" s="1"/>
  <c r="C608" i="1"/>
  <c r="D608" i="1"/>
  <c r="J608" i="1" s="1"/>
  <c r="C609" i="1"/>
  <c r="D609" i="1"/>
  <c r="J609" i="1" s="1"/>
  <c r="C610" i="1"/>
  <c r="D610" i="1"/>
  <c r="J610" i="1" s="1"/>
  <c r="C611" i="1"/>
  <c r="D611" i="1"/>
  <c r="J611" i="1" s="1"/>
  <c r="C612" i="1"/>
  <c r="D612" i="1"/>
  <c r="J612" i="1" s="1"/>
  <c r="C613" i="1"/>
  <c r="D613" i="1"/>
  <c r="J613" i="1" s="1"/>
  <c r="C614" i="1"/>
  <c r="D614" i="1"/>
  <c r="J614" i="1" s="1"/>
  <c r="C615" i="1"/>
  <c r="D615" i="1"/>
  <c r="J615" i="1" s="1"/>
  <c r="C616" i="1"/>
  <c r="D616" i="1"/>
  <c r="J616" i="1" s="1"/>
  <c r="C617" i="1"/>
  <c r="D617" i="1"/>
  <c r="J617" i="1" s="1"/>
  <c r="C618" i="1"/>
  <c r="D618" i="1"/>
  <c r="J618" i="1" s="1"/>
  <c r="C619" i="1"/>
  <c r="D619" i="1"/>
  <c r="J619" i="1" s="1"/>
  <c r="C620" i="1"/>
  <c r="D620" i="1"/>
  <c r="J620" i="1" s="1"/>
  <c r="C621" i="1"/>
  <c r="D621" i="1"/>
  <c r="J621" i="1" s="1"/>
  <c r="C622" i="1"/>
  <c r="D622" i="1"/>
  <c r="J622" i="1" s="1"/>
  <c r="C623" i="1"/>
  <c r="D623" i="1"/>
  <c r="J623" i="1" s="1"/>
  <c r="C624" i="1"/>
  <c r="D624" i="1"/>
  <c r="J624" i="1" s="1"/>
  <c r="C625" i="1"/>
  <c r="D625" i="1"/>
  <c r="J625" i="1" s="1"/>
  <c r="C626" i="1"/>
  <c r="D626" i="1"/>
  <c r="J626" i="1" s="1"/>
  <c r="C627" i="1"/>
  <c r="D627" i="1"/>
  <c r="J627" i="1" s="1"/>
  <c r="C628" i="1"/>
  <c r="D628" i="1"/>
  <c r="J628" i="1" s="1"/>
  <c r="C629" i="1"/>
  <c r="D629" i="1"/>
  <c r="J629" i="1" s="1"/>
  <c r="C630" i="1"/>
  <c r="D630" i="1"/>
  <c r="J630" i="1" s="1"/>
  <c r="C631" i="1"/>
  <c r="D631" i="1"/>
  <c r="J631" i="1" s="1"/>
  <c r="C632" i="1"/>
  <c r="D632" i="1"/>
  <c r="J632" i="1" s="1"/>
  <c r="C633" i="1"/>
  <c r="D633" i="1"/>
  <c r="J633" i="1" s="1"/>
  <c r="C634" i="1"/>
  <c r="D634" i="1"/>
  <c r="J634" i="1" s="1"/>
  <c r="C635" i="1"/>
  <c r="D635" i="1"/>
  <c r="J635" i="1" s="1"/>
  <c r="C636" i="1"/>
  <c r="D636" i="1"/>
  <c r="J636" i="1" s="1"/>
  <c r="C637" i="1"/>
  <c r="D637" i="1"/>
  <c r="J637" i="1" s="1"/>
  <c r="C638" i="1"/>
  <c r="D638" i="1"/>
  <c r="J638" i="1" s="1"/>
  <c r="C639" i="1"/>
  <c r="D639" i="1"/>
  <c r="J639" i="1" s="1"/>
  <c r="C640" i="1"/>
  <c r="D640" i="1"/>
  <c r="J640" i="1" s="1"/>
  <c r="C641" i="1"/>
  <c r="D641" i="1"/>
  <c r="J641" i="1" s="1"/>
  <c r="C642" i="1"/>
  <c r="D642" i="1"/>
  <c r="J642" i="1" s="1"/>
  <c r="C643" i="1"/>
  <c r="D643" i="1"/>
  <c r="J643" i="1" s="1"/>
  <c r="C644" i="1"/>
  <c r="D644" i="1"/>
  <c r="J644" i="1" s="1"/>
  <c r="C645" i="1"/>
  <c r="D645" i="1"/>
  <c r="J645" i="1" s="1"/>
  <c r="C646" i="1"/>
  <c r="D646" i="1"/>
  <c r="J646" i="1" s="1"/>
  <c r="C647" i="1"/>
  <c r="D647" i="1"/>
  <c r="J647" i="1" s="1"/>
  <c r="C648" i="1"/>
  <c r="D648" i="1"/>
  <c r="J648" i="1" s="1"/>
  <c r="C649" i="1"/>
  <c r="D649" i="1"/>
  <c r="J649" i="1" s="1"/>
  <c r="C650" i="1"/>
  <c r="D650" i="1"/>
  <c r="J650" i="1" s="1"/>
  <c r="C651" i="1"/>
  <c r="D651" i="1"/>
  <c r="J651" i="1" s="1"/>
  <c r="C652" i="1"/>
  <c r="D652" i="1"/>
  <c r="J652" i="1" s="1"/>
  <c r="C653" i="1"/>
  <c r="D653" i="1"/>
  <c r="J653" i="1" s="1"/>
  <c r="C654" i="1"/>
  <c r="D654" i="1"/>
  <c r="J654" i="1" s="1"/>
  <c r="C655" i="1"/>
  <c r="D655" i="1"/>
  <c r="J655" i="1" s="1"/>
  <c r="C656" i="1"/>
  <c r="D656" i="1"/>
  <c r="J656" i="1" s="1"/>
  <c r="C657" i="1"/>
  <c r="D657" i="1"/>
  <c r="J657" i="1" s="1"/>
  <c r="C658" i="1"/>
  <c r="D658" i="1"/>
  <c r="J658" i="1" s="1"/>
  <c r="C659" i="1"/>
  <c r="D659" i="1"/>
  <c r="J659" i="1" s="1"/>
  <c r="C660" i="1"/>
  <c r="D660" i="1"/>
  <c r="J660" i="1" s="1"/>
  <c r="C661" i="1"/>
  <c r="D661" i="1"/>
  <c r="J661" i="1" s="1"/>
  <c r="C662" i="1"/>
  <c r="D662" i="1"/>
  <c r="J662" i="1" s="1"/>
  <c r="C663" i="1"/>
  <c r="D663" i="1"/>
  <c r="J663" i="1" s="1"/>
  <c r="C664" i="1"/>
  <c r="D664" i="1"/>
  <c r="J664" i="1" s="1"/>
  <c r="C665" i="1"/>
  <c r="D665" i="1"/>
  <c r="J665" i="1" s="1"/>
  <c r="C666" i="1"/>
  <c r="D666" i="1"/>
  <c r="J666" i="1" s="1"/>
  <c r="C667" i="1"/>
  <c r="D667" i="1"/>
  <c r="J667" i="1" s="1"/>
  <c r="C668" i="1"/>
  <c r="D668" i="1"/>
  <c r="J668" i="1" s="1"/>
  <c r="C669" i="1"/>
  <c r="D669" i="1"/>
  <c r="J669" i="1" s="1"/>
  <c r="C670" i="1"/>
  <c r="D670" i="1"/>
  <c r="J670" i="1" s="1"/>
  <c r="C671" i="1"/>
  <c r="D671" i="1"/>
  <c r="J671" i="1" s="1"/>
  <c r="C672" i="1"/>
  <c r="D672" i="1"/>
  <c r="J672" i="1" s="1"/>
  <c r="C673" i="1"/>
  <c r="D673" i="1"/>
  <c r="J673" i="1" s="1"/>
  <c r="C674" i="1"/>
  <c r="D674" i="1"/>
  <c r="J674" i="1" s="1"/>
  <c r="C675" i="1"/>
  <c r="D675" i="1"/>
  <c r="J675" i="1" s="1"/>
  <c r="C676" i="1"/>
  <c r="D676" i="1"/>
  <c r="J676" i="1" s="1"/>
  <c r="C677" i="1"/>
  <c r="D677" i="1"/>
  <c r="J677" i="1" s="1"/>
  <c r="C678" i="1"/>
  <c r="D678" i="1"/>
  <c r="J678" i="1" s="1"/>
  <c r="C679" i="1"/>
  <c r="D679" i="1"/>
  <c r="J679" i="1" s="1"/>
  <c r="C680" i="1"/>
  <c r="D680" i="1"/>
  <c r="J680" i="1" s="1"/>
  <c r="C681" i="1"/>
  <c r="D681" i="1"/>
  <c r="J681" i="1" s="1"/>
  <c r="C682" i="1"/>
  <c r="D682" i="1"/>
  <c r="J682" i="1" s="1"/>
  <c r="C683" i="1"/>
  <c r="D683" i="1"/>
  <c r="J683" i="1" s="1"/>
  <c r="C684" i="1"/>
  <c r="D684" i="1"/>
  <c r="J684" i="1" s="1"/>
  <c r="C685" i="1"/>
  <c r="D685" i="1"/>
  <c r="J685" i="1" s="1"/>
  <c r="C686" i="1"/>
  <c r="D686" i="1"/>
  <c r="J686" i="1" s="1"/>
  <c r="C687" i="1"/>
  <c r="D687" i="1"/>
  <c r="J687" i="1" s="1"/>
  <c r="C688" i="1"/>
  <c r="D688" i="1"/>
  <c r="J688" i="1" s="1"/>
  <c r="C689" i="1"/>
  <c r="D689" i="1"/>
  <c r="J689" i="1" s="1"/>
  <c r="C690" i="1"/>
  <c r="D690" i="1"/>
  <c r="J690" i="1" s="1"/>
  <c r="C691" i="1"/>
  <c r="D691" i="1"/>
  <c r="J691" i="1" s="1"/>
  <c r="C692" i="1"/>
  <c r="D692" i="1"/>
  <c r="J692" i="1" s="1"/>
  <c r="C693" i="1"/>
  <c r="D693" i="1"/>
  <c r="J693" i="1" s="1"/>
  <c r="C694" i="1"/>
  <c r="D694" i="1"/>
  <c r="J694" i="1" s="1"/>
  <c r="J695" i="1"/>
  <c r="J696" i="1"/>
  <c r="F13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15" i="1"/>
  <c r="F15" i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F24" i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F32" i="1"/>
  <c r="G32" i="1" s="1"/>
  <c r="F33" i="1"/>
  <c r="G33" i="1" s="1"/>
  <c r="F34" i="1"/>
  <c r="G34" i="1" s="1"/>
  <c r="F35" i="1"/>
  <c r="F36" i="1"/>
  <c r="G36" i="1" s="1"/>
  <c r="F37" i="1"/>
  <c r="G37" i="1" s="1"/>
  <c r="F38" i="1"/>
  <c r="G38" i="1" s="1"/>
  <c r="F39" i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F48" i="1"/>
  <c r="G48" i="1" s="1"/>
  <c r="F49" i="1"/>
  <c r="G49" i="1" s="1"/>
  <c r="F50" i="1"/>
  <c r="G50" i="1" s="1"/>
  <c r="F51" i="1"/>
  <c r="F52" i="1"/>
  <c r="G52" i="1" s="1"/>
  <c r="F53" i="1"/>
  <c r="G53" i="1" s="1"/>
  <c r="F54" i="1"/>
  <c r="G54" i="1" s="1"/>
  <c r="F55" i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F192" i="1"/>
  <c r="G192" i="1" s="1"/>
  <c r="F193" i="1"/>
  <c r="G193" i="1" s="1"/>
  <c r="F194" i="1"/>
  <c r="F195" i="1"/>
  <c r="G195" i="1" s="1"/>
  <c r="F196" i="1"/>
  <c r="G196" i="1" s="1"/>
  <c r="F197" i="1"/>
  <c r="G197" i="1" s="1"/>
  <c r="F198" i="1"/>
  <c r="G198" i="1" s="1"/>
  <c r="F199" i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F240" i="1"/>
  <c r="G240" i="1" s="1"/>
  <c r="F241" i="1"/>
  <c r="G241" i="1" s="1"/>
  <c r="F242" i="1"/>
  <c r="F243" i="1"/>
  <c r="G243" i="1" s="1"/>
  <c r="F244" i="1"/>
  <c r="G244" i="1" s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14" i="1"/>
  <c r="G14" i="1" s="1"/>
  <c r="G13" i="1"/>
  <c r="G24" i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58" i="1"/>
  <c r="J58" i="1" s="1"/>
  <c r="D59" i="1"/>
  <c r="J59" i="1" s="1"/>
  <c r="D60" i="1"/>
  <c r="J60" i="1" s="1"/>
  <c r="D61" i="1"/>
  <c r="J61" i="1" s="1"/>
  <c r="D62" i="1"/>
  <c r="J62" i="1" s="1"/>
  <c r="D63" i="1"/>
  <c r="J63" i="1" s="1"/>
  <c r="D64" i="1"/>
  <c r="J64" i="1" s="1"/>
  <c r="D65" i="1"/>
  <c r="J65" i="1" s="1"/>
  <c r="D66" i="1"/>
  <c r="J66" i="1" s="1"/>
  <c r="D67" i="1"/>
  <c r="J67" i="1" s="1"/>
  <c r="D68" i="1"/>
  <c r="J68" i="1" s="1"/>
  <c r="D69" i="1"/>
  <c r="J69" i="1" s="1"/>
  <c r="D70" i="1"/>
  <c r="J70" i="1" s="1"/>
  <c r="D71" i="1"/>
  <c r="J71" i="1" s="1"/>
  <c r="D72" i="1"/>
  <c r="J72" i="1" s="1"/>
  <c r="D73" i="1"/>
  <c r="J73" i="1" s="1"/>
  <c r="D74" i="1"/>
  <c r="J74" i="1" s="1"/>
  <c r="D75" i="1"/>
  <c r="J75" i="1" s="1"/>
  <c r="D76" i="1"/>
  <c r="J76" i="1" s="1"/>
  <c r="D77" i="1"/>
  <c r="J77" i="1" s="1"/>
  <c r="D78" i="1"/>
  <c r="J78" i="1" s="1"/>
  <c r="D79" i="1"/>
  <c r="J79" i="1" s="1"/>
  <c r="D80" i="1"/>
  <c r="J80" i="1" s="1"/>
  <c r="D81" i="1"/>
  <c r="J81" i="1" s="1"/>
  <c r="D82" i="1"/>
  <c r="J82" i="1" s="1"/>
  <c r="D83" i="1"/>
  <c r="J83" i="1" s="1"/>
  <c r="D84" i="1"/>
  <c r="J84" i="1" s="1"/>
  <c r="D85" i="1"/>
  <c r="J85" i="1" s="1"/>
  <c r="D86" i="1"/>
  <c r="J86" i="1" s="1"/>
  <c r="D87" i="1"/>
  <c r="J87" i="1" s="1"/>
  <c r="D88" i="1"/>
  <c r="J88" i="1" s="1"/>
  <c r="D89" i="1"/>
  <c r="J89" i="1" s="1"/>
  <c r="D90" i="1"/>
  <c r="J90" i="1" s="1"/>
  <c r="D91" i="1"/>
  <c r="J91" i="1" s="1"/>
  <c r="D92" i="1"/>
  <c r="J92" i="1" s="1"/>
  <c r="D93" i="1"/>
  <c r="J93" i="1" s="1"/>
  <c r="D94" i="1"/>
  <c r="J94" i="1" s="1"/>
  <c r="D95" i="1"/>
  <c r="J95" i="1" s="1"/>
  <c r="D96" i="1"/>
  <c r="J96" i="1" s="1"/>
  <c r="D97" i="1"/>
  <c r="J97" i="1" s="1"/>
  <c r="D98" i="1"/>
  <c r="J98" i="1" s="1"/>
  <c r="D99" i="1"/>
  <c r="J99" i="1" s="1"/>
  <c r="D100" i="1"/>
  <c r="J100" i="1" s="1"/>
  <c r="D101" i="1"/>
  <c r="J101" i="1" s="1"/>
  <c r="D102" i="1"/>
  <c r="J102" i="1" s="1"/>
  <c r="D103" i="1"/>
  <c r="J103" i="1" s="1"/>
  <c r="D104" i="1"/>
  <c r="J104" i="1" s="1"/>
  <c r="D105" i="1"/>
  <c r="J105" i="1" s="1"/>
  <c r="D106" i="1"/>
  <c r="J106" i="1" s="1"/>
  <c r="D107" i="1"/>
  <c r="J107" i="1" s="1"/>
  <c r="D108" i="1"/>
  <c r="J108" i="1" s="1"/>
  <c r="D109" i="1"/>
  <c r="J109" i="1" s="1"/>
  <c r="D110" i="1"/>
  <c r="J110" i="1" s="1"/>
  <c r="D111" i="1"/>
  <c r="J111" i="1" s="1"/>
  <c r="D112" i="1"/>
  <c r="J112" i="1" s="1"/>
  <c r="D113" i="1"/>
  <c r="J113" i="1" s="1"/>
  <c r="D114" i="1"/>
  <c r="J114" i="1" s="1"/>
  <c r="D115" i="1"/>
  <c r="J115" i="1" s="1"/>
  <c r="D116" i="1"/>
  <c r="J116" i="1" s="1"/>
  <c r="D117" i="1"/>
  <c r="J117" i="1" s="1"/>
  <c r="D118" i="1"/>
  <c r="J118" i="1" s="1"/>
  <c r="D119" i="1"/>
  <c r="J119" i="1" s="1"/>
  <c r="D120" i="1"/>
  <c r="J120" i="1" s="1"/>
  <c r="D121" i="1"/>
  <c r="J121" i="1" s="1"/>
  <c r="D122" i="1"/>
  <c r="J122" i="1" s="1"/>
  <c r="D123" i="1"/>
  <c r="J123" i="1" s="1"/>
  <c r="D124" i="1"/>
  <c r="J124" i="1" s="1"/>
  <c r="D125" i="1"/>
  <c r="J125" i="1" s="1"/>
  <c r="D126" i="1"/>
  <c r="J126" i="1" s="1"/>
  <c r="D127" i="1"/>
  <c r="J127" i="1" s="1"/>
  <c r="D128" i="1"/>
  <c r="J128" i="1" s="1"/>
  <c r="D129" i="1"/>
  <c r="J129" i="1" s="1"/>
  <c r="D130" i="1"/>
  <c r="J130" i="1" s="1"/>
  <c r="D131" i="1"/>
  <c r="J131" i="1" s="1"/>
  <c r="D132" i="1"/>
  <c r="J132" i="1" s="1"/>
  <c r="D133" i="1"/>
  <c r="J133" i="1" s="1"/>
  <c r="D134" i="1"/>
  <c r="J134" i="1" s="1"/>
  <c r="D135" i="1"/>
  <c r="J135" i="1" s="1"/>
  <c r="D136" i="1"/>
  <c r="J136" i="1" s="1"/>
  <c r="D137" i="1"/>
  <c r="J137" i="1" s="1"/>
  <c r="D138" i="1"/>
  <c r="J138" i="1" s="1"/>
  <c r="D139" i="1"/>
  <c r="J139" i="1" s="1"/>
  <c r="D140" i="1"/>
  <c r="J140" i="1" s="1"/>
  <c r="D141" i="1"/>
  <c r="J141" i="1" s="1"/>
  <c r="D142" i="1"/>
  <c r="J142" i="1" s="1"/>
  <c r="D143" i="1"/>
  <c r="J143" i="1" s="1"/>
  <c r="D144" i="1"/>
  <c r="J144" i="1" s="1"/>
  <c r="D145" i="1"/>
  <c r="J145" i="1" s="1"/>
  <c r="D146" i="1"/>
  <c r="J146" i="1" s="1"/>
  <c r="D147" i="1"/>
  <c r="J147" i="1" s="1"/>
  <c r="D148" i="1"/>
  <c r="J148" i="1" s="1"/>
  <c r="D149" i="1"/>
  <c r="J149" i="1" s="1"/>
  <c r="D150" i="1"/>
  <c r="J150" i="1" s="1"/>
  <c r="D151" i="1"/>
  <c r="J151" i="1" s="1"/>
  <c r="D152" i="1"/>
  <c r="J152" i="1"/>
  <c r="D153" i="1"/>
  <c r="J153" i="1" s="1"/>
  <c r="D154" i="1"/>
  <c r="J154" i="1" s="1"/>
  <c r="D155" i="1"/>
  <c r="J155" i="1" s="1"/>
  <c r="D156" i="1"/>
  <c r="J156" i="1" s="1"/>
  <c r="D157" i="1"/>
  <c r="J157" i="1" s="1"/>
  <c r="D158" i="1"/>
  <c r="J158" i="1" s="1"/>
  <c r="D159" i="1"/>
  <c r="J159" i="1" s="1"/>
  <c r="D160" i="1"/>
  <c r="J160" i="1" s="1"/>
  <c r="D161" i="1"/>
  <c r="J161" i="1" s="1"/>
  <c r="D162" i="1"/>
  <c r="J162" i="1" s="1"/>
  <c r="D163" i="1"/>
  <c r="J163" i="1" s="1"/>
  <c r="D164" i="1"/>
  <c r="J164" i="1" s="1"/>
  <c r="D165" i="1"/>
  <c r="J165" i="1" s="1"/>
  <c r="D166" i="1"/>
  <c r="J166" i="1" s="1"/>
  <c r="D167" i="1"/>
  <c r="J167" i="1" s="1"/>
  <c r="D168" i="1"/>
  <c r="J168" i="1" s="1"/>
  <c r="D169" i="1"/>
  <c r="J169" i="1" s="1"/>
  <c r="D170" i="1"/>
  <c r="J170" i="1" s="1"/>
  <c r="D171" i="1"/>
  <c r="J171" i="1" s="1"/>
  <c r="D172" i="1"/>
  <c r="J172" i="1" s="1"/>
  <c r="D173" i="1"/>
  <c r="J173" i="1" s="1"/>
  <c r="D174" i="1"/>
  <c r="J174" i="1" s="1"/>
  <c r="D175" i="1"/>
  <c r="J175" i="1" s="1"/>
  <c r="D176" i="1"/>
  <c r="J176" i="1" s="1"/>
  <c r="D177" i="1"/>
  <c r="J177" i="1" s="1"/>
  <c r="D178" i="1"/>
  <c r="J178" i="1" s="1"/>
  <c r="D179" i="1"/>
  <c r="J179" i="1" s="1"/>
  <c r="D180" i="1"/>
  <c r="J180" i="1" s="1"/>
  <c r="D181" i="1"/>
  <c r="J181" i="1" s="1"/>
  <c r="D182" i="1"/>
  <c r="J182" i="1" s="1"/>
  <c r="D183" i="1"/>
  <c r="J183" i="1" s="1"/>
  <c r="D184" i="1"/>
  <c r="J184" i="1" s="1"/>
  <c r="D185" i="1"/>
  <c r="J185" i="1" s="1"/>
  <c r="D186" i="1"/>
  <c r="J186" i="1" s="1"/>
  <c r="D187" i="1"/>
  <c r="J187" i="1" s="1"/>
  <c r="D188" i="1"/>
  <c r="J188" i="1" s="1"/>
  <c r="D189" i="1"/>
  <c r="J189" i="1" s="1"/>
  <c r="D190" i="1"/>
  <c r="J190" i="1" s="1"/>
  <c r="D191" i="1"/>
  <c r="J191" i="1" s="1"/>
  <c r="D192" i="1"/>
  <c r="J192" i="1" s="1"/>
  <c r="D193" i="1"/>
  <c r="J193" i="1" s="1"/>
  <c r="D194" i="1"/>
  <c r="J194" i="1" s="1"/>
  <c r="D195" i="1"/>
  <c r="J195" i="1" s="1"/>
  <c r="D196" i="1"/>
  <c r="J196" i="1" s="1"/>
  <c r="D197" i="1"/>
  <c r="J197" i="1" s="1"/>
  <c r="D198" i="1"/>
  <c r="J198" i="1" s="1"/>
  <c r="D199" i="1"/>
  <c r="J199" i="1" s="1"/>
  <c r="D200" i="1"/>
  <c r="J200" i="1" s="1"/>
  <c r="D201" i="1"/>
  <c r="J201" i="1" s="1"/>
  <c r="D202" i="1"/>
  <c r="J202" i="1" s="1"/>
  <c r="D203" i="1"/>
  <c r="J203" i="1" s="1"/>
  <c r="D204" i="1"/>
  <c r="J204" i="1" s="1"/>
  <c r="D205" i="1"/>
  <c r="J205" i="1" s="1"/>
  <c r="D206" i="1"/>
  <c r="J206" i="1" s="1"/>
  <c r="D207" i="1"/>
  <c r="J207" i="1" s="1"/>
  <c r="D208" i="1"/>
  <c r="J208" i="1" s="1"/>
  <c r="D209" i="1"/>
  <c r="J209" i="1" s="1"/>
  <c r="D210" i="1"/>
  <c r="J210" i="1" s="1"/>
  <c r="D211" i="1"/>
  <c r="J211" i="1" s="1"/>
  <c r="D212" i="1"/>
  <c r="J212" i="1" s="1"/>
  <c r="D213" i="1"/>
  <c r="J213" i="1" s="1"/>
  <c r="D214" i="1"/>
  <c r="J214" i="1" s="1"/>
  <c r="D215" i="1"/>
  <c r="J215" i="1" s="1"/>
  <c r="D216" i="1"/>
  <c r="J216" i="1" s="1"/>
  <c r="D217" i="1"/>
  <c r="J217" i="1" s="1"/>
  <c r="D218" i="1"/>
  <c r="J218" i="1" s="1"/>
  <c r="D219" i="1"/>
  <c r="J219" i="1" s="1"/>
  <c r="D220" i="1"/>
  <c r="J220" i="1" s="1"/>
  <c r="D221" i="1"/>
  <c r="J221" i="1" s="1"/>
  <c r="D222" i="1"/>
  <c r="J222" i="1" s="1"/>
  <c r="D223" i="1"/>
  <c r="J223" i="1" s="1"/>
  <c r="D224" i="1"/>
  <c r="J224" i="1" s="1"/>
  <c r="D225" i="1"/>
  <c r="J225" i="1" s="1"/>
  <c r="D226" i="1"/>
  <c r="J226" i="1" s="1"/>
  <c r="D227" i="1"/>
  <c r="J227" i="1" s="1"/>
  <c r="D228" i="1"/>
  <c r="J228" i="1" s="1"/>
  <c r="D229" i="1"/>
  <c r="J229" i="1" s="1"/>
  <c r="D230" i="1"/>
  <c r="J230" i="1" s="1"/>
  <c r="D231" i="1"/>
  <c r="J231" i="1" s="1"/>
  <c r="D232" i="1"/>
  <c r="J232" i="1" s="1"/>
  <c r="D233" i="1"/>
  <c r="J233" i="1" s="1"/>
  <c r="D234" i="1"/>
  <c r="J234" i="1" s="1"/>
  <c r="D235" i="1"/>
  <c r="J235" i="1" s="1"/>
  <c r="D236" i="1"/>
  <c r="J236" i="1" s="1"/>
  <c r="D237" i="1"/>
  <c r="J237" i="1" s="1"/>
  <c r="D238" i="1"/>
  <c r="J238" i="1" s="1"/>
  <c r="D239" i="1"/>
  <c r="J239" i="1" s="1"/>
  <c r="D240" i="1"/>
  <c r="J240" i="1" s="1"/>
  <c r="D241" i="1"/>
  <c r="J241" i="1" s="1"/>
  <c r="D242" i="1"/>
  <c r="J242" i="1" s="1"/>
  <c r="D243" i="1"/>
  <c r="J243" i="1" s="1"/>
  <c r="C13" i="1"/>
  <c r="C14" i="1"/>
  <c r="G15" i="1"/>
  <c r="G23" i="1"/>
  <c r="G31" i="1"/>
  <c r="G35" i="1"/>
  <c r="G39" i="1"/>
  <c r="G47" i="1"/>
  <c r="G51" i="1"/>
  <c r="G55" i="1"/>
  <c r="G63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4" i="1"/>
  <c r="G199" i="1"/>
  <c r="G207" i="1"/>
  <c r="G215" i="1"/>
  <c r="G223" i="1"/>
  <c r="G231" i="1"/>
  <c r="G239" i="1"/>
  <c r="D276" i="1"/>
  <c r="J276" i="1" s="1"/>
  <c r="D277" i="1"/>
  <c r="J277" i="1" s="1"/>
  <c r="D278" i="1"/>
  <c r="J278" i="1" s="1"/>
  <c r="D279" i="1"/>
  <c r="J279" i="1" s="1"/>
  <c r="G279" i="1"/>
  <c r="D280" i="1"/>
  <c r="J280" i="1" s="1"/>
  <c r="D281" i="1"/>
  <c r="J281" i="1" s="1"/>
  <c r="D282" i="1"/>
  <c r="J282" i="1" s="1"/>
  <c r="D283" i="1"/>
  <c r="J283" i="1" s="1"/>
  <c r="D284" i="1"/>
  <c r="J284" i="1" s="1"/>
  <c r="D285" i="1"/>
  <c r="J285" i="1" s="1"/>
  <c r="D286" i="1"/>
  <c r="J286" i="1" s="1"/>
  <c r="D287" i="1"/>
  <c r="J287" i="1" s="1"/>
  <c r="G287" i="1"/>
  <c r="D288" i="1"/>
  <c r="J288" i="1" s="1"/>
  <c r="D289" i="1"/>
  <c r="J289" i="1" s="1"/>
  <c r="D290" i="1"/>
  <c r="J290" i="1" s="1"/>
  <c r="D291" i="1"/>
  <c r="J291" i="1" s="1"/>
  <c r="D292" i="1"/>
  <c r="J292" i="1" s="1"/>
  <c r="D293" i="1"/>
  <c r="J293" i="1" s="1"/>
  <c r="D294" i="1"/>
  <c r="J294" i="1" s="1"/>
  <c r="D295" i="1"/>
  <c r="J295" i="1" s="1"/>
  <c r="G295" i="1"/>
  <c r="D296" i="1"/>
  <c r="J296" i="1" s="1"/>
  <c r="D297" i="1"/>
  <c r="J297" i="1" s="1"/>
  <c r="D298" i="1"/>
  <c r="J298" i="1" s="1"/>
  <c r="D299" i="1"/>
  <c r="J299" i="1" s="1"/>
  <c r="D300" i="1"/>
  <c r="J300" i="1" s="1"/>
  <c r="D301" i="1"/>
  <c r="J301" i="1" s="1"/>
  <c r="D302" i="1"/>
  <c r="J302" i="1" s="1"/>
  <c r="D303" i="1"/>
  <c r="J303" i="1" s="1"/>
  <c r="G303" i="1"/>
  <c r="D304" i="1"/>
  <c r="J304" i="1" s="1"/>
  <c r="D305" i="1"/>
  <c r="J305" i="1" s="1"/>
  <c r="D306" i="1"/>
  <c r="J306" i="1" s="1"/>
  <c r="D307" i="1"/>
  <c r="J307" i="1" s="1"/>
  <c r="D308" i="1"/>
  <c r="J308" i="1" s="1"/>
  <c r="D309" i="1"/>
  <c r="J309" i="1" s="1"/>
  <c r="D310" i="1"/>
  <c r="J310" i="1" s="1"/>
  <c r="D311" i="1"/>
  <c r="J311" i="1" s="1"/>
  <c r="G311" i="1"/>
  <c r="D312" i="1"/>
  <c r="J312" i="1" s="1"/>
  <c r="D313" i="1"/>
  <c r="J313" i="1" s="1"/>
  <c r="D314" i="1"/>
  <c r="J314" i="1" s="1"/>
  <c r="D315" i="1"/>
  <c r="J315" i="1" s="1"/>
  <c r="D316" i="1"/>
  <c r="J316" i="1" s="1"/>
  <c r="D317" i="1"/>
  <c r="J317" i="1" s="1"/>
  <c r="D318" i="1"/>
  <c r="J318" i="1" s="1"/>
  <c r="D319" i="1"/>
  <c r="J319" i="1" s="1"/>
  <c r="G319" i="1"/>
  <c r="D320" i="1"/>
  <c r="J320" i="1" s="1"/>
  <c r="D321" i="1"/>
  <c r="J321" i="1" s="1"/>
  <c r="D322" i="1"/>
  <c r="J322" i="1" s="1"/>
  <c r="D323" i="1"/>
  <c r="J323" i="1" s="1"/>
  <c r="D324" i="1"/>
  <c r="J324" i="1" s="1"/>
  <c r="D325" i="1"/>
  <c r="J325" i="1" s="1"/>
  <c r="D326" i="1"/>
  <c r="J326" i="1" s="1"/>
  <c r="D327" i="1"/>
  <c r="J327" i="1" s="1"/>
  <c r="G327" i="1"/>
  <c r="D328" i="1"/>
  <c r="J328" i="1" s="1"/>
  <c r="D329" i="1"/>
  <c r="J329" i="1" s="1"/>
  <c r="D330" i="1"/>
  <c r="J330" i="1" s="1"/>
  <c r="D331" i="1"/>
  <c r="J331" i="1" s="1"/>
  <c r="D332" i="1"/>
  <c r="J332" i="1" s="1"/>
  <c r="D333" i="1"/>
  <c r="J333" i="1" s="1"/>
  <c r="D334" i="1"/>
  <c r="J334" i="1" s="1"/>
  <c r="D335" i="1"/>
  <c r="J335" i="1" s="1"/>
  <c r="D336" i="1"/>
  <c r="J336" i="1" s="1"/>
  <c r="D337" i="1"/>
  <c r="J337" i="1" s="1"/>
  <c r="D338" i="1"/>
  <c r="J338" i="1" s="1"/>
  <c r="D339" i="1"/>
  <c r="J339" i="1" s="1"/>
  <c r="D340" i="1"/>
  <c r="J340" i="1" s="1"/>
  <c r="D341" i="1"/>
  <c r="J341" i="1" s="1"/>
  <c r="D342" i="1"/>
  <c r="J342" i="1" s="1"/>
  <c r="D343" i="1"/>
  <c r="J343" i="1" s="1"/>
  <c r="D344" i="1"/>
  <c r="J344" i="1" s="1"/>
  <c r="D345" i="1"/>
  <c r="J345" i="1" s="1"/>
  <c r="D346" i="1"/>
  <c r="J346" i="1" s="1"/>
  <c r="D347" i="1"/>
  <c r="J347" i="1" s="1"/>
  <c r="D348" i="1"/>
  <c r="J348" i="1" s="1"/>
  <c r="D349" i="1"/>
  <c r="J349" i="1" s="1"/>
  <c r="D350" i="1"/>
  <c r="J350" i="1" s="1"/>
  <c r="D351" i="1"/>
  <c r="J351" i="1" s="1"/>
  <c r="D352" i="1"/>
  <c r="J352" i="1" s="1"/>
  <c r="D353" i="1"/>
  <c r="J353" i="1" s="1"/>
  <c r="D354" i="1"/>
  <c r="J354" i="1" s="1"/>
  <c r="D355" i="1"/>
  <c r="J355" i="1" s="1"/>
  <c r="D356" i="1"/>
  <c r="J356" i="1" s="1"/>
  <c r="D357" i="1"/>
  <c r="J357" i="1" s="1"/>
  <c r="D358" i="1"/>
  <c r="J358" i="1" s="1"/>
  <c r="D359" i="1"/>
  <c r="J359" i="1" s="1"/>
  <c r="G359" i="1"/>
  <c r="D360" i="1"/>
  <c r="J360" i="1" s="1"/>
  <c r="D361" i="1"/>
  <c r="J361" i="1" s="1"/>
  <c r="D362" i="1"/>
  <c r="J362" i="1" s="1"/>
  <c r="D363" i="1"/>
  <c r="J363" i="1" s="1"/>
  <c r="D364" i="1"/>
  <c r="J364" i="1" s="1"/>
  <c r="D365" i="1"/>
  <c r="J365" i="1" s="1"/>
  <c r="D366" i="1"/>
  <c r="J366" i="1" s="1"/>
  <c r="D367" i="1"/>
  <c r="J367" i="1" s="1"/>
  <c r="D368" i="1"/>
  <c r="J368" i="1" s="1"/>
  <c r="D369" i="1"/>
  <c r="J369" i="1" s="1"/>
  <c r="D370" i="1"/>
  <c r="J370" i="1" s="1"/>
  <c r="D371" i="1"/>
  <c r="J371" i="1" s="1"/>
  <c r="D372" i="1"/>
  <c r="J372" i="1" s="1"/>
  <c r="D373" i="1"/>
  <c r="J373" i="1" s="1"/>
  <c r="D374" i="1"/>
  <c r="J374" i="1" s="1"/>
  <c r="D375" i="1"/>
  <c r="J375" i="1" s="1"/>
  <c r="D376" i="1"/>
  <c r="J376" i="1" s="1"/>
  <c r="D377" i="1"/>
  <c r="J377" i="1" s="1"/>
  <c r="D378" i="1"/>
  <c r="J378" i="1" s="1"/>
  <c r="D379" i="1"/>
  <c r="J379" i="1" s="1"/>
  <c r="D380" i="1"/>
  <c r="J380" i="1" s="1"/>
  <c r="D381" i="1"/>
  <c r="J381" i="1" s="1"/>
  <c r="D382" i="1"/>
  <c r="J382" i="1" s="1"/>
  <c r="D383" i="1"/>
  <c r="J383" i="1" s="1"/>
  <c r="D384" i="1"/>
  <c r="J384" i="1" s="1"/>
  <c r="D385" i="1"/>
  <c r="J385" i="1" s="1"/>
  <c r="D386" i="1"/>
  <c r="J386" i="1" s="1"/>
  <c r="D387" i="1"/>
  <c r="J387" i="1" s="1"/>
  <c r="D388" i="1"/>
  <c r="J388" i="1" s="1"/>
  <c r="D389" i="1"/>
  <c r="J389" i="1" s="1"/>
  <c r="D390" i="1"/>
  <c r="J390" i="1" s="1"/>
  <c r="D391" i="1"/>
  <c r="J391" i="1" s="1"/>
  <c r="D392" i="1"/>
  <c r="J392" i="1" s="1"/>
  <c r="D393" i="1"/>
  <c r="J393" i="1" s="1"/>
  <c r="D394" i="1"/>
  <c r="J394" i="1" s="1"/>
  <c r="D395" i="1"/>
  <c r="J395" i="1" s="1"/>
  <c r="D396" i="1"/>
  <c r="J396" i="1" s="1"/>
  <c r="D397" i="1"/>
  <c r="J397" i="1" s="1"/>
  <c r="D398" i="1"/>
  <c r="J398" i="1" s="1"/>
  <c r="D399" i="1"/>
  <c r="J399" i="1" s="1"/>
  <c r="G399" i="1"/>
  <c r="D400" i="1"/>
  <c r="J400" i="1" s="1"/>
  <c r="D401" i="1"/>
  <c r="J401" i="1" s="1"/>
  <c r="D402" i="1"/>
  <c r="J402" i="1" s="1"/>
  <c r="D403" i="1"/>
  <c r="J403" i="1" s="1"/>
  <c r="D404" i="1"/>
  <c r="J404" i="1" s="1"/>
  <c r="D405" i="1"/>
  <c r="J405" i="1" s="1"/>
  <c r="D406" i="1"/>
  <c r="J406" i="1" s="1"/>
  <c r="D407" i="1"/>
  <c r="J407" i="1" s="1"/>
  <c r="D408" i="1"/>
  <c r="J408" i="1" s="1"/>
  <c r="D409" i="1"/>
  <c r="J409" i="1" s="1"/>
  <c r="D410" i="1"/>
  <c r="J410" i="1" s="1"/>
  <c r="D411" i="1"/>
  <c r="J411" i="1" s="1"/>
  <c r="D412" i="1"/>
  <c r="J412" i="1" s="1"/>
  <c r="D413" i="1"/>
  <c r="J413" i="1" s="1"/>
  <c r="D414" i="1"/>
  <c r="J414" i="1" s="1"/>
  <c r="D415" i="1"/>
  <c r="J415" i="1" s="1"/>
  <c r="D416" i="1"/>
  <c r="J416" i="1" s="1"/>
  <c r="D417" i="1"/>
  <c r="J417" i="1" s="1"/>
  <c r="D418" i="1"/>
  <c r="J418" i="1" s="1"/>
  <c r="D419" i="1"/>
  <c r="J419" i="1" s="1"/>
  <c r="D420" i="1"/>
  <c r="J420" i="1" s="1"/>
  <c r="D421" i="1"/>
  <c r="J421" i="1" s="1"/>
  <c r="D422" i="1"/>
  <c r="J422" i="1" s="1"/>
  <c r="D423" i="1"/>
  <c r="J423" i="1" s="1"/>
  <c r="D424" i="1"/>
  <c r="J424" i="1" s="1"/>
  <c r="D425" i="1"/>
  <c r="J425" i="1" s="1"/>
  <c r="D426" i="1"/>
  <c r="J426" i="1" s="1"/>
  <c r="D427" i="1"/>
  <c r="J427" i="1" s="1"/>
  <c r="D428" i="1"/>
  <c r="J428" i="1" s="1"/>
  <c r="D429" i="1"/>
  <c r="J429" i="1" s="1"/>
  <c r="D430" i="1"/>
  <c r="J430" i="1" s="1"/>
  <c r="D431" i="1"/>
  <c r="J431" i="1" s="1"/>
  <c r="D432" i="1"/>
  <c r="J432" i="1" s="1"/>
  <c r="D433" i="1"/>
  <c r="J433" i="1" s="1"/>
  <c r="D434" i="1"/>
  <c r="J434" i="1" s="1"/>
  <c r="D435" i="1"/>
  <c r="J435" i="1" s="1"/>
  <c r="D436" i="1"/>
  <c r="J436" i="1" s="1"/>
  <c r="D437" i="1"/>
  <c r="J437" i="1" s="1"/>
  <c r="D438" i="1"/>
  <c r="J438" i="1" s="1"/>
  <c r="D439" i="1"/>
  <c r="J439" i="1" s="1"/>
  <c r="D440" i="1"/>
  <c r="J440" i="1" s="1"/>
  <c r="D441" i="1"/>
  <c r="J441" i="1" s="1"/>
  <c r="D442" i="1"/>
  <c r="J442" i="1" s="1"/>
  <c r="D443" i="1"/>
  <c r="J443" i="1" s="1"/>
  <c r="D444" i="1"/>
  <c r="J444" i="1" s="1"/>
  <c r="D445" i="1"/>
  <c r="J445" i="1" s="1"/>
  <c r="D446" i="1"/>
  <c r="J446" i="1" s="1"/>
  <c r="D447" i="1"/>
  <c r="J447" i="1" s="1"/>
  <c r="D448" i="1"/>
  <c r="J448" i="1" s="1"/>
  <c r="D449" i="1"/>
  <c r="J449" i="1" s="1"/>
  <c r="D450" i="1"/>
  <c r="J450" i="1" s="1"/>
  <c r="D451" i="1"/>
  <c r="J451" i="1" s="1"/>
  <c r="D452" i="1"/>
  <c r="J452" i="1" s="1"/>
  <c r="D453" i="1"/>
  <c r="J453" i="1" s="1"/>
  <c r="D454" i="1"/>
  <c r="J454" i="1" s="1"/>
  <c r="D455" i="1"/>
  <c r="J455" i="1" s="1"/>
  <c r="D456" i="1"/>
  <c r="J456" i="1" s="1"/>
  <c r="D457" i="1"/>
  <c r="J457" i="1" s="1"/>
  <c r="D458" i="1"/>
  <c r="J458" i="1" s="1"/>
  <c r="D459" i="1"/>
  <c r="J459" i="1" s="1"/>
  <c r="D460" i="1"/>
  <c r="J460" i="1" s="1"/>
  <c r="D461" i="1"/>
  <c r="J461" i="1" s="1"/>
  <c r="D462" i="1"/>
  <c r="J462" i="1" s="1"/>
  <c r="D463" i="1"/>
  <c r="J463" i="1" s="1"/>
  <c r="D464" i="1"/>
  <c r="J464" i="1" s="1"/>
  <c r="D465" i="1"/>
  <c r="J465" i="1" s="1"/>
  <c r="D466" i="1"/>
  <c r="J466" i="1" s="1"/>
  <c r="D467" i="1"/>
  <c r="J467" i="1" s="1"/>
  <c r="D468" i="1"/>
  <c r="J468" i="1" s="1"/>
  <c r="D469" i="1"/>
  <c r="J469" i="1" s="1"/>
  <c r="D470" i="1"/>
  <c r="J470" i="1" s="1"/>
  <c r="D471" i="1"/>
  <c r="J471" i="1" s="1"/>
  <c r="D472" i="1"/>
  <c r="J472" i="1" s="1"/>
  <c r="D473" i="1"/>
  <c r="J473" i="1" s="1"/>
  <c r="D474" i="1"/>
  <c r="J474" i="1" s="1"/>
  <c r="D475" i="1"/>
  <c r="J475" i="1" s="1"/>
  <c r="D476" i="1"/>
  <c r="J476" i="1" s="1"/>
  <c r="D477" i="1"/>
  <c r="J477" i="1" s="1"/>
  <c r="D478" i="1"/>
  <c r="J478" i="1" s="1"/>
  <c r="D479" i="1"/>
  <c r="J479" i="1" s="1"/>
  <c r="D480" i="1"/>
  <c r="J480" i="1" s="1"/>
  <c r="D481" i="1"/>
  <c r="J481" i="1" s="1"/>
  <c r="D482" i="1"/>
  <c r="J482" i="1" s="1"/>
  <c r="D483" i="1"/>
  <c r="J483" i="1" s="1"/>
  <c r="D484" i="1"/>
  <c r="J484" i="1" s="1"/>
  <c r="D485" i="1"/>
  <c r="J485" i="1" s="1"/>
  <c r="D486" i="1"/>
  <c r="J486" i="1" s="1"/>
  <c r="D487" i="1"/>
  <c r="J487" i="1" s="1"/>
  <c r="D488" i="1"/>
  <c r="J488" i="1" s="1"/>
  <c r="D489" i="1"/>
  <c r="J489" i="1" s="1"/>
  <c r="D490" i="1"/>
  <c r="J490" i="1" s="1"/>
  <c r="D491" i="1"/>
  <c r="J491" i="1" s="1"/>
  <c r="D492" i="1"/>
  <c r="J492" i="1" s="1"/>
  <c r="D493" i="1"/>
  <c r="J493" i="1" s="1"/>
  <c r="D494" i="1"/>
  <c r="J494" i="1" s="1"/>
  <c r="D495" i="1"/>
  <c r="J495" i="1" s="1"/>
  <c r="D496" i="1"/>
  <c r="J496" i="1" s="1"/>
  <c r="D497" i="1"/>
  <c r="J497" i="1" s="1"/>
  <c r="D498" i="1"/>
  <c r="J498" i="1" s="1"/>
  <c r="D499" i="1"/>
  <c r="J499" i="1" s="1"/>
  <c r="D500" i="1"/>
  <c r="J500" i="1" s="1"/>
  <c r="D501" i="1"/>
  <c r="J501" i="1" s="1"/>
  <c r="D502" i="1"/>
  <c r="J502" i="1" s="1"/>
  <c r="D503" i="1"/>
  <c r="J503" i="1" s="1"/>
  <c r="D504" i="1"/>
  <c r="J504" i="1" s="1"/>
  <c r="D505" i="1"/>
  <c r="J505" i="1" s="1"/>
  <c r="D506" i="1"/>
  <c r="J506" i="1" s="1"/>
  <c r="D507" i="1"/>
  <c r="J507" i="1" s="1"/>
  <c r="D508" i="1"/>
  <c r="J508" i="1" s="1"/>
  <c r="D509" i="1"/>
  <c r="J509" i="1" s="1"/>
  <c r="D510" i="1"/>
  <c r="J510" i="1" s="1"/>
  <c r="D511" i="1"/>
  <c r="J511" i="1" s="1"/>
  <c r="D512" i="1"/>
  <c r="J512" i="1" s="1"/>
  <c r="D513" i="1"/>
  <c r="J513" i="1" s="1"/>
  <c r="D514" i="1"/>
  <c r="J514" i="1" s="1"/>
  <c r="D515" i="1"/>
  <c r="J515" i="1" s="1"/>
  <c r="D516" i="1"/>
  <c r="J516" i="1" s="1"/>
  <c r="D517" i="1"/>
  <c r="J517" i="1" s="1"/>
  <c r="D518" i="1"/>
  <c r="J518" i="1" s="1"/>
  <c r="D519" i="1"/>
  <c r="J519" i="1" s="1"/>
  <c r="D520" i="1"/>
  <c r="J520" i="1" s="1"/>
  <c r="D521" i="1"/>
  <c r="J521" i="1" s="1"/>
  <c r="D522" i="1"/>
  <c r="J522" i="1" s="1"/>
  <c r="D523" i="1"/>
  <c r="J523" i="1" s="1"/>
  <c r="D524" i="1"/>
  <c r="J524" i="1" s="1"/>
  <c r="D525" i="1"/>
  <c r="J525" i="1" s="1"/>
  <c r="D245" i="1"/>
  <c r="J245" i="1" s="1"/>
  <c r="D246" i="1"/>
  <c r="J246" i="1" s="1"/>
  <c r="D247" i="1"/>
  <c r="J247" i="1" s="1"/>
  <c r="G247" i="1"/>
  <c r="D248" i="1"/>
  <c r="J248" i="1" s="1"/>
  <c r="D249" i="1"/>
  <c r="J249" i="1" s="1"/>
  <c r="D250" i="1"/>
  <c r="J250" i="1" s="1"/>
  <c r="D251" i="1"/>
  <c r="J251" i="1" s="1"/>
  <c r="D252" i="1"/>
  <c r="J252" i="1" s="1"/>
  <c r="D253" i="1"/>
  <c r="J253" i="1" s="1"/>
  <c r="D254" i="1"/>
  <c r="J254" i="1" s="1"/>
  <c r="D255" i="1"/>
  <c r="J255" i="1" s="1"/>
  <c r="G255" i="1"/>
  <c r="D256" i="1"/>
  <c r="J256" i="1" s="1"/>
  <c r="D257" i="1"/>
  <c r="J257" i="1" s="1"/>
  <c r="D258" i="1"/>
  <c r="J258" i="1" s="1"/>
  <c r="D259" i="1"/>
  <c r="J259" i="1" s="1"/>
  <c r="D260" i="1"/>
  <c r="J260" i="1" s="1"/>
  <c r="D261" i="1"/>
  <c r="J261" i="1" s="1"/>
  <c r="D262" i="1"/>
  <c r="J262" i="1" s="1"/>
  <c r="D263" i="1"/>
  <c r="J263" i="1" s="1"/>
  <c r="G263" i="1"/>
  <c r="D264" i="1"/>
  <c r="J264" i="1" s="1"/>
  <c r="D265" i="1"/>
  <c r="J265" i="1" s="1"/>
  <c r="D266" i="1"/>
  <c r="J266" i="1" s="1"/>
  <c r="D267" i="1"/>
  <c r="J267" i="1" s="1"/>
  <c r="D268" i="1"/>
  <c r="J268" i="1" s="1"/>
  <c r="D269" i="1"/>
  <c r="J269" i="1" s="1"/>
  <c r="D270" i="1"/>
  <c r="J270" i="1" s="1"/>
  <c r="D271" i="1"/>
  <c r="J271" i="1" s="1"/>
  <c r="G271" i="1"/>
  <c r="D272" i="1"/>
  <c r="J272" i="1" s="1"/>
  <c r="D273" i="1"/>
  <c r="J273" i="1" s="1"/>
  <c r="D274" i="1"/>
  <c r="J274" i="1" s="1"/>
  <c r="D275" i="1"/>
  <c r="J275" i="1" s="1"/>
  <c r="G242" i="1"/>
  <c r="G8" i="1"/>
  <c r="D5" i="1"/>
  <c r="L5" i="1"/>
  <c r="D6" i="1"/>
  <c r="L6" i="1"/>
  <c r="D7" i="1"/>
  <c r="L7" i="1"/>
  <c r="D8" i="1"/>
  <c r="D244" i="1"/>
  <c r="J244" i="1" s="1"/>
  <c r="H138" i="1"/>
  <c r="H433" i="1"/>
  <c r="H697" i="1" l="1"/>
  <c r="H698" i="1"/>
  <c r="H699" i="1"/>
  <c r="H702" i="1"/>
  <c r="H703" i="1"/>
  <c r="H700" i="1"/>
  <c r="H701" i="1"/>
  <c r="H266" i="1"/>
  <c r="N266" i="1" s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H604" i="1"/>
  <c r="H608" i="1"/>
  <c r="H612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692" i="1"/>
  <c r="H696" i="1"/>
  <c r="H545" i="1"/>
  <c r="H577" i="1"/>
  <c r="H609" i="1"/>
  <c r="H641" i="1"/>
  <c r="H673" i="1"/>
  <c r="H533" i="1"/>
  <c r="H565" i="1"/>
  <c r="H597" i="1"/>
  <c r="H629" i="1"/>
  <c r="H661" i="1"/>
  <c r="H693" i="1"/>
  <c r="H665" i="1"/>
  <c r="H553" i="1"/>
  <c r="H585" i="1"/>
  <c r="H617" i="1"/>
  <c r="H649" i="1"/>
  <c r="H681" i="1"/>
  <c r="H569" i="1"/>
  <c r="H633" i="1"/>
  <c r="H653" i="1"/>
  <c r="H541" i="1"/>
  <c r="H573" i="1"/>
  <c r="H605" i="1"/>
  <c r="H637" i="1"/>
  <c r="H669" i="1"/>
  <c r="H537" i="1"/>
  <c r="H529" i="1"/>
  <c r="H561" i="1"/>
  <c r="H593" i="1"/>
  <c r="H625" i="1"/>
  <c r="H657" i="1"/>
  <c r="H689" i="1"/>
  <c r="H621" i="1"/>
  <c r="H685" i="1"/>
  <c r="H549" i="1"/>
  <c r="H581" i="1"/>
  <c r="H613" i="1"/>
  <c r="H645" i="1"/>
  <c r="H677" i="1"/>
  <c r="H601" i="1"/>
  <c r="H589" i="1"/>
  <c r="H557" i="1"/>
  <c r="N433" i="1"/>
  <c r="H504" i="1"/>
  <c r="N504" i="1" s="1"/>
  <c r="H356" i="1"/>
  <c r="N356" i="1" s="1"/>
  <c r="H312" i="1"/>
  <c r="N312" i="1" s="1"/>
  <c r="L8" i="1"/>
  <c r="H518" i="1"/>
  <c r="K518" i="1" s="1"/>
  <c r="O518" i="1" s="1"/>
  <c r="H525" i="1"/>
  <c r="N525" i="1" s="1"/>
  <c r="H374" i="1"/>
  <c r="N374" i="1" s="1"/>
  <c r="K138" i="1"/>
  <c r="O138" i="1" s="1"/>
  <c r="N138" i="1"/>
  <c r="H70" i="1"/>
  <c r="K70" i="1" s="1"/>
  <c r="O70" i="1" s="1"/>
  <c r="H230" i="1"/>
  <c r="H169" i="1"/>
  <c r="N169" i="1" s="1"/>
  <c r="H160" i="1"/>
  <c r="H34" i="1"/>
  <c r="N34" i="1" s="1"/>
  <c r="H256" i="1"/>
  <c r="N256" i="1" s="1"/>
  <c r="H278" i="1"/>
  <c r="N278" i="1" s="1"/>
  <c r="H323" i="1"/>
  <c r="N323" i="1" s="1"/>
  <c r="H300" i="1"/>
  <c r="N300" i="1" s="1"/>
  <c r="H311" i="1"/>
  <c r="N311" i="1" s="1"/>
  <c r="H344" i="1"/>
  <c r="H346" i="1"/>
  <c r="H390" i="1"/>
  <c r="N390" i="1" s="1"/>
  <c r="H332" i="1"/>
  <c r="N332" i="1" s="1"/>
  <c r="H371" i="1"/>
  <c r="N371" i="1" s="1"/>
  <c r="H408" i="1"/>
  <c r="H342" i="1"/>
  <c r="H339" i="1"/>
  <c r="N339" i="1" s="1"/>
  <c r="H296" i="1"/>
  <c r="H362" i="1"/>
  <c r="H405" i="1"/>
  <c r="N405" i="1" s="1"/>
  <c r="H429" i="1"/>
  <c r="K429" i="1" s="1"/>
  <c r="O429" i="1" s="1"/>
  <c r="H461" i="1"/>
  <c r="N461" i="1" s="1"/>
  <c r="H493" i="1"/>
  <c r="K493" i="1" s="1"/>
  <c r="O493" i="1" s="1"/>
  <c r="H402" i="1"/>
  <c r="H286" i="1"/>
  <c r="H436" i="1"/>
  <c r="N436" i="1" s="1"/>
  <c r="H478" i="1"/>
  <c r="H510" i="1"/>
  <c r="N510" i="1" s="1"/>
  <c r="H434" i="1"/>
  <c r="N434" i="1" s="1"/>
  <c r="H488" i="1"/>
  <c r="H441" i="1"/>
  <c r="H418" i="1"/>
  <c r="N418" i="1" s="1"/>
  <c r="H459" i="1"/>
  <c r="N459" i="1" s="1"/>
  <c r="H491" i="1"/>
  <c r="N491" i="1" s="1"/>
  <c r="H522" i="1"/>
  <c r="N522" i="1" s="1"/>
  <c r="H111" i="1"/>
  <c r="H110" i="1"/>
  <c r="H152" i="1"/>
  <c r="N152" i="1" s="1"/>
  <c r="H29" i="1"/>
  <c r="N29" i="1" s="1"/>
  <c r="H275" i="1"/>
  <c r="H279" i="1"/>
  <c r="N279" i="1" s="1"/>
  <c r="H331" i="1"/>
  <c r="N331" i="1" s="1"/>
  <c r="H308" i="1"/>
  <c r="N308" i="1" s="1"/>
  <c r="H319" i="1"/>
  <c r="H349" i="1"/>
  <c r="H391" i="1"/>
  <c r="H347" i="1"/>
  <c r="N347" i="1" s="1"/>
  <c r="H379" i="1"/>
  <c r="N379" i="1" s="1"/>
  <c r="H409" i="1"/>
  <c r="N409" i="1" s="1"/>
  <c r="H353" i="1"/>
  <c r="H340" i="1"/>
  <c r="H304" i="1"/>
  <c r="N304" i="1" s="1"/>
  <c r="H375" i="1"/>
  <c r="H412" i="1"/>
  <c r="H431" i="1"/>
  <c r="N431" i="1" s="1"/>
  <c r="H468" i="1"/>
  <c r="N468" i="1" s="1"/>
  <c r="H500" i="1"/>
  <c r="N500" i="1" s="1"/>
  <c r="H414" i="1"/>
  <c r="N414" i="1" s="1"/>
  <c r="H334" i="1"/>
  <c r="N334" i="1" s="1"/>
  <c r="H443" i="1"/>
  <c r="N443" i="1" s="1"/>
  <c r="H479" i="1"/>
  <c r="N479" i="1" s="1"/>
  <c r="H511" i="1"/>
  <c r="N511" i="1" s="1"/>
  <c r="H442" i="1"/>
  <c r="H489" i="1"/>
  <c r="N489" i="1" s="1"/>
  <c r="H453" i="1"/>
  <c r="K453" i="1" s="1"/>
  <c r="O453" i="1" s="1"/>
  <c r="H451" i="1"/>
  <c r="H466" i="1"/>
  <c r="H498" i="1"/>
  <c r="H523" i="1"/>
  <c r="H521" i="1"/>
  <c r="N521" i="1" s="1"/>
  <c r="H454" i="1"/>
  <c r="H520" i="1"/>
  <c r="H252" i="1"/>
  <c r="H246" i="1"/>
  <c r="H91" i="1"/>
  <c r="H19" i="1"/>
  <c r="H25" i="1"/>
  <c r="N25" i="1" s="1"/>
  <c r="H109" i="1"/>
  <c r="K109" i="1" s="1"/>
  <c r="O109" i="1" s="1"/>
  <c r="H257" i="1"/>
  <c r="N257" i="1" s="1"/>
  <c r="H298" i="1"/>
  <c r="H289" i="1"/>
  <c r="H276" i="1"/>
  <c r="N276" i="1" s="1"/>
  <c r="H343" i="1"/>
  <c r="N343" i="1" s="1"/>
  <c r="H360" i="1"/>
  <c r="N360" i="1" s="1"/>
  <c r="H365" i="1"/>
  <c r="N365" i="1" s="1"/>
  <c r="H370" i="1"/>
  <c r="H392" i="1"/>
  <c r="H417" i="1"/>
  <c r="N417" i="1" s="1"/>
  <c r="H380" i="1"/>
  <c r="H361" i="1"/>
  <c r="N361" i="1" s="1"/>
  <c r="H329" i="1"/>
  <c r="N329" i="1" s="1"/>
  <c r="H388" i="1"/>
  <c r="H420" i="1"/>
  <c r="H437" i="1"/>
  <c r="H476" i="1"/>
  <c r="N476" i="1" s="1"/>
  <c r="H508" i="1"/>
  <c r="N508" i="1" s="1"/>
  <c r="H438" i="1"/>
  <c r="H376" i="1"/>
  <c r="N376" i="1" s="1"/>
  <c r="H447" i="1"/>
  <c r="H487" i="1"/>
  <c r="H519" i="1"/>
  <c r="N519" i="1" s="1"/>
  <c r="H465" i="1"/>
  <c r="N465" i="1" s="1"/>
  <c r="H497" i="1"/>
  <c r="N497" i="1" s="1"/>
  <c r="H452" i="1"/>
  <c r="N452" i="1" s="1"/>
  <c r="H474" i="1"/>
  <c r="H506" i="1"/>
  <c r="N506" i="1" s="1"/>
  <c r="H513" i="1"/>
  <c r="H411" i="1"/>
  <c r="N411" i="1" s="1"/>
  <c r="H524" i="1"/>
  <c r="N524" i="1" s="1"/>
  <c r="H387" i="1"/>
  <c r="N387" i="1" s="1"/>
  <c r="H260" i="1"/>
  <c r="N260" i="1" s="1"/>
  <c r="H274" i="1"/>
  <c r="N274" i="1" s="1"/>
  <c r="H86" i="1"/>
  <c r="H216" i="1"/>
  <c r="N216" i="1" s="1"/>
  <c r="H190" i="1"/>
  <c r="N190" i="1" s="1"/>
  <c r="H44" i="1"/>
  <c r="N44" i="1" s="1"/>
  <c r="H244" i="1"/>
  <c r="N244" i="1" s="1"/>
  <c r="H281" i="1"/>
  <c r="N281" i="1" s="1"/>
  <c r="H307" i="1"/>
  <c r="N307" i="1" s="1"/>
  <c r="H285" i="1"/>
  <c r="K285" i="1" s="1"/>
  <c r="O285" i="1" s="1"/>
  <c r="H302" i="1"/>
  <c r="N302" i="1" s="1"/>
  <c r="H320" i="1"/>
  <c r="H325" i="1"/>
  <c r="N325" i="1" s="1"/>
  <c r="H369" i="1"/>
  <c r="N369" i="1" s="1"/>
  <c r="H407" i="1"/>
  <c r="N407" i="1" s="1"/>
  <c r="H305" i="1"/>
  <c r="N305" i="1" s="1"/>
  <c r="H400" i="1"/>
  <c r="N400" i="1" s="1"/>
  <c r="H318" i="1"/>
  <c r="N318" i="1" s="1"/>
  <c r="H354" i="1"/>
  <c r="N354" i="1" s="1"/>
  <c r="H284" i="1"/>
  <c r="N284" i="1" s="1"/>
  <c r="H358" i="1"/>
  <c r="N358" i="1" s="1"/>
  <c r="H397" i="1"/>
  <c r="K397" i="1" s="1"/>
  <c r="O397" i="1" s="1"/>
  <c r="H363" i="1"/>
  <c r="N363" i="1" s="1"/>
  <c r="H450" i="1"/>
  <c r="N450" i="1" s="1"/>
  <c r="H485" i="1"/>
  <c r="N485" i="1" s="1"/>
  <c r="H386" i="1"/>
  <c r="N386" i="1" s="1"/>
  <c r="H428" i="1"/>
  <c r="N428" i="1" s="1"/>
  <c r="H470" i="1"/>
  <c r="H502" i="1"/>
  <c r="N502" i="1" s="1"/>
  <c r="H446" i="1"/>
  <c r="N446" i="1" s="1"/>
  <c r="H480" i="1"/>
  <c r="N480" i="1" s="1"/>
  <c r="H422" i="1"/>
  <c r="H458" i="1"/>
  <c r="H483" i="1"/>
  <c r="N483" i="1" s="1"/>
  <c r="H515" i="1"/>
  <c r="H21" i="1"/>
  <c r="K21" i="1" s="1"/>
  <c r="O21" i="1" s="1"/>
  <c r="H199" i="1"/>
  <c r="N199" i="1" s="1"/>
  <c r="H164" i="1"/>
  <c r="K164" i="1" s="1"/>
  <c r="O164" i="1" s="1"/>
  <c r="H39" i="1"/>
  <c r="H330" i="1"/>
  <c r="N330" i="1" s="1"/>
  <c r="H315" i="1"/>
  <c r="H288" i="1"/>
  <c r="N288" i="1" s="1"/>
  <c r="H303" i="1"/>
  <c r="H336" i="1"/>
  <c r="N336" i="1" s="1"/>
  <c r="H333" i="1"/>
  <c r="H377" i="1"/>
  <c r="N377" i="1" s="1"/>
  <c r="H321" i="1"/>
  <c r="N321" i="1" s="1"/>
  <c r="H313" i="1"/>
  <c r="H401" i="1"/>
  <c r="N401" i="1" s="1"/>
  <c r="H337" i="1"/>
  <c r="N337" i="1" s="1"/>
  <c r="H373" i="1"/>
  <c r="K373" i="1" s="1"/>
  <c r="O373" i="1" s="1"/>
  <c r="H291" i="1"/>
  <c r="N291" i="1" s="1"/>
  <c r="H359" i="1"/>
  <c r="H404" i="1"/>
  <c r="H381" i="1"/>
  <c r="K381" i="1" s="1"/>
  <c r="O381" i="1" s="1"/>
  <c r="H460" i="1"/>
  <c r="N460" i="1" s="1"/>
  <c r="H492" i="1"/>
  <c r="N492" i="1" s="1"/>
  <c r="H394" i="1"/>
  <c r="H158" i="1"/>
  <c r="K158" i="1" s="1"/>
  <c r="O158" i="1" s="1"/>
  <c r="H122" i="1"/>
  <c r="H259" i="1"/>
  <c r="N259" i="1" s="1"/>
  <c r="H293" i="1"/>
  <c r="K293" i="1" s="1"/>
  <c r="O293" i="1" s="1"/>
  <c r="H364" i="1"/>
  <c r="H297" i="1"/>
  <c r="N297" i="1" s="1"/>
  <c r="H338" i="1"/>
  <c r="H383" i="1"/>
  <c r="N383" i="1" s="1"/>
  <c r="H440" i="1"/>
  <c r="N440" i="1" s="1"/>
  <c r="H445" i="1"/>
  <c r="N445" i="1" s="1"/>
  <c r="H463" i="1"/>
  <c r="H423" i="1"/>
  <c r="H473" i="1"/>
  <c r="H482" i="1"/>
  <c r="H268" i="1"/>
  <c r="H107" i="1"/>
  <c r="K107" i="1" s="1"/>
  <c r="O107" i="1" s="1"/>
  <c r="H105" i="1"/>
  <c r="N105" i="1" s="1"/>
  <c r="H280" i="1"/>
  <c r="H295" i="1"/>
  <c r="H366" i="1"/>
  <c r="H385" i="1"/>
  <c r="H341" i="1"/>
  <c r="H389" i="1"/>
  <c r="K389" i="1" s="1"/>
  <c r="O389" i="1" s="1"/>
  <c r="H469" i="1"/>
  <c r="K469" i="1" s="1"/>
  <c r="O469" i="1" s="1"/>
  <c r="H449" i="1"/>
  <c r="N449" i="1" s="1"/>
  <c r="H471" i="1"/>
  <c r="N471" i="1" s="1"/>
  <c r="H448" i="1"/>
  <c r="N448" i="1" s="1"/>
  <c r="H481" i="1"/>
  <c r="N481" i="1" s="1"/>
  <c r="H384" i="1"/>
  <c r="N384" i="1" s="1"/>
  <c r="H490" i="1"/>
  <c r="N490" i="1" s="1"/>
  <c r="H456" i="1"/>
  <c r="H269" i="1"/>
  <c r="K269" i="1" s="1"/>
  <c r="O269" i="1" s="1"/>
  <c r="H247" i="1"/>
  <c r="H31" i="1"/>
  <c r="K31" i="1" s="1"/>
  <c r="O31" i="1" s="1"/>
  <c r="H67" i="1"/>
  <c r="H299" i="1"/>
  <c r="N299" i="1" s="1"/>
  <c r="H335" i="1"/>
  <c r="N335" i="1" s="1"/>
  <c r="H367" i="1"/>
  <c r="H393" i="1"/>
  <c r="H355" i="1"/>
  <c r="H396" i="1"/>
  <c r="N396" i="1" s="1"/>
  <c r="H477" i="1"/>
  <c r="N477" i="1" s="1"/>
  <c r="H345" i="1"/>
  <c r="H486" i="1"/>
  <c r="N486" i="1" s="1"/>
  <c r="H496" i="1"/>
  <c r="N496" i="1" s="1"/>
  <c r="H499" i="1"/>
  <c r="N499" i="1" s="1"/>
  <c r="H403" i="1"/>
  <c r="N403" i="1" s="1"/>
  <c r="H516" i="1"/>
  <c r="H242" i="1"/>
  <c r="H243" i="1"/>
  <c r="H165" i="1"/>
  <c r="N165" i="1" s="1"/>
  <c r="H306" i="1"/>
  <c r="N306" i="1" s="1"/>
  <c r="H106" i="1"/>
  <c r="K106" i="1" s="1"/>
  <c r="O106" i="1" s="1"/>
  <c r="H282" i="1"/>
  <c r="H292" i="1"/>
  <c r="N292" i="1" s="1"/>
  <c r="H399" i="1"/>
  <c r="H416" i="1"/>
  <c r="N416" i="1" s="1"/>
  <c r="H382" i="1"/>
  <c r="H421" i="1"/>
  <c r="K421" i="1" s="1"/>
  <c r="O421" i="1" s="1"/>
  <c r="H501" i="1"/>
  <c r="N501" i="1" s="1"/>
  <c r="H427" i="1"/>
  <c r="H495" i="1"/>
  <c r="N495" i="1" s="1"/>
  <c r="H505" i="1"/>
  <c r="H457" i="1"/>
  <c r="N457" i="1" s="1"/>
  <c r="H514" i="1"/>
  <c r="N514" i="1" s="1"/>
  <c r="H415" i="1"/>
  <c r="N415" i="1" s="1"/>
  <c r="H245" i="1"/>
  <c r="K245" i="1" s="1"/>
  <c r="O245" i="1" s="1"/>
  <c r="H254" i="1"/>
  <c r="N254" i="1" s="1"/>
  <c r="H262" i="1"/>
  <c r="H97" i="1"/>
  <c r="K97" i="1" s="1"/>
  <c r="O97" i="1" s="1"/>
  <c r="H317" i="1"/>
  <c r="H378" i="1"/>
  <c r="N378" i="1" s="1"/>
  <c r="H357" i="1"/>
  <c r="H430" i="1"/>
  <c r="N430" i="1" s="1"/>
  <c r="H419" i="1"/>
  <c r="N419" i="1" s="1"/>
  <c r="H517" i="1"/>
  <c r="K517" i="1" s="1"/>
  <c r="O517" i="1" s="1"/>
  <c r="H273" i="1"/>
  <c r="H265" i="1"/>
  <c r="H439" i="1"/>
  <c r="N439" i="1" s="1"/>
  <c r="H475" i="1"/>
  <c r="N475" i="1" s="1"/>
  <c r="H211" i="1"/>
  <c r="H351" i="1"/>
  <c r="H413" i="1"/>
  <c r="N413" i="1" s="1"/>
  <c r="H410" i="1"/>
  <c r="H455" i="1"/>
  <c r="N455" i="1" s="1"/>
  <c r="H270" i="1"/>
  <c r="N270" i="1" s="1"/>
  <c r="H462" i="1"/>
  <c r="H194" i="1"/>
  <c r="N194" i="1" s="1"/>
  <c r="H352" i="1"/>
  <c r="N352" i="1" s="1"/>
  <c r="H424" i="1"/>
  <c r="N424" i="1" s="1"/>
  <c r="H350" i="1"/>
  <c r="N350" i="1" s="1"/>
  <c r="H435" i="1"/>
  <c r="N435" i="1" s="1"/>
  <c r="H426" i="1"/>
  <c r="N426" i="1" s="1"/>
  <c r="H512" i="1"/>
  <c r="H253" i="1"/>
  <c r="K253" i="1" s="1"/>
  <c r="O253" i="1" s="1"/>
  <c r="H267" i="1"/>
  <c r="H372" i="1"/>
  <c r="H368" i="1"/>
  <c r="H425" i="1"/>
  <c r="N425" i="1" s="1"/>
  <c r="H432" i="1"/>
  <c r="N432" i="1" s="1"/>
  <c r="H444" i="1"/>
  <c r="H464" i="1"/>
  <c r="H467" i="1"/>
  <c r="N467" i="1" s="1"/>
  <c r="H261" i="1"/>
  <c r="K261" i="1" s="1"/>
  <c r="O261" i="1" s="1"/>
  <c r="H263" i="1"/>
  <c r="H290" i="1"/>
  <c r="N290" i="1" s="1"/>
  <c r="H472" i="1"/>
  <c r="H248" i="1"/>
  <c r="N248" i="1" s="1"/>
  <c r="N453" i="1"/>
  <c r="N429" i="1"/>
  <c r="H503" i="1"/>
  <c r="H272" i="1"/>
  <c r="N272" i="1" s="1"/>
  <c r="H395" i="1"/>
  <c r="H494" i="1"/>
  <c r="H406" i="1"/>
  <c r="N406" i="1" s="1"/>
  <c r="H255" i="1"/>
  <c r="N255" i="1" s="1"/>
  <c r="H326" i="1"/>
  <c r="H398" i="1"/>
  <c r="H348" i="1"/>
  <c r="N348" i="1" s="1"/>
  <c r="H250" i="1"/>
  <c r="H507" i="1"/>
  <c r="N507" i="1" s="1"/>
  <c r="H509" i="1"/>
  <c r="N509" i="1" s="1"/>
  <c r="H324" i="1"/>
  <c r="N324" i="1" s="1"/>
  <c r="N518" i="1"/>
  <c r="H484" i="1"/>
  <c r="H316" i="1"/>
  <c r="N316" i="1" s="1"/>
  <c r="K490" i="1"/>
  <c r="O490" i="1" s="1"/>
  <c r="K266" i="1"/>
  <c r="O266" i="1" s="1"/>
  <c r="K302" i="1"/>
  <c r="O302" i="1" s="1"/>
  <c r="K278" i="1"/>
  <c r="O278" i="1" s="1"/>
  <c r="K376" i="1"/>
  <c r="O376" i="1" s="1"/>
  <c r="K374" i="1"/>
  <c r="O374" i="1" s="1"/>
  <c r="K450" i="1"/>
  <c r="O450" i="1" s="1"/>
  <c r="K365" i="1"/>
  <c r="O365" i="1" s="1"/>
  <c r="K491" i="1"/>
  <c r="O491" i="1" s="1"/>
  <c r="K524" i="1"/>
  <c r="O524" i="1" s="1"/>
  <c r="K428" i="1"/>
  <c r="O428" i="1" s="1"/>
  <c r="K352" i="1"/>
  <c r="O352" i="1" s="1"/>
  <c r="K312" i="1"/>
  <c r="O312" i="1" s="1"/>
  <c r="K308" i="1"/>
  <c r="O308" i="1" s="1"/>
  <c r="H147" i="1"/>
  <c r="K147" i="1" s="1"/>
  <c r="O147" i="1" s="1"/>
  <c r="K29" i="1"/>
  <c r="O29" i="1" s="1"/>
  <c r="K426" i="1"/>
  <c r="O426" i="1" s="1"/>
  <c r="K297" i="1"/>
  <c r="O297" i="1" s="1"/>
  <c r="K256" i="1"/>
  <c r="O256" i="1" s="1"/>
  <c r="K433" i="1"/>
  <c r="O433" i="1" s="1"/>
  <c r="K519" i="1"/>
  <c r="O519" i="1" s="1"/>
  <c r="K479" i="1"/>
  <c r="O479" i="1" s="1"/>
  <c r="K461" i="1"/>
  <c r="O461" i="1" s="1"/>
  <c r="K339" i="1"/>
  <c r="O339" i="1" s="1"/>
  <c r="K354" i="1"/>
  <c r="O354" i="1" s="1"/>
  <c r="K305" i="1"/>
  <c r="O305" i="1" s="1"/>
  <c r="K332" i="1"/>
  <c r="O332" i="1" s="1"/>
  <c r="K299" i="1"/>
  <c r="O299" i="1" s="1"/>
  <c r="N147" i="1"/>
  <c r="K110" i="1"/>
  <c r="O110" i="1" s="1"/>
  <c r="N110" i="1"/>
  <c r="H328" i="1"/>
  <c r="H277" i="1"/>
  <c r="H310" i="1"/>
  <c r="H301" i="1"/>
  <c r="H322" i="1"/>
  <c r="H264" i="1"/>
  <c r="H88" i="1"/>
  <c r="H181" i="1"/>
  <c r="H224" i="1"/>
  <c r="H59" i="1"/>
  <c r="H72" i="1"/>
  <c r="H136" i="1"/>
  <c r="H28" i="1"/>
  <c r="H60" i="1"/>
  <c r="H223" i="1"/>
  <c r="H229" i="1"/>
  <c r="H271" i="1"/>
  <c r="H183" i="1"/>
  <c r="H137" i="1"/>
  <c r="N31" i="1"/>
  <c r="K25" i="1"/>
  <c r="O25" i="1" s="1"/>
  <c r="H84" i="1"/>
  <c r="H186" i="1"/>
  <c r="H238" i="1"/>
  <c r="H52" i="1"/>
  <c r="N164" i="1"/>
  <c r="N97" i="1"/>
  <c r="H54" i="1"/>
  <c r="H95" i="1"/>
  <c r="H17" i="1"/>
  <c r="H57" i="1"/>
  <c r="H61" i="1"/>
  <c r="H117" i="1"/>
  <c r="H167" i="1"/>
  <c r="H189" i="1"/>
  <c r="H201" i="1"/>
  <c r="H219" i="1"/>
  <c r="H23" i="1"/>
  <c r="H99" i="1"/>
  <c r="H130" i="1"/>
  <c r="H142" i="1"/>
  <c r="H171" i="1"/>
  <c r="H205" i="1"/>
  <c r="H48" i="1"/>
  <c r="H58" i="1"/>
  <c r="H202" i="1"/>
  <c r="H214" i="1"/>
  <c r="H235" i="1"/>
  <c r="H32" i="1"/>
  <c r="H96" i="1"/>
  <c r="H116" i="1"/>
  <c r="H168" i="1"/>
  <c r="H188" i="1"/>
  <c r="H218" i="1"/>
  <c r="H14" i="1"/>
  <c r="H79" i="1"/>
  <c r="H232" i="1"/>
  <c r="H49" i="1"/>
  <c r="H113" i="1"/>
  <c r="H126" i="1"/>
  <c r="H100" i="1"/>
  <c r="H146" i="1"/>
  <c r="H133" i="1"/>
  <c r="H184" i="1"/>
  <c r="H108" i="1"/>
  <c r="H53" i="1"/>
  <c r="H226" i="1"/>
  <c r="H196" i="1"/>
  <c r="H90" i="1"/>
  <c r="H22" i="1"/>
  <c r="H82" i="1"/>
  <c r="H129" i="1"/>
  <c r="H143" i="1"/>
  <c r="H185" i="1"/>
  <c r="H78" i="1"/>
  <c r="H172" i="1"/>
  <c r="H231" i="1"/>
  <c r="H236" i="1"/>
  <c r="H180" i="1"/>
  <c r="H87" i="1"/>
  <c r="H66" i="1"/>
  <c r="H43" i="1"/>
  <c r="H239" i="1"/>
  <c r="H69" i="1"/>
  <c r="H221" i="1"/>
  <c r="H149" i="1"/>
  <c r="H85" i="1"/>
  <c r="H46" i="1"/>
  <c r="H208" i="1"/>
  <c r="H153" i="1"/>
  <c r="H89" i="1"/>
  <c r="H20" i="1"/>
  <c r="H233" i="1"/>
  <c r="H182" i="1"/>
  <c r="H127" i="1"/>
  <c r="H55" i="1"/>
  <c r="H241" i="1"/>
  <c r="H240" i="1"/>
  <c r="H210" i="1"/>
  <c r="H155" i="1"/>
  <c r="H134" i="1"/>
  <c r="H175" i="1"/>
  <c r="H154" i="1"/>
  <c r="H42" i="1"/>
  <c r="H200" i="1"/>
  <c r="H128" i="1"/>
  <c r="H56" i="1"/>
  <c r="H13" i="1"/>
  <c r="K13" i="1" s="1"/>
  <c r="H41" i="1"/>
  <c r="H178" i="1"/>
  <c r="H123" i="1"/>
  <c r="H68" i="1"/>
  <c r="H203" i="1"/>
  <c r="H173" i="1"/>
  <c r="H101" i="1"/>
  <c r="H15" i="1"/>
  <c r="H228" i="1"/>
  <c r="H139" i="1"/>
  <c r="H75" i="1"/>
  <c r="H18" i="1"/>
  <c r="H83" i="1"/>
  <c r="H206" i="1"/>
  <c r="H150" i="1"/>
  <c r="H124" i="1"/>
  <c r="H103" i="1"/>
  <c r="H77" i="1"/>
  <c r="H170" i="1"/>
  <c r="H98" i="1"/>
  <c r="H26" i="1"/>
  <c r="H33" i="1"/>
  <c r="H225" i="1"/>
  <c r="H161" i="1"/>
  <c r="H102" i="1"/>
  <c r="H40" i="1"/>
  <c r="H144" i="1"/>
  <c r="H80" i="1"/>
  <c r="H207" i="1"/>
  <c r="H177" i="1"/>
  <c r="H118" i="1"/>
  <c r="H63" i="1"/>
  <c r="H215" i="1"/>
  <c r="H197" i="1"/>
  <c r="H176" i="1"/>
  <c r="H151" i="1"/>
  <c r="H125" i="1"/>
  <c r="H104" i="1"/>
  <c r="H74" i="1"/>
  <c r="H62" i="1"/>
  <c r="H38" i="1"/>
  <c r="H222" i="1"/>
  <c r="H65" i="1"/>
  <c r="H217" i="1"/>
  <c r="H145" i="1"/>
  <c r="H81" i="1"/>
  <c r="H24" i="1"/>
  <c r="H50" i="1"/>
  <c r="H195" i="1"/>
  <c r="H140" i="1"/>
  <c r="H76" i="1"/>
  <c r="H220" i="1"/>
  <c r="H114" i="1"/>
  <c r="H30" i="1"/>
  <c r="H156" i="1"/>
  <c r="H92" i="1"/>
  <c r="H27" i="1"/>
  <c r="H198" i="1"/>
  <c r="H227" i="1"/>
  <c r="H213" i="1"/>
  <c r="H192" i="1"/>
  <c r="H162" i="1"/>
  <c r="H36" i="1"/>
  <c r="H187" i="1"/>
  <c r="H115" i="1"/>
  <c r="H47" i="1"/>
  <c r="H45" i="1"/>
  <c r="H174" i="1"/>
  <c r="H119" i="1"/>
  <c r="H112" i="1"/>
  <c r="H16" i="1"/>
  <c r="H193" i="1"/>
  <c r="H163" i="1"/>
  <c r="H141" i="1"/>
  <c r="H120" i="1"/>
  <c r="H73" i="1"/>
  <c r="H249" i="1"/>
  <c r="H166" i="1"/>
  <c r="H94" i="1"/>
  <c r="H37" i="1"/>
  <c r="H212" i="1"/>
  <c r="H157" i="1"/>
  <c r="H93" i="1"/>
  <c r="H35" i="1"/>
  <c r="H209" i="1"/>
  <c r="H179" i="1"/>
  <c r="H294" i="1"/>
  <c r="H327" i="1"/>
  <c r="H309" i="1"/>
  <c r="H287" i="1"/>
  <c r="H283" i="1"/>
  <c r="H314" i="1"/>
  <c r="H251" i="1"/>
  <c r="H258" i="1"/>
  <c r="H71" i="1"/>
  <c r="H135" i="1"/>
  <c r="H131" i="1"/>
  <c r="H237" i="1"/>
  <c r="H51" i="1"/>
  <c r="H204" i="1"/>
  <c r="H121" i="1"/>
  <c r="K86" i="1"/>
  <c r="O86" i="1" s="1"/>
  <c r="N86" i="1"/>
  <c r="H148" i="1"/>
  <c r="H64" i="1"/>
  <c r="H191" i="1"/>
  <c r="H132" i="1"/>
  <c r="H234" i="1"/>
  <c r="H159" i="1"/>
  <c r="N702" i="1" l="1"/>
  <c r="K702" i="1"/>
  <c r="O702" i="1" s="1"/>
  <c r="K435" i="1"/>
  <c r="O435" i="1" s="1"/>
  <c r="N293" i="1"/>
  <c r="K701" i="1"/>
  <c r="O701" i="1" s="1"/>
  <c r="N701" i="1"/>
  <c r="K699" i="1"/>
  <c r="O699" i="1" s="1"/>
  <c r="N699" i="1"/>
  <c r="N70" i="1"/>
  <c r="K44" i="1"/>
  <c r="O44" i="1" s="1"/>
  <c r="K348" i="1"/>
  <c r="O348" i="1" s="1"/>
  <c r="K411" i="1"/>
  <c r="O411" i="1" s="1"/>
  <c r="K443" i="1"/>
  <c r="O443" i="1" s="1"/>
  <c r="N700" i="1"/>
  <c r="K700" i="1"/>
  <c r="O700" i="1" s="1"/>
  <c r="N698" i="1"/>
  <c r="K698" i="1"/>
  <c r="O698" i="1" s="1"/>
  <c r="K34" i="1"/>
  <c r="O34" i="1" s="1"/>
  <c r="K270" i="1"/>
  <c r="O270" i="1" s="1"/>
  <c r="K703" i="1"/>
  <c r="O703" i="1" s="1"/>
  <c r="N703" i="1"/>
  <c r="K697" i="1"/>
  <c r="O697" i="1" s="1"/>
  <c r="N697" i="1"/>
  <c r="K673" i="1"/>
  <c r="O673" i="1" s="1"/>
  <c r="N673" i="1"/>
  <c r="N695" i="1"/>
  <c r="K695" i="1"/>
  <c r="O695" i="1" s="1"/>
  <c r="K546" i="1"/>
  <c r="O546" i="1" s="1"/>
  <c r="N546" i="1"/>
  <c r="N531" i="1"/>
  <c r="K531" i="1"/>
  <c r="O531" i="1" s="1"/>
  <c r="K337" i="1"/>
  <c r="O337" i="1" s="1"/>
  <c r="K418" i="1"/>
  <c r="O418" i="1" s="1"/>
  <c r="N253" i="1"/>
  <c r="K645" i="1"/>
  <c r="O645" i="1" s="1"/>
  <c r="N645" i="1"/>
  <c r="N625" i="1"/>
  <c r="K625" i="1"/>
  <c r="O625" i="1" s="1"/>
  <c r="K573" i="1"/>
  <c r="O573" i="1" s="1"/>
  <c r="N573" i="1"/>
  <c r="N585" i="1"/>
  <c r="K585" i="1"/>
  <c r="O585" i="1" s="1"/>
  <c r="N533" i="1"/>
  <c r="K533" i="1"/>
  <c r="O533" i="1" s="1"/>
  <c r="N688" i="1"/>
  <c r="K688" i="1"/>
  <c r="O688" i="1" s="1"/>
  <c r="K656" i="1"/>
  <c r="O656" i="1" s="1"/>
  <c r="N656" i="1"/>
  <c r="N624" i="1"/>
  <c r="K624" i="1"/>
  <c r="O624" i="1" s="1"/>
  <c r="K592" i="1"/>
  <c r="O592" i="1" s="1"/>
  <c r="N592" i="1"/>
  <c r="N560" i="1"/>
  <c r="K560" i="1"/>
  <c r="O560" i="1" s="1"/>
  <c r="K528" i="1"/>
  <c r="O528" i="1" s="1"/>
  <c r="N528" i="1"/>
  <c r="N667" i="1"/>
  <c r="K667" i="1"/>
  <c r="O667" i="1" s="1"/>
  <c r="K635" i="1"/>
  <c r="O635" i="1" s="1"/>
  <c r="N635" i="1"/>
  <c r="K603" i="1"/>
  <c r="O603" i="1" s="1"/>
  <c r="N603" i="1"/>
  <c r="N571" i="1"/>
  <c r="K571" i="1"/>
  <c r="O571" i="1" s="1"/>
  <c r="N539" i="1"/>
  <c r="K539" i="1"/>
  <c r="O539" i="1" s="1"/>
  <c r="N678" i="1"/>
  <c r="K678" i="1"/>
  <c r="O678" i="1" s="1"/>
  <c r="K646" i="1"/>
  <c r="O646" i="1" s="1"/>
  <c r="N646" i="1"/>
  <c r="K614" i="1"/>
  <c r="O614" i="1" s="1"/>
  <c r="N614" i="1"/>
  <c r="K582" i="1"/>
  <c r="O582" i="1" s="1"/>
  <c r="N582" i="1"/>
  <c r="K550" i="1"/>
  <c r="O550" i="1" s="1"/>
  <c r="N550" i="1"/>
  <c r="N613" i="1"/>
  <c r="K613" i="1"/>
  <c r="O613" i="1" s="1"/>
  <c r="N652" i="1"/>
  <c r="K652" i="1"/>
  <c r="O652" i="1" s="1"/>
  <c r="K631" i="1"/>
  <c r="O631" i="1" s="1"/>
  <c r="N631" i="1"/>
  <c r="K642" i="1"/>
  <c r="O642" i="1" s="1"/>
  <c r="N642" i="1"/>
  <c r="K653" i="1"/>
  <c r="O653" i="1" s="1"/>
  <c r="N653" i="1"/>
  <c r="K648" i="1"/>
  <c r="O648" i="1" s="1"/>
  <c r="N648" i="1"/>
  <c r="N691" i="1"/>
  <c r="K691" i="1"/>
  <c r="O691" i="1" s="1"/>
  <c r="K627" i="1"/>
  <c r="O627" i="1" s="1"/>
  <c r="N627" i="1"/>
  <c r="N563" i="1"/>
  <c r="K563" i="1"/>
  <c r="O563" i="1" s="1"/>
  <c r="K542" i="1"/>
  <c r="O542" i="1" s="1"/>
  <c r="N542" i="1"/>
  <c r="K356" i="1"/>
  <c r="O356" i="1" s="1"/>
  <c r="K406" i="1"/>
  <c r="O406" i="1" s="1"/>
  <c r="K417" i="1"/>
  <c r="O417" i="1" s="1"/>
  <c r="N549" i="1"/>
  <c r="K549" i="1"/>
  <c r="O549" i="1" s="1"/>
  <c r="K529" i="1"/>
  <c r="O529" i="1" s="1"/>
  <c r="N529" i="1"/>
  <c r="K633" i="1"/>
  <c r="O633" i="1" s="1"/>
  <c r="N633" i="1"/>
  <c r="K693" i="1"/>
  <c r="O693" i="1" s="1"/>
  <c r="N693" i="1"/>
  <c r="K609" i="1"/>
  <c r="O609" i="1" s="1"/>
  <c r="N609" i="1"/>
  <c r="K676" i="1"/>
  <c r="O676" i="1" s="1"/>
  <c r="N676" i="1"/>
  <c r="N644" i="1"/>
  <c r="K644" i="1"/>
  <c r="O644" i="1" s="1"/>
  <c r="K612" i="1"/>
  <c r="O612" i="1" s="1"/>
  <c r="N612" i="1"/>
  <c r="N580" i="1"/>
  <c r="K580" i="1"/>
  <c r="O580" i="1" s="1"/>
  <c r="N548" i="1"/>
  <c r="K548" i="1"/>
  <c r="O548" i="1" s="1"/>
  <c r="N687" i="1"/>
  <c r="K687" i="1"/>
  <c r="O687" i="1" s="1"/>
  <c r="N655" i="1"/>
  <c r="K655" i="1"/>
  <c r="O655" i="1" s="1"/>
  <c r="K623" i="1"/>
  <c r="O623" i="1" s="1"/>
  <c r="N623" i="1"/>
  <c r="K591" i="1"/>
  <c r="O591" i="1" s="1"/>
  <c r="N591" i="1"/>
  <c r="N559" i="1"/>
  <c r="K559" i="1"/>
  <c r="O559" i="1" s="1"/>
  <c r="N527" i="1"/>
  <c r="K527" i="1"/>
  <c r="O527" i="1" s="1"/>
  <c r="K666" i="1"/>
  <c r="O666" i="1" s="1"/>
  <c r="N666" i="1"/>
  <c r="K634" i="1"/>
  <c r="O634" i="1" s="1"/>
  <c r="N634" i="1"/>
  <c r="K602" i="1"/>
  <c r="O602" i="1" s="1"/>
  <c r="N602" i="1"/>
  <c r="K570" i="1"/>
  <c r="O570" i="1" s="1"/>
  <c r="N570" i="1"/>
  <c r="K538" i="1"/>
  <c r="O538" i="1" s="1"/>
  <c r="N538" i="1"/>
  <c r="N553" i="1"/>
  <c r="K553" i="1"/>
  <c r="O553" i="1" s="1"/>
  <c r="N588" i="1"/>
  <c r="K588" i="1"/>
  <c r="O588" i="1" s="1"/>
  <c r="N599" i="1"/>
  <c r="K599" i="1"/>
  <c r="O599" i="1" s="1"/>
  <c r="K535" i="1"/>
  <c r="O535" i="1" s="1"/>
  <c r="N535" i="1"/>
  <c r="K378" i="1"/>
  <c r="O378" i="1" s="1"/>
  <c r="N665" i="1"/>
  <c r="K665" i="1"/>
  <c r="O665" i="1" s="1"/>
  <c r="K680" i="1"/>
  <c r="O680" i="1" s="1"/>
  <c r="N680" i="1"/>
  <c r="N616" i="1"/>
  <c r="K616" i="1"/>
  <c r="O616" i="1" s="1"/>
  <c r="K552" i="1"/>
  <c r="O552" i="1" s="1"/>
  <c r="N552" i="1"/>
  <c r="N659" i="1"/>
  <c r="K659" i="1"/>
  <c r="O659" i="1" s="1"/>
  <c r="K595" i="1"/>
  <c r="O595" i="1" s="1"/>
  <c r="N595" i="1"/>
  <c r="N574" i="1"/>
  <c r="K574" i="1"/>
  <c r="O574" i="1" s="1"/>
  <c r="K324" i="1"/>
  <c r="O324" i="1" s="1"/>
  <c r="K475" i="1"/>
  <c r="O475" i="1" s="1"/>
  <c r="K323" i="1"/>
  <c r="O323" i="1" s="1"/>
  <c r="K504" i="1"/>
  <c r="O504" i="1" s="1"/>
  <c r="N493" i="1"/>
  <c r="N557" i="1"/>
  <c r="K557" i="1"/>
  <c r="O557" i="1" s="1"/>
  <c r="K685" i="1"/>
  <c r="O685" i="1" s="1"/>
  <c r="N685" i="1"/>
  <c r="K537" i="1"/>
  <c r="O537" i="1" s="1"/>
  <c r="N537" i="1"/>
  <c r="N569" i="1"/>
  <c r="K569" i="1"/>
  <c r="O569" i="1" s="1"/>
  <c r="N661" i="1"/>
  <c r="K661" i="1"/>
  <c r="O661" i="1" s="1"/>
  <c r="K577" i="1"/>
  <c r="O577" i="1" s="1"/>
  <c r="N577" i="1"/>
  <c r="K672" i="1"/>
  <c r="O672" i="1" s="1"/>
  <c r="N672" i="1"/>
  <c r="N640" i="1"/>
  <c r="K640" i="1"/>
  <c r="O640" i="1" s="1"/>
  <c r="N608" i="1"/>
  <c r="K608" i="1"/>
  <c r="O608" i="1" s="1"/>
  <c r="K576" i="1"/>
  <c r="O576" i="1" s="1"/>
  <c r="N576" i="1"/>
  <c r="K544" i="1"/>
  <c r="O544" i="1" s="1"/>
  <c r="N544" i="1"/>
  <c r="N683" i="1"/>
  <c r="K683" i="1"/>
  <c r="O683" i="1" s="1"/>
  <c r="N651" i="1"/>
  <c r="K651" i="1"/>
  <c r="O651" i="1" s="1"/>
  <c r="K619" i="1"/>
  <c r="O619" i="1" s="1"/>
  <c r="N619" i="1"/>
  <c r="K587" i="1"/>
  <c r="O587" i="1" s="1"/>
  <c r="N587" i="1"/>
  <c r="N555" i="1"/>
  <c r="K555" i="1"/>
  <c r="O555" i="1" s="1"/>
  <c r="N694" i="1"/>
  <c r="K694" i="1"/>
  <c r="O694" i="1" s="1"/>
  <c r="N662" i="1"/>
  <c r="K662" i="1"/>
  <c r="O662" i="1" s="1"/>
  <c r="N630" i="1"/>
  <c r="K630" i="1"/>
  <c r="O630" i="1" s="1"/>
  <c r="N598" i="1"/>
  <c r="K598" i="1"/>
  <c r="O598" i="1" s="1"/>
  <c r="N566" i="1"/>
  <c r="K566" i="1"/>
  <c r="O566" i="1" s="1"/>
  <c r="K534" i="1"/>
  <c r="O534" i="1" s="1"/>
  <c r="N534" i="1"/>
  <c r="K541" i="1"/>
  <c r="O541" i="1" s="1"/>
  <c r="N541" i="1"/>
  <c r="K556" i="1"/>
  <c r="O556" i="1" s="1"/>
  <c r="N556" i="1"/>
  <c r="N674" i="1"/>
  <c r="K674" i="1"/>
  <c r="O674" i="1" s="1"/>
  <c r="N561" i="1"/>
  <c r="K561" i="1"/>
  <c r="O561" i="1" s="1"/>
  <c r="N641" i="1"/>
  <c r="K641" i="1"/>
  <c r="O641" i="1" s="1"/>
  <c r="K584" i="1"/>
  <c r="O584" i="1" s="1"/>
  <c r="N584" i="1"/>
  <c r="N606" i="1"/>
  <c r="K606" i="1"/>
  <c r="O606" i="1" s="1"/>
  <c r="K477" i="1"/>
  <c r="O477" i="1" s="1"/>
  <c r="K401" i="1"/>
  <c r="O401" i="1" s="1"/>
  <c r="K483" i="1"/>
  <c r="O483" i="1" s="1"/>
  <c r="N589" i="1"/>
  <c r="K589" i="1"/>
  <c r="O589" i="1" s="1"/>
  <c r="N621" i="1"/>
  <c r="K621" i="1"/>
  <c r="O621" i="1" s="1"/>
  <c r="K669" i="1"/>
  <c r="O669" i="1" s="1"/>
  <c r="N669" i="1"/>
  <c r="K681" i="1"/>
  <c r="O681" i="1" s="1"/>
  <c r="N681" i="1"/>
  <c r="K629" i="1"/>
  <c r="O629" i="1" s="1"/>
  <c r="N629" i="1"/>
  <c r="K545" i="1"/>
  <c r="O545" i="1" s="1"/>
  <c r="N545" i="1"/>
  <c r="K668" i="1"/>
  <c r="O668" i="1" s="1"/>
  <c r="N668" i="1"/>
  <c r="N636" i="1"/>
  <c r="K636" i="1"/>
  <c r="O636" i="1" s="1"/>
  <c r="N604" i="1"/>
  <c r="K604" i="1"/>
  <c r="O604" i="1" s="1"/>
  <c r="N572" i="1"/>
  <c r="K572" i="1"/>
  <c r="O572" i="1" s="1"/>
  <c r="N540" i="1"/>
  <c r="K540" i="1"/>
  <c r="O540" i="1" s="1"/>
  <c r="N679" i="1"/>
  <c r="K679" i="1"/>
  <c r="O679" i="1" s="1"/>
  <c r="N647" i="1"/>
  <c r="K647" i="1"/>
  <c r="O647" i="1" s="1"/>
  <c r="N615" i="1"/>
  <c r="K615" i="1"/>
  <c r="O615" i="1" s="1"/>
  <c r="K583" i="1"/>
  <c r="O583" i="1" s="1"/>
  <c r="N583" i="1"/>
  <c r="N551" i="1"/>
  <c r="K551" i="1"/>
  <c r="O551" i="1" s="1"/>
  <c r="K690" i="1"/>
  <c r="O690" i="1" s="1"/>
  <c r="N690" i="1"/>
  <c r="N658" i="1"/>
  <c r="K658" i="1"/>
  <c r="O658" i="1" s="1"/>
  <c r="K626" i="1"/>
  <c r="O626" i="1" s="1"/>
  <c r="N626" i="1"/>
  <c r="K594" i="1"/>
  <c r="O594" i="1" s="1"/>
  <c r="N594" i="1"/>
  <c r="K562" i="1"/>
  <c r="O562" i="1" s="1"/>
  <c r="N562" i="1"/>
  <c r="K530" i="1"/>
  <c r="O530" i="1" s="1"/>
  <c r="N530" i="1"/>
  <c r="N684" i="1"/>
  <c r="K684" i="1"/>
  <c r="O684" i="1" s="1"/>
  <c r="N663" i="1"/>
  <c r="K663" i="1"/>
  <c r="O663" i="1" s="1"/>
  <c r="K578" i="1"/>
  <c r="O578" i="1" s="1"/>
  <c r="N578" i="1"/>
  <c r="N638" i="1"/>
  <c r="K638" i="1"/>
  <c r="O638" i="1" s="1"/>
  <c r="N107" i="1"/>
  <c r="K492" i="1"/>
  <c r="O492" i="1" s="1"/>
  <c r="K300" i="1"/>
  <c r="O300" i="1" s="1"/>
  <c r="K318" i="1"/>
  <c r="O318" i="1" s="1"/>
  <c r="K497" i="1"/>
  <c r="O497" i="1" s="1"/>
  <c r="K601" i="1"/>
  <c r="O601" i="1" s="1"/>
  <c r="N601" i="1"/>
  <c r="N689" i="1"/>
  <c r="K689" i="1"/>
  <c r="O689" i="1" s="1"/>
  <c r="K637" i="1"/>
  <c r="O637" i="1" s="1"/>
  <c r="N637" i="1"/>
  <c r="N649" i="1"/>
  <c r="K649" i="1"/>
  <c r="O649" i="1" s="1"/>
  <c r="K597" i="1"/>
  <c r="O597" i="1" s="1"/>
  <c r="N597" i="1"/>
  <c r="N696" i="1"/>
  <c r="K696" i="1"/>
  <c r="O696" i="1" s="1"/>
  <c r="K664" i="1"/>
  <c r="O664" i="1" s="1"/>
  <c r="N664" i="1"/>
  <c r="N632" i="1"/>
  <c r="K632" i="1"/>
  <c r="O632" i="1" s="1"/>
  <c r="K600" i="1"/>
  <c r="O600" i="1" s="1"/>
  <c r="N600" i="1"/>
  <c r="N568" i="1"/>
  <c r="K568" i="1"/>
  <c r="O568" i="1" s="1"/>
  <c r="N536" i="1"/>
  <c r="K536" i="1"/>
  <c r="O536" i="1" s="1"/>
  <c r="N675" i="1"/>
  <c r="K675" i="1"/>
  <c r="O675" i="1" s="1"/>
  <c r="N643" i="1"/>
  <c r="K643" i="1"/>
  <c r="O643" i="1" s="1"/>
  <c r="K611" i="1"/>
  <c r="O611" i="1" s="1"/>
  <c r="N611" i="1"/>
  <c r="K579" i="1"/>
  <c r="O579" i="1" s="1"/>
  <c r="N579" i="1"/>
  <c r="K547" i="1"/>
  <c r="O547" i="1" s="1"/>
  <c r="N547" i="1"/>
  <c r="N686" i="1"/>
  <c r="K686" i="1"/>
  <c r="O686" i="1" s="1"/>
  <c r="K654" i="1"/>
  <c r="O654" i="1" s="1"/>
  <c r="N654" i="1"/>
  <c r="K622" i="1"/>
  <c r="O622" i="1" s="1"/>
  <c r="N622" i="1"/>
  <c r="N590" i="1"/>
  <c r="K590" i="1"/>
  <c r="O590" i="1" s="1"/>
  <c r="K558" i="1"/>
  <c r="O558" i="1" s="1"/>
  <c r="N558" i="1"/>
  <c r="N526" i="1"/>
  <c r="K526" i="1"/>
  <c r="O526" i="1" s="1"/>
  <c r="K593" i="1"/>
  <c r="O593" i="1" s="1"/>
  <c r="N593" i="1"/>
  <c r="N620" i="1"/>
  <c r="K620" i="1"/>
  <c r="O620" i="1" s="1"/>
  <c r="K567" i="1"/>
  <c r="O567" i="1" s="1"/>
  <c r="N567" i="1"/>
  <c r="K610" i="1"/>
  <c r="O610" i="1" s="1"/>
  <c r="N610" i="1"/>
  <c r="N581" i="1"/>
  <c r="K581" i="1"/>
  <c r="O581" i="1" s="1"/>
  <c r="N670" i="1"/>
  <c r="K670" i="1"/>
  <c r="O670" i="1" s="1"/>
  <c r="K508" i="1"/>
  <c r="O508" i="1" s="1"/>
  <c r="N677" i="1"/>
  <c r="K677" i="1"/>
  <c r="O677" i="1" s="1"/>
  <c r="N657" i="1"/>
  <c r="K657" i="1"/>
  <c r="O657" i="1" s="1"/>
  <c r="K605" i="1"/>
  <c r="O605" i="1" s="1"/>
  <c r="N605" i="1"/>
  <c r="N617" i="1"/>
  <c r="K617" i="1"/>
  <c r="O617" i="1" s="1"/>
  <c r="N565" i="1"/>
  <c r="K565" i="1"/>
  <c r="O565" i="1" s="1"/>
  <c r="N692" i="1"/>
  <c r="K692" i="1"/>
  <c r="O692" i="1" s="1"/>
  <c r="K660" i="1"/>
  <c r="O660" i="1" s="1"/>
  <c r="N660" i="1"/>
  <c r="N628" i="1"/>
  <c r="K628" i="1"/>
  <c r="O628" i="1" s="1"/>
  <c r="K596" i="1"/>
  <c r="O596" i="1" s="1"/>
  <c r="N596" i="1"/>
  <c r="N564" i="1"/>
  <c r="K564" i="1"/>
  <c r="O564" i="1" s="1"/>
  <c r="N532" i="1"/>
  <c r="K532" i="1"/>
  <c r="O532" i="1" s="1"/>
  <c r="K671" i="1"/>
  <c r="O671" i="1" s="1"/>
  <c r="N671" i="1"/>
  <c r="K639" i="1"/>
  <c r="O639" i="1" s="1"/>
  <c r="N639" i="1"/>
  <c r="N607" i="1"/>
  <c r="K607" i="1"/>
  <c r="O607" i="1" s="1"/>
  <c r="K575" i="1"/>
  <c r="O575" i="1" s="1"/>
  <c r="N575" i="1"/>
  <c r="N543" i="1"/>
  <c r="K543" i="1"/>
  <c r="O543" i="1" s="1"/>
  <c r="N682" i="1"/>
  <c r="K682" i="1"/>
  <c r="O682" i="1" s="1"/>
  <c r="N650" i="1"/>
  <c r="K650" i="1"/>
  <c r="O650" i="1" s="1"/>
  <c r="K618" i="1"/>
  <c r="O618" i="1" s="1"/>
  <c r="N618" i="1"/>
  <c r="N586" i="1"/>
  <c r="K586" i="1"/>
  <c r="O586" i="1" s="1"/>
  <c r="K554" i="1"/>
  <c r="O554" i="1" s="1"/>
  <c r="N554" i="1"/>
  <c r="K105" i="1"/>
  <c r="O105" i="1" s="1"/>
  <c r="K502" i="1"/>
  <c r="O502" i="1" s="1"/>
  <c r="K316" i="1"/>
  <c r="O316" i="1" s="1"/>
  <c r="K396" i="1"/>
  <c r="O396" i="1" s="1"/>
  <c r="N106" i="1"/>
  <c r="K358" i="1"/>
  <c r="O358" i="1" s="1"/>
  <c r="K325" i="1"/>
  <c r="O325" i="1" s="1"/>
  <c r="K190" i="1"/>
  <c r="O190" i="1" s="1"/>
  <c r="K455" i="1"/>
  <c r="O455" i="1" s="1"/>
  <c r="K350" i="1"/>
  <c r="O350" i="1" s="1"/>
  <c r="K514" i="1"/>
  <c r="O514" i="1" s="1"/>
  <c r="K165" i="1"/>
  <c r="O165" i="1" s="1"/>
  <c r="K525" i="1"/>
  <c r="O525" i="1" s="1"/>
  <c r="K371" i="1"/>
  <c r="O371" i="1" s="1"/>
  <c r="K467" i="1"/>
  <c r="O467" i="1" s="1"/>
  <c r="K521" i="1"/>
  <c r="O521" i="1" s="1"/>
  <c r="K306" i="1"/>
  <c r="O306" i="1" s="1"/>
  <c r="N389" i="1"/>
  <c r="K257" i="1"/>
  <c r="O257" i="1" s="1"/>
  <c r="K501" i="1"/>
  <c r="O501" i="1" s="1"/>
  <c r="K465" i="1"/>
  <c r="O465" i="1" s="1"/>
  <c r="K330" i="1"/>
  <c r="O330" i="1" s="1"/>
  <c r="K284" i="1"/>
  <c r="O284" i="1" s="1"/>
  <c r="K511" i="1"/>
  <c r="O511" i="1" s="1"/>
  <c r="K460" i="1"/>
  <c r="O460" i="1" s="1"/>
  <c r="K415" i="1"/>
  <c r="O415" i="1" s="1"/>
  <c r="K304" i="1"/>
  <c r="O304" i="1" s="1"/>
  <c r="K290" i="1"/>
  <c r="O290" i="1" s="1"/>
  <c r="K386" i="1"/>
  <c r="O386" i="1" s="1"/>
  <c r="N261" i="1"/>
  <c r="K216" i="1"/>
  <c r="O216" i="1" s="1"/>
  <c r="K476" i="1"/>
  <c r="O476" i="1" s="1"/>
  <c r="K424" i="1"/>
  <c r="O424" i="1" s="1"/>
  <c r="K194" i="1"/>
  <c r="O194" i="1" s="1"/>
  <c r="K384" i="1"/>
  <c r="O384" i="1" s="1"/>
  <c r="N285" i="1"/>
  <c r="K152" i="1"/>
  <c r="O152" i="1" s="1"/>
  <c r="K405" i="1"/>
  <c r="O405" i="1" s="1"/>
  <c r="K434" i="1"/>
  <c r="O434" i="1" s="1"/>
  <c r="K259" i="1"/>
  <c r="O259" i="1" s="1"/>
  <c r="N517" i="1"/>
  <c r="K311" i="1"/>
  <c r="O311" i="1" s="1"/>
  <c r="K495" i="1"/>
  <c r="K347" i="1"/>
  <c r="O347" i="1" s="1"/>
  <c r="K431" i="1"/>
  <c r="O431" i="1" s="1"/>
  <c r="K321" i="1"/>
  <c r="O321" i="1" s="1"/>
  <c r="K369" i="1"/>
  <c r="O369" i="1" s="1"/>
  <c r="K409" i="1"/>
  <c r="O409" i="1" s="1"/>
  <c r="N109" i="1"/>
  <c r="K387" i="1"/>
  <c r="O387" i="1" s="1"/>
  <c r="K439" i="1"/>
  <c r="O439" i="1" s="1"/>
  <c r="K334" i="1"/>
  <c r="O334" i="1" s="1"/>
  <c r="K274" i="1"/>
  <c r="O274" i="1" s="1"/>
  <c r="K377" i="1"/>
  <c r="O377" i="1" s="1"/>
  <c r="N381" i="1"/>
  <c r="N397" i="1"/>
  <c r="K449" i="1"/>
  <c r="O449" i="1" s="1"/>
  <c r="K403" i="1"/>
  <c r="O403" i="1" s="1"/>
  <c r="N269" i="1"/>
  <c r="N421" i="1"/>
  <c r="K288" i="1"/>
  <c r="O288" i="1" s="1"/>
  <c r="K169" i="1"/>
  <c r="O169" i="1" s="1"/>
  <c r="K468" i="1"/>
  <c r="O468" i="1" s="1"/>
  <c r="K363" i="1"/>
  <c r="O363" i="1" s="1"/>
  <c r="K276" i="1"/>
  <c r="O276" i="1" s="1"/>
  <c r="K436" i="1"/>
  <c r="O436" i="1" s="1"/>
  <c r="K255" i="1"/>
  <c r="O255" i="1" s="1"/>
  <c r="K244" i="1"/>
  <c r="O244" i="1" s="1"/>
  <c r="K430" i="1"/>
  <c r="O430" i="1" s="1"/>
  <c r="K383" i="1"/>
  <c r="O383" i="1" s="1"/>
  <c r="K452" i="1"/>
  <c r="O452" i="1" s="1"/>
  <c r="K407" i="1"/>
  <c r="O407" i="1" s="1"/>
  <c r="K459" i="1"/>
  <c r="O459" i="1" s="1"/>
  <c r="K292" i="1"/>
  <c r="O292" i="1" s="1"/>
  <c r="K446" i="1"/>
  <c r="O446" i="1" s="1"/>
  <c r="K361" i="1"/>
  <c r="O361" i="1" s="1"/>
  <c r="K486" i="1"/>
  <c r="O486" i="1" s="1"/>
  <c r="K471" i="1"/>
  <c r="O471" i="1" s="1"/>
  <c r="K379" i="1"/>
  <c r="O379" i="1" s="1"/>
  <c r="N245" i="1"/>
  <c r="N373" i="1"/>
  <c r="N326" i="1"/>
  <c r="K326" i="1"/>
  <c r="O326" i="1" s="1"/>
  <c r="K273" i="1"/>
  <c r="O273" i="1" s="1"/>
  <c r="N273" i="1"/>
  <c r="K19" i="1"/>
  <c r="O19" i="1" s="1"/>
  <c r="N19" i="1"/>
  <c r="K400" i="1"/>
  <c r="O400" i="1" s="1"/>
  <c r="K242" i="1"/>
  <c r="O242" i="1" s="1"/>
  <c r="N242" i="1"/>
  <c r="K160" i="1"/>
  <c r="O160" i="1" s="1"/>
  <c r="N160" i="1"/>
  <c r="K448" i="1"/>
  <c r="O448" i="1" s="1"/>
  <c r="K507" i="1"/>
  <c r="O507" i="1" s="1"/>
  <c r="K390" i="1"/>
  <c r="O390" i="1" s="1"/>
  <c r="K281" i="1"/>
  <c r="O281" i="1" s="1"/>
  <c r="K335" i="1"/>
  <c r="O335" i="1" s="1"/>
  <c r="K414" i="1"/>
  <c r="O414" i="1" s="1"/>
  <c r="K260" i="1"/>
  <c r="O260" i="1" s="1"/>
  <c r="K503" i="1"/>
  <c r="O503" i="1" s="1"/>
  <c r="N503" i="1"/>
  <c r="K368" i="1"/>
  <c r="O368" i="1" s="1"/>
  <c r="N368" i="1"/>
  <c r="N512" i="1"/>
  <c r="K512" i="1"/>
  <c r="O512" i="1" s="1"/>
  <c r="K211" i="1"/>
  <c r="O211" i="1" s="1"/>
  <c r="N211" i="1"/>
  <c r="N280" i="1"/>
  <c r="K280" i="1"/>
  <c r="O280" i="1" s="1"/>
  <c r="K303" i="1"/>
  <c r="O303" i="1" s="1"/>
  <c r="N303" i="1"/>
  <c r="K442" i="1"/>
  <c r="O442" i="1" s="1"/>
  <c r="N442" i="1"/>
  <c r="K275" i="1"/>
  <c r="O275" i="1" s="1"/>
  <c r="N275" i="1"/>
  <c r="N296" i="1"/>
  <c r="K296" i="1"/>
  <c r="O296" i="1" s="1"/>
  <c r="K344" i="1"/>
  <c r="O344" i="1" s="1"/>
  <c r="N344" i="1"/>
  <c r="K199" i="1"/>
  <c r="O199" i="1" s="1"/>
  <c r="N21" i="1"/>
  <c r="K331" i="1"/>
  <c r="O331" i="1" s="1"/>
  <c r="K500" i="1"/>
  <c r="O500" i="1" s="1"/>
  <c r="K509" i="1"/>
  <c r="O509" i="1" s="1"/>
  <c r="K445" i="1"/>
  <c r="O445" i="1" s="1"/>
  <c r="K279" i="1"/>
  <c r="O279" i="1" s="1"/>
  <c r="K343" i="1"/>
  <c r="O343" i="1" s="1"/>
  <c r="K481" i="1"/>
  <c r="O481" i="1" s="1"/>
  <c r="N472" i="1"/>
  <c r="K472" i="1"/>
  <c r="O472" i="1" s="1"/>
  <c r="K357" i="1"/>
  <c r="O357" i="1" s="1"/>
  <c r="N357" i="1"/>
  <c r="K282" i="1"/>
  <c r="O282" i="1" s="1"/>
  <c r="N282" i="1"/>
  <c r="K345" i="1"/>
  <c r="O345" i="1" s="1"/>
  <c r="N345" i="1"/>
  <c r="K67" i="1"/>
  <c r="O67" i="1" s="1"/>
  <c r="N67" i="1"/>
  <c r="K482" i="1"/>
  <c r="O482" i="1" s="1"/>
  <c r="N482" i="1"/>
  <c r="N338" i="1"/>
  <c r="K338" i="1"/>
  <c r="O338" i="1" s="1"/>
  <c r="N394" i="1"/>
  <c r="K394" i="1"/>
  <c r="O394" i="1" s="1"/>
  <c r="N515" i="1"/>
  <c r="K515" i="1"/>
  <c r="O515" i="1" s="1"/>
  <c r="K438" i="1"/>
  <c r="O438" i="1" s="1"/>
  <c r="N438" i="1"/>
  <c r="N380" i="1"/>
  <c r="K380" i="1"/>
  <c r="O380" i="1" s="1"/>
  <c r="N289" i="1"/>
  <c r="K289" i="1"/>
  <c r="O289" i="1" s="1"/>
  <c r="K286" i="1"/>
  <c r="O286" i="1" s="1"/>
  <c r="N286" i="1"/>
  <c r="N230" i="1"/>
  <c r="K230" i="1"/>
  <c r="O230" i="1" s="1"/>
  <c r="N366" i="1"/>
  <c r="K366" i="1"/>
  <c r="K359" i="1"/>
  <c r="O359" i="1" s="1"/>
  <c r="N359" i="1"/>
  <c r="K487" i="1"/>
  <c r="O487" i="1" s="1"/>
  <c r="N487" i="1"/>
  <c r="K353" i="1"/>
  <c r="O353" i="1" s="1"/>
  <c r="N353" i="1"/>
  <c r="K416" i="1"/>
  <c r="O416" i="1" s="1"/>
  <c r="K505" i="1"/>
  <c r="O505" i="1" s="1"/>
  <c r="N505" i="1"/>
  <c r="K447" i="1"/>
  <c r="O447" i="1" s="1"/>
  <c r="N447" i="1"/>
  <c r="N158" i="1"/>
  <c r="K425" i="1"/>
  <c r="O425" i="1" s="1"/>
  <c r="K485" i="1"/>
  <c r="O485" i="1" s="1"/>
  <c r="K250" i="1"/>
  <c r="O250" i="1" s="1"/>
  <c r="N250" i="1"/>
  <c r="N372" i="1"/>
  <c r="K372" i="1"/>
  <c r="O372" i="1" s="1"/>
  <c r="N462" i="1"/>
  <c r="K462" i="1"/>
  <c r="O462" i="1" s="1"/>
  <c r="N427" i="1"/>
  <c r="K427" i="1"/>
  <c r="O427" i="1" s="1"/>
  <c r="K315" i="1"/>
  <c r="N315" i="1"/>
  <c r="N470" i="1"/>
  <c r="K470" i="1"/>
  <c r="O470" i="1" s="1"/>
  <c r="N298" i="1"/>
  <c r="K298" i="1"/>
  <c r="O298" i="1" s="1"/>
  <c r="K246" i="1"/>
  <c r="O246" i="1" s="1"/>
  <c r="N246" i="1"/>
  <c r="N454" i="1"/>
  <c r="K454" i="1"/>
  <c r="O454" i="1" s="1"/>
  <c r="K523" i="1"/>
  <c r="O523" i="1" s="1"/>
  <c r="N523" i="1"/>
  <c r="N412" i="1"/>
  <c r="K412" i="1"/>
  <c r="O412" i="1" s="1"/>
  <c r="K391" i="1"/>
  <c r="O391" i="1" s="1"/>
  <c r="N391" i="1"/>
  <c r="K441" i="1"/>
  <c r="O441" i="1" s="1"/>
  <c r="N441" i="1"/>
  <c r="K402" i="1"/>
  <c r="O402" i="1" s="1"/>
  <c r="N402" i="1"/>
  <c r="K342" i="1"/>
  <c r="O342" i="1" s="1"/>
  <c r="N342" i="1"/>
  <c r="N469" i="1"/>
  <c r="K367" i="1"/>
  <c r="O367" i="1" s="1"/>
  <c r="N367" i="1"/>
  <c r="K413" i="1"/>
  <c r="O413" i="1" s="1"/>
  <c r="K351" i="1"/>
  <c r="O351" i="1" s="1"/>
  <c r="N351" i="1"/>
  <c r="N346" i="1"/>
  <c r="K346" i="1"/>
  <c r="O346" i="1" s="1"/>
  <c r="K329" i="1"/>
  <c r="O329" i="1" s="1"/>
  <c r="K440" i="1"/>
  <c r="O440" i="1" s="1"/>
  <c r="K248" i="1"/>
  <c r="O248" i="1" s="1"/>
  <c r="K484" i="1"/>
  <c r="O484" i="1" s="1"/>
  <c r="N484" i="1"/>
  <c r="K494" i="1"/>
  <c r="O494" i="1" s="1"/>
  <c r="N494" i="1"/>
  <c r="K263" i="1"/>
  <c r="O263" i="1" s="1"/>
  <c r="N263" i="1"/>
  <c r="K267" i="1"/>
  <c r="O267" i="1" s="1"/>
  <c r="N267" i="1"/>
  <c r="N317" i="1"/>
  <c r="K317" i="1"/>
  <c r="O317" i="1" s="1"/>
  <c r="K247" i="1"/>
  <c r="O247" i="1" s="1"/>
  <c r="N247" i="1"/>
  <c r="K268" i="1"/>
  <c r="O268" i="1" s="1"/>
  <c r="N268" i="1"/>
  <c r="K473" i="1"/>
  <c r="O473" i="1" s="1"/>
  <c r="N473" i="1"/>
  <c r="K364" i="1"/>
  <c r="O364" i="1" s="1"/>
  <c r="N364" i="1"/>
  <c r="K313" i="1"/>
  <c r="O313" i="1" s="1"/>
  <c r="N313" i="1"/>
  <c r="N458" i="1"/>
  <c r="K458" i="1"/>
  <c r="O458" i="1" s="1"/>
  <c r="K320" i="1"/>
  <c r="O320" i="1" s="1"/>
  <c r="N320" i="1"/>
  <c r="K392" i="1"/>
  <c r="O392" i="1" s="1"/>
  <c r="N392" i="1"/>
  <c r="K252" i="1"/>
  <c r="O252" i="1" s="1"/>
  <c r="N252" i="1"/>
  <c r="K498" i="1"/>
  <c r="O498" i="1" s="1"/>
  <c r="N498" i="1"/>
  <c r="K375" i="1"/>
  <c r="O375" i="1" s="1"/>
  <c r="N375" i="1"/>
  <c r="N349" i="1"/>
  <c r="K349" i="1"/>
  <c r="O349" i="1" s="1"/>
  <c r="K488" i="1"/>
  <c r="O488" i="1" s="1"/>
  <c r="N488" i="1"/>
  <c r="N408" i="1"/>
  <c r="K408" i="1"/>
  <c r="O408" i="1" s="1"/>
  <c r="K333" i="1"/>
  <c r="O333" i="1" s="1"/>
  <c r="N333" i="1"/>
  <c r="K388" i="1"/>
  <c r="O388" i="1" s="1"/>
  <c r="N388" i="1"/>
  <c r="K362" i="1"/>
  <c r="O362" i="1" s="1"/>
  <c r="N362" i="1"/>
  <c r="K432" i="1"/>
  <c r="O432" i="1" s="1"/>
  <c r="K522" i="1"/>
  <c r="O522" i="1" s="1"/>
  <c r="K291" i="1"/>
  <c r="O291" i="1" s="1"/>
  <c r="K489" i="1"/>
  <c r="O489" i="1" s="1"/>
  <c r="K360" i="1"/>
  <c r="O360" i="1" s="1"/>
  <c r="K506" i="1"/>
  <c r="O506" i="1" s="1"/>
  <c r="K254" i="1"/>
  <c r="O254" i="1" s="1"/>
  <c r="K395" i="1"/>
  <c r="O395" i="1" s="1"/>
  <c r="N395" i="1"/>
  <c r="K464" i="1"/>
  <c r="O464" i="1" s="1"/>
  <c r="N464" i="1"/>
  <c r="N516" i="1"/>
  <c r="K516" i="1"/>
  <c r="O516" i="1" s="1"/>
  <c r="K355" i="1"/>
  <c r="O355" i="1" s="1"/>
  <c r="N355" i="1"/>
  <c r="K341" i="1"/>
  <c r="O341" i="1" s="1"/>
  <c r="N341" i="1"/>
  <c r="N423" i="1"/>
  <c r="K423" i="1"/>
  <c r="O423" i="1" s="1"/>
  <c r="K39" i="1"/>
  <c r="O39" i="1" s="1"/>
  <c r="N39" i="1"/>
  <c r="K437" i="1"/>
  <c r="O437" i="1" s="1"/>
  <c r="N437" i="1"/>
  <c r="K370" i="1"/>
  <c r="O370" i="1" s="1"/>
  <c r="N370" i="1"/>
  <c r="K466" i="1"/>
  <c r="O466" i="1" s="1"/>
  <c r="N466" i="1"/>
  <c r="N319" i="1"/>
  <c r="K319" i="1"/>
  <c r="O319" i="1" s="1"/>
  <c r="K111" i="1"/>
  <c r="O111" i="1" s="1"/>
  <c r="N111" i="1"/>
  <c r="K243" i="1"/>
  <c r="O243" i="1" s="1"/>
  <c r="N243" i="1"/>
  <c r="K122" i="1"/>
  <c r="O122" i="1" s="1"/>
  <c r="N122" i="1"/>
  <c r="K480" i="1"/>
  <c r="O480" i="1" s="1"/>
  <c r="K457" i="1"/>
  <c r="O457" i="1" s="1"/>
  <c r="K399" i="1"/>
  <c r="O399" i="1" s="1"/>
  <c r="N399" i="1"/>
  <c r="K295" i="1"/>
  <c r="O295" i="1" s="1"/>
  <c r="N295" i="1"/>
  <c r="N474" i="1"/>
  <c r="K474" i="1"/>
  <c r="O474" i="1" s="1"/>
  <c r="K91" i="1"/>
  <c r="O91" i="1" s="1"/>
  <c r="N91" i="1"/>
  <c r="N478" i="1"/>
  <c r="K478" i="1"/>
  <c r="O478" i="1" s="1"/>
  <c r="K499" i="1"/>
  <c r="O499" i="1" s="1"/>
  <c r="K510" i="1"/>
  <c r="O510" i="1" s="1"/>
  <c r="K336" i="1"/>
  <c r="O336" i="1" s="1"/>
  <c r="K307" i="1"/>
  <c r="O307" i="1" s="1"/>
  <c r="K419" i="1"/>
  <c r="O419" i="1" s="1"/>
  <c r="K272" i="1"/>
  <c r="O272" i="1" s="1"/>
  <c r="K496" i="1"/>
  <c r="O496" i="1" s="1"/>
  <c r="K398" i="1"/>
  <c r="O398" i="1" s="1"/>
  <c r="N398" i="1"/>
  <c r="K444" i="1"/>
  <c r="O444" i="1" s="1"/>
  <c r="N444" i="1"/>
  <c r="N410" i="1"/>
  <c r="K410" i="1"/>
  <c r="O410" i="1" s="1"/>
  <c r="K265" i="1"/>
  <c r="O265" i="1" s="1"/>
  <c r="N265" i="1"/>
  <c r="K262" i="1"/>
  <c r="O262" i="1" s="1"/>
  <c r="N262" i="1"/>
  <c r="N382" i="1"/>
  <c r="K382" i="1"/>
  <c r="O382" i="1" s="1"/>
  <c r="N393" i="1"/>
  <c r="K393" i="1"/>
  <c r="O393" i="1" s="1"/>
  <c r="K456" i="1"/>
  <c r="O456" i="1" s="1"/>
  <c r="N456" i="1"/>
  <c r="K385" i="1"/>
  <c r="O385" i="1" s="1"/>
  <c r="N385" i="1"/>
  <c r="K463" i="1"/>
  <c r="O463" i="1" s="1"/>
  <c r="N463" i="1"/>
  <c r="N404" i="1"/>
  <c r="K404" i="1"/>
  <c r="O404" i="1" s="1"/>
  <c r="K422" i="1"/>
  <c r="O422" i="1" s="1"/>
  <c r="N422" i="1"/>
  <c r="K513" i="1"/>
  <c r="O513" i="1" s="1"/>
  <c r="N513" i="1"/>
  <c r="K420" i="1"/>
  <c r="O420" i="1" s="1"/>
  <c r="N420" i="1"/>
  <c r="N520" i="1"/>
  <c r="K520" i="1"/>
  <c r="O520" i="1" s="1"/>
  <c r="N451" i="1"/>
  <c r="K451" i="1"/>
  <c r="O451" i="1" s="1"/>
  <c r="K340" i="1"/>
  <c r="O340" i="1" s="1"/>
  <c r="N340" i="1"/>
  <c r="K132" i="1"/>
  <c r="O132" i="1" s="1"/>
  <c r="N132" i="1"/>
  <c r="K35" i="1"/>
  <c r="O35" i="1" s="1"/>
  <c r="N35" i="1"/>
  <c r="K174" i="1"/>
  <c r="O174" i="1" s="1"/>
  <c r="N174" i="1"/>
  <c r="K217" i="1"/>
  <c r="O217" i="1" s="1"/>
  <c r="N217" i="1"/>
  <c r="K80" i="1"/>
  <c r="O80" i="1" s="1"/>
  <c r="N80" i="1"/>
  <c r="K68" i="1"/>
  <c r="O68" i="1" s="1"/>
  <c r="N68" i="1"/>
  <c r="K55" i="1"/>
  <c r="O55" i="1" s="1"/>
  <c r="N55" i="1"/>
  <c r="K87" i="1"/>
  <c r="O87" i="1" s="1"/>
  <c r="N87" i="1"/>
  <c r="K184" i="1"/>
  <c r="O184" i="1" s="1"/>
  <c r="N184" i="1"/>
  <c r="K235" i="1"/>
  <c r="O235" i="1" s="1"/>
  <c r="N235" i="1"/>
  <c r="K61" i="1"/>
  <c r="O61" i="1" s="1"/>
  <c r="N61" i="1"/>
  <c r="K271" i="1"/>
  <c r="O271" i="1" s="1"/>
  <c r="N271" i="1"/>
  <c r="N191" i="1"/>
  <c r="K191" i="1"/>
  <c r="O191" i="1" s="1"/>
  <c r="K237" i="1"/>
  <c r="O237" i="1" s="1"/>
  <c r="N237" i="1"/>
  <c r="K283" i="1"/>
  <c r="O283" i="1" s="1"/>
  <c r="N283" i="1"/>
  <c r="N93" i="1"/>
  <c r="K93" i="1"/>
  <c r="O93" i="1" s="1"/>
  <c r="K120" i="1"/>
  <c r="O120" i="1" s="1"/>
  <c r="N120" i="1"/>
  <c r="K45" i="1"/>
  <c r="O45" i="1" s="1"/>
  <c r="N45" i="1"/>
  <c r="N227" i="1"/>
  <c r="K227" i="1"/>
  <c r="O227" i="1" s="1"/>
  <c r="N76" i="1"/>
  <c r="K76" i="1"/>
  <c r="O76" i="1" s="1"/>
  <c r="N65" i="1"/>
  <c r="K65" i="1"/>
  <c r="O65" i="1" s="1"/>
  <c r="K176" i="1"/>
  <c r="O176" i="1" s="1"/>
  <c r="N176" i="1"/>
  <c r="K144" i="1"/>
  <c r="N144" i="1"/>
  <c r="K170" i="1"/>
  <c r="O170" i="1" s="1"/>
  <c r="N170" i="1"/>
  <c r="K75" i="1"/>
  <c r="O75" i="1" s="1"/>
  <c r="N75" i="1"/>
  <c r="K123" i="1"/>
  <c r="O123" i="1" s="1"/>
  <c r="N123" i="1"/>
  <c r="K154" i="1"/>
  <c r="O154" i="1" s="1"/>
  <c r="N154" i="1"/>
  <c r="K127" i="1"/>
  <c r="O127" i="1" s="1"/>
  <c r="N127" i="1"/>
  <c r="K85" i="1"/>
  <c r="O85" i="1" s="1"/>
  <c r="N85" i="1"/>
  <c r="K180" i="1"/>
  <c r="O180" i="1" s="1"/>
  <c r="N180" i="1"/>
  <c r="K82" i="1"/>
  <c r="O82" i="1" s="1"/>
  <c r="N82" i="1"/>
  <c r="K133" i="1"/>
  <c r="O133" i="1" s="1"/>
  <c r="N133" i="1"/>
  <c r="N14" i="1"/>
  <c r="K14" i="1"/>
  <c r="O14" i="1" s="1"/>
  <c r="K214" i="1"/>
  <c r="O214" i="1" s="1"/>
  <c r="N214" i="1"/>
  <c r="K99" i="1"/>
  <c r="O99" i="1" s="1"/>
  <c r="N99" i="1"/>
  <c r="K57" i="1"/>
  <c r="O57" i="1" s="1"/>
  <c r="N57" i="1"/>
  <c r="K186" i="1"/>
  <c r="O186" i="1" s="1"/>
  <c r="N186" i="1"/>
  <c r="K229" i="1"/>
  <c r="O229" i="1" s="1"/>
  <c r="N229" i="1"/>
  <c r="N181" i="1"/>
  <c r="K181" i="1"/>
  <c r="O181" i="1" s="1"/>
  <c r="K328" i="1"/>
  <c r="O328" i="1" s="1"/>
  <c r="N328" i="1"/>
  <c r="K51" i="1"/>
  <c r="O51" i="1" s="1"/>
  <c r="N51" i="1"/>
  <c r="N73" i="1"/>
  <c r="K73" i="1"/>
  <c r="O73" i="1" s="1"/>
  <c r="K213" i="1"/>
  <c r="O213" i="1" s="1"/>
  <c r="N213" i="1"/>
  <c r="K151" i="1"/>
  <c r="O151" i="1" s="1"/>
  <c r="N151" i="1"/>
  <c r="N18" i="1"/>
  <c r="K18" i="1"/>
  <c r="O18" i="1" s="1"/>
  <c r="K42" i="1"/>
  <c r="O42" i="1" s="1"/>
  <c r="N42" i="1"/>
  <c r="K46" i="1"/>
  <c r="O46" i="1" s="1"/>
  <c r="N46" i="1"/>
  <c r="K129" i="1"/>
  <c r="O129" i="1" s="1"/>
  <c r="N129" i="1"/>
  <c r="K79" i="1"/>
  <c r="O79" i="1" s="1"/>
  <c r="N79" i="1"/>
  <c r="N130" i="1"/>
  <c r="K130" i="1"/>
  <c r="O130" i="1" s="1"/>
  <c r="K238" i="1"/>
  <c r="O238" i="1" s="1"/>
  <c r="N238" i="1"/>
  <c r="K224" i="1"/>
  <c r="O224" i="1" s="1"/>
  <c r="N224" i="1"/>
  <c r="K64" i="1"/>
  <c r="O64" i="1" s="1"/>
  <c r="N64" i="1"/>
  <c r="N287" i="1"/>
  <c r="K287" i="1"/>
  <c r="O287" i="1" s="1"/>
  <c r="N157" i="1"/>
  <c r="K157" i="1"/>
  <c r="O157" i="1" s="1"/>
  <c r="K141" i="1"/>
  <c r="O141" i="1" s="1"/>
  <c r="N141" i="1"/>
  <c r="K47" i="1"/>
  <c r="O47" i="1" s="1"/>
  <c r="N47" i="1"/>
  <c r="K198" i="1"/>
  <c r="O198" i="1" s="1"/>
  <c r="N198" i="1"/>
  <c r="K140" i="1"/>
  <c r="O140" i="1" s="1"/>
  <c r="N140" i="1"/>
  <c r="K222" i="1"/>
  <c r="O222" i="1" s="1"/>
  <c r="N222" i="1"/>
  <c r="K197" i="1"/>
  <c r="O197" i="1" s="1"/>
  <c r="N197" i="1"/>
  <c r="K40" i="1"/>
  <c r="O40" i="1" s="1"/>
  <c r="N40" i="1"/>
  <c r="K77" i="1"/>
  <c r="O77" i="1" s="1"/>
  <c r="N77" i="1"/>
  <c r="K139" i="1"/>
  <c r="O139" i="1" s="1"/>
  <c r="N139" i="1"/>
  <c r="K178" i="1"/>
  <c r="O178" i="1" s="1"/>
  <c r="N178" i="1"/>
  <c r="K175" i="1"/>
  <c r="O175" i="1" s="1"/>
  <c r="N175" i="1"/>
  <c r="K182" i="1"/>
  <c r="O182" i="1" s="1"/>
  <c r="N182" i="1"/>
  <c r="K149" i="1"/>
  <c r="O149" i="1" s="1"/>
  <c r="N149" i="1"/>
  <c r="K236" i="1"/>
  <c r="O236" i="1" s="1"/>
  <c r="N236" i="1"/>
  <c r="K22" i="1"/>
  <c r="O22" i="1" s="1"/>
  <c r="N22" i="1"/>
  <c r="K146" i="1"/>
  <c r="O146" i="1" s="1"/>
  <c r="N146" i="1"/>
  <c r="K218" i="1"/>
  <c r="O218" i="1" s="1"/>
  <c r="N218" i="1"/>
  <c r="K202" i="1"/>
  <c r="O202" i="1" s="1"/>
  <c r="N202" i="1"/>
  <c r="K23" i="1"/>
  <c r="O23" i="1" s="1"/>
  <c r="N23" i="1"/>
  <c r="K17" i="1"/>
  <c r="O17" i="1" s="1"/>
  <c r="N17" i="1"/>
  <c r="K84" i="1"/>
  <c r="O84" i="1" s="1"/>
  <c r="N84" i="1"/>
  <c r="K223" i="1"/>
  <c r="O223" i="1" s="1"/>
  <c r="N223" i="1"/>
  <c r="K88" i="1"/>
  <c r="O88" i="1" s="1"/>
  <c r="N88" i="1"/>
  <c r="K220" i="1"/>
  <c r="O220" i="1" s="1"/>
  <c r="N220" i="1"/>
  <c r="K277" i="1"/>
  <c r="O277" i="1" s="1"/>
  <c r="N277" i="1"/>
  <c r="K148" i="1"/>
  <c r="O148" i="1" s="1"/>
  <c r="N148" i="1"/>
  <c r="K131" i="1"/>
  <c r="O131" i="1" s="1"/>
  <c r="N131" i="1"/>
  <c r="K309" i="1"/>
  <c r="O309" i="1" s="1"/>
  <c r="N309" i="1"/>
  <c r="K212" i="1"/>
  <c r="O212" i="1" s="1"/>
  <c r="N212" i="1"/>
  <c r="K163" i="1"/>
  <c r="O163" i="1" s="1"/>
  <c r="N163" i="1"/>
  <c r="K115" i="1"/>
  <c r="O115" i="1" s="1"/>
  <c r="N115" i="1"/>
  <c r="K27" i="1"/>
  <c r="O27" i="1" s="1"/>
  <c r="N27" i="1"/>
  <c r="K195" i="1"/>
  <c r="O195" i="1" s="1"/>
  <c r="N195" i="1"/>
  <c r="K38" i="1"/>
  <c r="O38" i="1" s="1"/>
  <c r="N38" i="1"/>
  <c r="K215" i="1"/>
  <c r="O215" i="1" s="1"/>
  <c r="N215" i="1"/>
  <c r="K102" i="1"/>
  <c r="O102" i="1" s="1"/>
  <c r="N102" i="1"/>
  <c r="K103" i="1"/>
  <c r="O103" i="1" s="1"/>
  <c r="N103" i="1"/>
  <c r="K228" i="1"/>
  <c r="O228" i="1" s="1"/>
  <c r="N228" i="1"/>
  <c r="K41" i="1"/>
  <c r="O41" i="1" s="1"/>
  <c r="N41" i="1"/>
  <c r="K134" i="1"/>
  <c r="O134" i="1" s="1"/>
  <c r="N134" i="1"/>
  <c r="K233" i="1"/>
  <c r="O233" i="1" s="1"/>
  <c r="N233" i="1"/>
  <c r="K221" i="1"/>
  <c r="O221" i="1" s="1"/>
  <c r="N221" i="1"/>
  <c r="K231" i="1"/>
  <c r="O231" i="1" s="1"/>
  <c r="N231" i="1"/>
  <c r="K90" i="1"/>
  <c r="O90" i="1" s="1"/>
  <c r="N90" i="1"/>
  <c r="K100" i="1"/>
  <c r="O100" i="1" s="1"/>
  <c r="N100" i="1"/>
  <c r="K188" i="1"/>
  <c r="O188" i="1" s="1"/>
  <c r="N188" i="1"/>
  <c r="K58" i="1"/>
  <c r="O58" i="1" s="1"/>
  <c r="N58" i="1"/>
  <c r="N219" i="1"/>
  <c r="K219" i="1"/>
  <c r="O219" i="1" s="1"/>
  <c r="K95" i="1"/>
  <c r="O95" i="1" s="1"/>
  <c r="N95" i="1"/>
  <c r="N60" i="1"/>
  <c r="K60" i="1"/>
  <c r="O60" i="1" s="1"/>
  <c r="N314" i="1"/>
  <c r="K314" i="1"/>
  <c r="O314" i="1" s="1"/>
  <c r="K98" i="1"/>
  <c r="O98" i="1" s="1"/>
  <c r="N98" i="1"/>
  <c r="N135" i="1"/>
  <c r="K135" i="1"/>
  <c r="O135" i="1" s="1"/>
  <c r="N327" i="1"/>
  <c r="K327" i="1"/>
  <c r="O327" i="1" s="1"/>
  <c r="K37" i="1"/>
  <c r="O37" i="1" s="1"/>
  <c r="N37" i="1"/>
  <c r="N193" i="1"/>
  <c r="K193" i="1"/>
  <c r="O193" i="1" s="1"/>
  <c r="K187" i="1"/>
  <c r="N187" i="1"/>
  <c r="K92" i="1"/>
  <c r="O92" i="1" s="1"/>
  <c r="N92" i="1"/>
  <c r="N50" i="1"/>
  <c r="K50" i="1"/>
  <c r="O50" i="1" s="1"/>
  <c r="N62" i="1"/>
  <c r="K62" i="1"/>
  <c r="O62" i="1" s="1"/>
  <c r="N63" i="1"/>
  <c r="K63" i="1"/>
  <c r="O63" i="1" s="1"/>
  <c r="K161" i="1"/>
  <c r="O161" i="1" s="1"/>
  <c r="N161" i="1"/>
  <c r="K124" i="1"/>
  <c r="O124" i="1" s="1"/>
  <c r="N124" i="1"/>
  <c r="K15" i="1"/>
  <c r="O15" i="1" s="1"/>
  <c r="N15" i="1"/>
  <c r="K155" i="1"/>
  <c r="O155" i="1" s="1"/>
  <c r="N155" i="1"/>
  <c r="K20" i="1"/>
  <c r="O20" i="1" s="1"/>
  <c r="N20" i="1"/>
  <c r="K69" i="1"/>
  <c r="O69" i="1" s="1"/>
  <c r="N69" i="1"/>
  <c r="K172" i="1"/>
  <c r="O172" i="1" s="1"/>
  <c r="N172" i="1"/>
  <c r="K196" i="1"/>
  <c r="O196" i="1" s="1"/>
  <c r="N196" i="1"/>
  <c r="K126" i="1"/>
  <c r="O126" i="1" s="1"/>
  <c r="N126" i="1"/>
  <c r="K168" i="1"/>
  <c r="O168" i="1" s="1"/>
  <c r="N168" i="1"/>
  <c r="K48" i="1"/>
  <c r="O48" i="1" s="1"/>
  <c r="N48" i="1"/>
  <c r="K201" i="1"/>
  <c r="O201" i="1" s="1"/>
  <c r="N201" i="1"/>
  <c r="K54" i="1"/>
  <c r="O54" i="1" s="1"/>
  <c r="N54" i="1"/>
  <c r="K28" i="1"/>
  <c r="O28" i="1" s="1"/>
  <c r="N28" i="1"/>
  <c r="N264" i="1"/>
  <c r="K264" i="1"/>
  <c r="O264" i="1" s="1"/>
  <c r="K71" i="1"/>
  <c r="O71" i="1" s="1"/>
  <c r="N71" i="1"/>
  <c r="K294" i="1"/>
  <c r="O294" i="1" s="1"/>
  <c r="N294" i="1"/>
  <c r="N94" i="1"/>
  <c r="K94" i="1"/>
  <c r="O94" i="1" s="1"/>
  <c r="N16" i="1"/>
  <c r="K16" i="1"/>
  <c r="O16" i="1" s="1"/>
  <c r="K36" i="1"/>
  <c r="O36" i="1" s="1"/>
  <c r="N36" i="1"/>
  <c r="K156" i="1"/>
  <c r="O156" i="1" s="1"/>
  <c r="N156" i="1"/>
  <c r="K24" i="1"/>
  <c r="O24" i="1" s="1"/>
  <c r="N24" i="1"/>
  <c r="K74" i="1"/>
  <c r="O74" i="1" s="1"/>
  <c r="N74" i="1"/>
  <c r="K118" i="1"/>
  <c r="O118" i="1" s="1"/>
  <c r="N118" i="1"/>
  <c r="K225" i="1"/>
  <c r="O225" i="1" s="1"/>
  <c r="N225" i="1"/>
  <c r="K150" i="1"/>
  <c r="O150" i="1" s="1"/>
  <c r="N150" i="1"/>
  <c r="K101" i="1"/>
  <c r="O101" i="1" s="1"/>
  <c r="N101" i="1"/>
  <c r="K56" i="1"/>
  <c r="O56" i="1" s="1"/>
  <c r="N56" i="1"/>
  <c r="K210" i="1"/>
  <c r="O210" i="1" s="1"/>
  <c r="N210" i="1"/>
  <c r="K89" i="1"/>
  <c r="O89" i="1" s="1"/>
  <c r="N89" i="1"/>
  <c r="K239" i="1"/>
  <c r="O239" i="1" s="1"/>
  <c r="N239" i="1"/>
  <c r="K78" i="1"/>
  <c r="O78" i="1" s="1"/>
  <c r="N78" i="1"/>
  <c r="N226" i="1"/>
  <c r="K226" i="1"/>
  <c r="O226" i="1" s="1"/>
  <c r="K113" i="1"/>
  <c r="O113" i="1" s="1"/>
  <c r="N113" i="1"/>
  <c r="K116" i="1"/>
  <c r="O116" i="1" s="1"/>
  <c r="N116" i="1"/>
  <c r="N205" i="1"/>
  <c r="K205" i="1"/>
  <c r="O205" i="1" s="1"/>
  <c r="K189" i="1"/>
  <c r="O189" i="1" s="1"/>
  <c r="N189" i="1"/>
  <c r="N136" i="1"/>
  <c r="K136" i="1"/>
  <c r="O136" i="1" s="1"/>
  <c r="N322" i="1"/>
  <c r="K322" i="1"/>
  <c r="O322" i="1" s="1"/>
  <c r="K121" i="1"/>
  <c r="O121" i="1" s="1"/>
  <c r="N121" i="1"/>
  <c r="K258" i="1"/>
  <c r="O258" i="1" s="1"/>
  <c r="N258" i="1"/>
  <c r="K166" i="1"/>
  <c r="O166" i="1" s="1"/>
  <c r="N166" i="1"/>
  <c r="K112" i="1"/>
  <c r="O112" i="1" s="1"/>
  <c r="N112" i="1"/>
  <c r="K162" i="1"/>
  <c r="O162" i="1" s="1"/>
  <c r="N162" i="1"/>
  <c r="K30" i="1"/>
  <c r="O30" i="1" s="1"/>
  <c r="N30" i="1"/>
  <c r="K81" i="1"/>
  <c r="O81" i="1" s="1"/>
  <c r="N81" i="1"/>
  <c r="K104" i="1"/>
  <c r="O104" i="1" s="1"/>
  <c r="N104" i="1"/>
  <c r="K177" i="1"/>
  <c r="O177" i="1" s="1"/>
  <c r="N177" i="1"/>
  <c r="K33" i="1"/>
  <c r="O33" i="1" s="1"/>
  <c r="N33" i="1"/>
  <c r="K206" i="1"/>
  <c r="O206" i="1" s="1"/>
  <c r="N206" i="1"/>
  <c r="K173" i="1"/>
  <c r="O173" i="1" s="1"/>
  <c r="N173" i="1"/>
  <c r="K128" i="1"/>
  <c r="O128" i="1" s="1"/>
  <c r="N128" i="1"/>
  <c r="K240" i="1"/>
  <c r="O240" i="1" s="1"/>
  <c r="N240" i="1"/>
  <c r="K153" i="1"/>
  <c r="O153" i="1" s="1"/>
  <c r="N153" i="1"/>
  <c r="K43" i="1"/>
  <c r="O43" i="1" s="1"/>
  <c r="N43" i="1"/>
  <c r="K185" i="1"/>
  <c r="O185" i="1" s="1"/>
  <c r="N185" i="1"/>
  <c r="K53" i="1"/>
  <c r="O53" i="1" s="1"/>
  <c r="N53" i="1"/>
  <c r="K49" i="1"/>
  <c r="O49" i="1" s="1"/>
  <c r="N49" i="1"/>
  <c r="N96" i="1"/>
  <c r="K96" i="1"/>
  <c r="O96" i="1" s="1"/>
  <c r="K171" i="1"/>
  <c r="O171" i="1" s="1"/>
  <c r="N171" i="1"/>
  <c r="K167" i="1"/>
  <c r="O167" i="1" s="1"/>
  <c r="N167" i="1"/>
  <c r="K137" i="1"/>
  <c r="O137" i="1" s="1"/>
  <c r="N137" i="1"/>
  <c r="N72" i="1"/>
  <c r="K72" i="1"/>
  <c r="O72" i="1" s="1"/>
  <c r="K301" i="1"/>
  <c r="O301" i="1" s="1"/>
  <c r="N301" i="1"/>
  <c r="K159" i="1"/>
  <c r="O159" i="1" s="1"/>
  <c r="N159" i="1"/>
  <c r="K179" i="1"/>
  <c r="O179" i="1" s="1"/>
  <c r="N179" i="1"/>
  <c r="K234" i="1"/>
  <c r="O234" i="1" s="1"/>
  <c r="N234" i="1"/>
  <c r="K204" i="1"/>
  <c r="O204" i="1" s="1"/>
  <c r="N204" i="1"/>
  <c r="K251" i="1"/>
  <c r="O251" i="1" s="1"/>
  <c r="N251" i="1"/>
  <c r="K209" i="1"/>
  <c r="O209" i="1" s="1"/>
  <c r="N209" i="1"/>
  <c r="N249" i="1"/>
  <c r="K249" i="1"/>
  <c r="O249" i="1" s="1"/>
  <c r="K119" i="1"/>
  <c r="O119" i="1" s="1"/>
  <c r="N119" i="1"/>
  <c r="K192" i="1"/>
  <c r="O192" i="1" s="1"/>
  <c r="N192" i="1"/>
  <c r="K114" i="1"/>
  <c r="O114" i="1" s="1"/>
  <c r="N114" i="1"/>
  <c r="K145" i="1"/>
  <c r="O145" i="1" s="1"/>
  <c r="N145" i="1"/>
  <c r="K125" i="1"/>
  <c r="O125" i="1" s="1"/>
  <c r="N125" i="1"/>
  <c r="K207" i="1"/>
  <c r="O207" i="1" s="1"/>
  <c r="N207" i="1"/>
  <c r="K26" i="1"/>
  <c r="O26" i="1" s="1"/>
  <c r="N26" i="1"/>
  <c r="K83" i="1"/>
  <c r="O83" i="1" s="1"/>
  <c r="N83" i="1"/>
  <c r="K203" i="1"/>
  <c r="O203" i="1" s="1"/>
  <c r="N203" i="1"/>
  <c r="K200" i="1"/>
  <c r="O200" i="1" s="1"/>
  <c r="N200" i="1"/>
  <c r="K241" i="1"/>
  <c r="O241" i="1" s="1"/>
  <c r="N241" i="1"/>
  <c r="K208" i="1"/>
  <c r="O208" i="1" s="1"/>
  <c r="N208" i="1"/>
  <c r="K66" i="1"/>
  <c r="O66" i="1" s="1"/>
  <c r="N66" i="1"/>
  <c r="K143" i="1"/>
  <c r="O143" i="1" s="1"/>
  <c r="N143" i="1"/>
  <c r="K108" i="1"/>
  <c r="O108" i="1" s="1"/>
  <c r="N108" i="1"/>
  <c r="K232" i="1"/>
  <c r="O232" i="1" s="1"/>
  <c r="N232" i="1"/>
  <c r="K32" i="1"/>
  <c r="O32" i="1" s="1"/>
  <c r="N32" i="1"/>
  <c r="K142" i="1"/>
  <c r="O142" i="1" s="1"/>
  <c r="N142" i="1"/>
  <c r="K117" i="1"/>
  <c r="O117" i="1" s="1"/>
  <c r="N117" i="1"/>
  <c r="N52" i="1"/>
  <c r="K52" i="1"/>
  <c r="O52" i="1" s="1"/>
  <c r="K183" i="1"/>
  <c r="O183" i="1" s="1"/>
  <c r="N183" i="1"/>
  <c r="K59" i="1"/>
  <c r="O59" i="1" s="1"/>
  <c r="N59" i="1"/>
  <c r="N310" i="1"/>
  <c r="K310" i="1"/>
  <c r="O310" i="1" s="1"/>
  <c r="O495" i="1" l="1"/>
  <c r="L519" i="1"/>
  <c r="O315" i="1"/>
  <c r="L339" i="1"/>
  <c r="O144" i="1"/>
  <c r="P148" i="1" s="1"/>
  <c r="Q148" i="1" s="1"/>
  <c r="L160" i="1"/>
  <c r="O366" i="1"/>
  <c r="O187" i="1"/>
  <c r="P15" i="1"/>
  <c r="Q15" i="1" s="1"/>
  <c r="P79" i="1"/>
  <c r="Q79" i="1" s="1"/>
  <c r="P143" i="1"/>
  <c r="Q143" i="1" s="1"/>
  <c r="P40" i="1"/>
  <c r="Q40" i="1" s="1"/>
  <c r="P104" i="1"/>
  <c r="Q104" i="1" s="1"/>
  <c r="P94" i="1"/>
  <c r="Q94" i="1" s="1"/>
  <c r="P65" i="1"/>
  <c r="Q65" i="1" s="1"/>
  <c r="P129" i="1"/>
  <c r="Q129" i="1" s="1"/>
  <c r="P50" i="1"/>
  <c r="Q50" i="1" s="1"/>
  <c r="P114" i="1"/>
  <c r="Q114" i="1" s="1"/>
  <c r="P27" i="1"/>
  <c r="Q27" i="1" s="1"/>
  <c r="P91" i="1"/>
  <c r="Q91" i="1" s="1"/>
  <c r="P38" i="1"/>
  <c r="Q38" i="1" s="1"/>
  <c r="P68" i="1"/>
  <c r="Q68" i="1" s="1"/>
  <c r="P132" i="1"/>
  <c r="Q132" i="1" s="1"/>
  <c r="P29" i="1"/>
  <c r="Q29" i="1" s="1"/>
  <c r="P93" i="1"/>
  <c r="Q93" i="1" s="1"/>
  <c r="P22" i="1"/>
  <c r="Q22" i="1" s="1"/>
  <c r="P23" i="1"/>
  <c r="Q23" i="1" s="1"/>
  <c r="P87" i="1"/>
  <c r="Q87" i="1" s="1"/>
  <c r="P48" i="1"/>
  <c r="Q48" i="1" s="1"/>
  <c r="P112" i="1"/>
  <c r="Q112" i="1" s="1"/>
  <c r="P134" i="1"/>
  <c r="Q134" i="1" s="1"/>
  <c r="P73" i="1"/>
  <c r="Q73" i="1" s="1"/>
  <c r="P137" i="1"/>
  <c r="Q137" i="1" s="1"/>
  <c r="P58" i="1"/>
  <c r="Q58" i="1" s="1"/>
  <c r="P122" i="1"/>
  <c r="Q122" i="1" s="1"/>
  <c r="P35" i="1"/>
  <c r="Q35" i="1" s="1"/>
  <c r="P99" i="1"/>
  <c r="Q99" i="1" s="1"/>
  <c r="P126" i="1"/>
  <c r="Q126" i="1" s="1"/>
  <c r="P31" i="1"/>
  <c r="Q31" i="1" s="1"/>
  <c r="P95" i="1"/>
  <c r="Q95" i="1" s="1"/>
  <c r="P70" i="1"/>
  <c r="Q70" i="1" s="1"/>
  <c r="P56" i="1"/>
  <c r="Q56" i="1" s="1"/>
  <c r="P120" i="1"/>
  <c r="Q120" i="1" s="1"/>
  <c r="P17" i="1"/>
  <c r="Q17" i="1" s="1"/>
  <c r="P81" i="1"/>
  <c r="Q81" i="1" s="1"/>
  <c r="P66" i="1"/>
  <c r="Q66" i="1" s="1"/>
  <c r="P130" i="1"/>
  <c r="Q130" i="1" s="1"/>
  <c r="P43" i="1"/>
  <c r="Q43" i="1" s="1"/>
  <c r="P107" i="1"/>
  <c r="Q107" i="1" s="1"/>
  <c r="P20" i="1"/>
  <c r="Q20" i="1" s="1"/>
  <c r="P84" i="1"/>
  <c r="Q84" i="1" s="1"/>
  <c r="P45" i="1"/>
  <c r="Q45" i="1" s="1"/>
  <c r="P109" i="1"/>
  <c r="Q109" i="1" s="1"/>
  <c r="P142" i="1"/>
  <c r="Q142" i="1" s="1"/>
  <c r="P39" i="1"/>
  <c r="Q39" i="1" s="1"/>
  <c r="P103" i="1"/>
  <c r="Q103" i="1" s="1"/>
  <c r="P86" i="1"/>
  <c r="Q86" i="1" s="1"/>
  <c r="P64" i="1"/>
  <c r="Q64" i="1" s="1"/>
  <c r="P128" i="1"/>
  <c r="Q128" i="1" s="1"/>
  <c r="P25" i="1"/>
  <c r="Q25" i="1" s="1"/>
  <c r="P89" i="1"/>
  <c r="Q89" i="1" s="1"/>
  <c r="P74" i="1"/>
  <c r="Q74" i="1" s="1"/>
  <c r="P138" i="1"/>
  <c r="Q138" i="1" s="1"/>
  <c r="P51" i="1"/>
  <c r="Q51" i="1" s="1"/>
  <c r="P115" i="1"/>
  <c r="Q115" i="1" s="1"/>
  <c r="P28" i="1"/>
  <c r="Q28" i="1" s="1"/>
  <c r="P92" i="1"/>
  <c r="Q92" i="1" s="1"/>
  <c r="P30" i="1"/>
  <c r="Q30" i="1" s="1"/>
  <c r="P53" i="1"/>
  <c r="Q53" i="1" s="1"/>
  <c r="P117" i="1"/>
  <c r="Q117" i="1" s="1"/>
  <c r="P62" i="1"/>
  <c r="Q62" i="1" s="1"/>
  <c r="P47" i="1"/>
  <c r="Q47" i="1" s="1"/>
  <c r="P111" i="1"/>
  <c r="Q111" i="1" s="1"/>
  <c r="P110" i="1"/>
  <c r="Q110" i="1" s="1"/>
  <c r="P72" i="1"/>
  <c r="Q72" i="1" s="1"/>
  <c r="P136" i="1"/>
  <c r="Q136" i="1" s="1"/>
  <c r="P33" i="1"/>
  <c r="Q33" i="1" s="1"/>
  <c r="P97" i="1"/>
  <c r="Q97" i="1" s="1"/>
  <c r="P18" i="1"/>
  <c r="Q18" i="1" s="1"/>
  <c r="P82" i="1"/>
  <c r="Q82" i="1" s="1"/>
  <c r="P59" i="1"/>
  <c r="Q59" i="1" s="1"/>
  <c r="P123" i="1"/>
  <c r="Q123" i="1" s="1"/>
  <c r="P36" i="1"/>
  <c r="Q36" i="1" s="1"/>
  <c r="P100" i="1"/>
  <c r="Q100" i="1" s="1"/>
  <c r="P78" i="1"/>
  <c r="Q78" i="1" s="1"/>
  <c r="P61" i="1"/>
  <c r="Q61" i="1" s="1"/>
  <c r="P125" i="1"/>
  <c r="Q125" i="1" s="1"/>
  <c r="P55" i="1"/>
  <c r="Q55" i="1" s="1"/>
  <c r="P119" i="1"/>
  <c r="Q119" i="1" s="1"/>
  <c r="P16" i="1"/>
  <c r="Q16" i="1" s="1"/>
  <c r="P80" i="1"/>
  <c r="Q80" i="1" s="1"/>
  <c r="P41" i="1"/>
  <c r="Q41" i="1" s="1"/>
  <c r="P105" i="1"/>
  <c r="Q105" i="1" s="1"/>
  <c r="P26" i="1"/>
  <c r="Q26" i="1" s="1"/>
  <c r="P90" i="1"/>
  <c r="Q90" i="1" s="1"/>
  <c r="P14" i="1"/>
  <c r="Q14" i="1" s="1"/>
  <c r="P67" i="1"/>
  <c r="Q67" i="1" s="1"/>
  <c r="P131" i="1"/>
  <c r="Q131" i="1" s="1"/>
  <c r="P44" i="1"/>
  <c r="Q44" i="1" s="1"/>
  <c r="P71" i="1"/>
  <c r="Q71" i="1" s="1"/>
  <c r="P135" i="1"/>
  <c r="Q135" i="1" s="1"/>
  <c r="P32" i="1"/>
  <c r="Q32" i="1" s="1"/>
  <c r="P96" i="1"/>
  <c r="Q96" i="1" s="1"/>
  <c r="P54" i="1"/>
  <c r="Q54" i="1" s="1"/>
  <c r="P57" i="1"/>
  <c r="Q57" i="1" s="1"/>
  <c r="P121" i="1"/>
  <c r="Q121" i="1" s="1"/>
  <c r="P42" i="1"/>
  <c r="Q42" i="1" s="1"/>
  <c r="P106" i="1"/>
  <c r="Q106" i="1" s="1"/>
  <c r="P19" i="1"/>
  <c r="Q19" i="1" s="1"/>
  <c r="P83" i="1"/>
  <c r="Q83" i="1" s="1"/>
  <c r="P60" i="1"/>
  <c r="Q60" i="1" s="1"/>
  <c r="P124" i="1"/>
  <c r="Q124" i="1" s="1"/>
  <c r="P21" i="1"/>
  <c r="Q21" i="1" s="1"/>
  <c r="P85" i="1"/>
  <c r="Q85" i="1" s="1"/>
  <c r="P49" i="1"/>
  <c r="Q49" i="1" s="1"/>
  <c r="P76" i="1"/>
  <c r="Q76" i="1" s="1"/>
  <c r="P77" i="1"/>
  <c r="Q77" i="1" s="1"/>
  <c r="P113" i="1"/>
  <c r="Q113" i="1" s="1"/>
  <c r="P108" i="1"/>
  <c r="Q108" i="1" s="1"/>
  <c r="P101" i="1"/>
  <c r="Q101" i="1" s="1"/>
  <c r="P34" i="1"/>
  <c r="Q34" i="1" s="1"/>
  <c r="P116" i="1"/>
  <c r="Q116" i="1" s="1"/>
  <c r="P133" i="1"/>
  <c r="Q133" i="1" s="1"/>
  <c r="P63" i="1"/>
  <c r="Q63" i="1" s="1"/>
  <c r="P98" i="1"/>
  <c r="Q98" i="1" s="1"/>
  <c r="P140" i="1"/>
  <c r="Q140" i="1" s="1"/>
  <c r="P141" i="1"/>
  <c r="Q141" i="1" s="1"/>
  <c r="P127" i="1"/>
  <c r="Q127" i="1" s="1"/>
  <c r="P46" i="1"/>
  <c r="Q46" i="1" s="1"/>
  <c r="P118" i="1"/>
  <c r="Q118" i="1" s="1"/>
  <c r="P102" i="1"/>
  <c r="Q102" i="1" s="1"/>
  <c r="P24" i="1"/>
  <c r="Q24" i="1" s="1"/>
  <c r="P75" i="1"/>
  <c r="Q75" i="1" s="1"/>
  <c r="P88" i="1"/>
  <c r="Q88" i="1" s="1"/>
  <c r="P139" i="1"/>
  <c r="Q139" i="1" s="1"/>
  <c r="P37" i="1"/>
  <c r="Q37" i="1" s="1"/>
  <c r="P166" i="1"/>
  <c r="Q166" i="1" s="1"/>
  <c r="P52" i="1"/>
  <c r="Q52" i="1" s="1"/>
  <c r="P69" i="1"/>
  <c r="Q69" i="1" s="1"/>
  <c r="P177" i="1"/>
  <c r="Q177" i="1" s="1"/>
  <c r="P703" i="1" l="1"/>
  <c r="Q703" i="1" s="1"/>
  <c r="P699" i="1"/>
  <c r="Q699" i="1" s="1"/>
  <c r="P697" i="1"/>
  <c r="Q697" i="1" s="1"/>
  <c r="P700" i="1"/>
  <c r="Q700" i="1" s="1"/>
  <c r="P698" i="1"/>
  <c r="Q698" i="1" s="1"/>
  <c r="P701" i="1"/>
  <c r="Q701" i="1" s="1"/>
  <c r="P702" i="1"/>
  <c r="Q702" i="1" s="1"/>
  <c r="P182" i="1"/>
  <c r="Q182" i="1" s="1"/>
  <c r="P274" i="1"/>
  <c r="Q274" i="1" s="1"/>
  <c r="P264" i="1"/>
  <c r="Q264" i="1" s="1"/>
  <c r="P353" i="1"/>
  <c r="Q353" i="1" s="1"/>
  <c r="P565" i="1"/>
  <c r="Q565" i="1" s="1"/>
  <c r="P600" i="1"/>
  <c r="Q600" i="1" s="1"/>
  <c r="P683" i="1"/>
  <c r="Q683" i="1" s="1"/>
  <c r="P621" i="1"/>
  <c r="Q621" i="1" s="1"/>
  <c r="P684" i="1"/>
  <c r="Q684" i="1" s="1"/>
  <c r="P555" i="1"/>
  <c r="Q555" i="1" s="1"/>
  <c r="P607" i="1"/>
  <c r="Q607" i="1" s="1"/>
  <c r="P689" i="1"/>
  <c r="Q689" i="1" s="1"/>
  <c r="P562" i="1"/>
  <c r="Q562" i="1" s="1"/>
  <c r="P551" i="1"/>
  <c r="Q551" i="1" s="1"/>
  <c r="P624" i="1"/>
  <c r="Q624" i="1" s="1"/>
  <c r="P669" i="1"/>
  <c r="Q669" i="1" s="1"/>
  <c r="P596" i="1"/>
  <c r="Q596" i="1" s="1"/>
  <c r="P558" i="1"/>
  <c r="Q558" i="1" s="1"/>
  <c r="P571" i="1"/>
  <c r="Q571" i="1" s="1"/>
  <c r="P570" i="1"/>
  <c r="Q570" i="1" s="1"/>
  <c r="P586" i="1"/>
  <c r="Q586" i="1" s="1"/>
  <c r="P590" i="1"/>
  <c r="Q590" i="1" s="1"/>
  <c r="P575" i="1"/>
  <c r="Q575" i="1" s="1"/>
  <c r="P673" i="1"/>
  <c r="Q673" i="1" s="1"/>
  <c r="P641" i="1"/>
  <c r="Q641" i="1" s="1"/>
  <c r="P655" i="1"/>
  <c r="Q655" i="1" s="1"/>
  <c r="P587" i="1"/>
  <c r="Q587" i="1" s="1"/>
  <c r="P619" i="1"/>
  <c r="Q619" i="1" s="1"/>
  <c r="P536" i="1"/>
  <c r="Q536" i="1" s="1"/>
  <c r="P631" i="1"/>
  <c r="Q631" i="1" s="1"/>
  <c r="P572" i="1"/>
  <c r="Q572" i="1" s="1"/>
  <c r="P591" i="1"/>
  <c r="Q591" i="1" s="1"/>
  <c r="P552" i="1"/>
  <c r="Q552" i="1" s="1"/>
  <c r="P649" i="1"/>
  <c r="Q649" i="1" s="1"/>
  <c r="P573" i="1"/>
  <c r="Q573" i="1" s="1"/>
  <c r="P548" i="1"/>
  <c r="Q548" i="1" s="1"/>
  <c r="P543" i="1"/>
  <c r="Q543" i="1" s="1"/>
  <c r="P602" i="1"/>
  <c r="Q602" i="1" s="1"/>
  <c r="P610" i="1"/>
  <c r="Q610" i="1" s="1"/>
  <c r="P582" i="1"/>
  <c r="Q582" i="1" s="1"/>
  <c r="P567" i="1"/>
  <c r="Q567" i="1" s="1"/>
  <c r="P608" i="1"/>
  <c r="Q608" i="1" s="1"/>
  <c r="P530" i="1"/>
  <c r="Q530" i="1" s="1"/>
  <c r="P657" i="1"/>
  <c r="Q657" i="1" s="1"/>
  <c r="P617" i="1"/>
  <c r="Q617" i="1" s="1"/>
  <c r="P656" i="1"/>
  <c r="Q656" i="1" s="1"/>
  <c r="P604" i="1"/>
  <c r="Q604" i="1" s="1"/>
  <c r="P625" i="1"/>
  <c r="Q625" i="1" s="1"/>
  <c r="P632" i="1"/>
  <c r="Q632" i="1" s="1"/>
  <c r="P652" i="1"/>
  <c r="Q652" i="1" s="1"/>
  <c r="P578" i="1"/>
  <c r="Q578" i="1" s="1"/>
  <c r="P554" i="1"/>
  <c r="Q554" i="1" s="1"/>
  <c r="P539" i="1"/>
  <c r="Q539" i="1" s="1"/>
  <c r="P650" i="1"/>
  <c r="Q650" i="1" s="1"/>
  <c r="P612" i="1"/>
  <c r="Q612" i="1" s="1"/>
  <c r="P628" i="1"/>
  <c r="Q628" i="1" s="1"/>
  <c r="P593" i="1"/>
  <c r="Q593" i="1" s="1"/>
  <c r="P638" i="1"/>
  <c r="Q638" i="1" s="1"/>
  <c r="P541" i="1"/>
  <c r="Q541" i="1" s="1"/>
  <c r="P597" i="1"/>
  <c r="Q597" i="1" s="1"/>
  <c r="P598" i="1"/>
  <c r="Q598" i="1" s="1"/>
  <c r="P674" i="1"/>
  <c r="Q674" i="1" s="1"/>
  <c r="P691" i="1"/>
  <c r="Q691" i="1" s="1"/>
  <c r="P532" i="1"/>
  <c r="Q532" i="1" s="1"/>
  <c r="P566" i="1"/>
  <c r="Q566" i="1" s="1"/>
  <c r="P695" i="1"/>
  <c r="Q695" i="1" s="1"/>
  <c r="P584" i="1"/>
  <c r="Q584" i="1" s="1"/>
  <c r="P627" i="1"/>
  <c r="Q627" i="1" s="1"/>
  <c r="P662" i="1"/>
  <c r="Q662" i="1" s="1"/>
  <c r="P646" i="1"/>
  <c r="Q646" i="1" s="1"/>
  <c r="P682" i="1"/>
  <c r="Q682" i="1" s="1"/>
  <c r="P679" i="1"/>
  <c r="Q679" i="1" s="1"/>
  <c r="P639" i="1"/>
  <c r="Q639" i="1" s="1"/>
  <c r="P592" i="1"/>
  <c r="Q592" i="1" s="1"/>
  <c r="P648" i="1"/>
  <c r="Q648" i="1" s="1"/>
  <c r="P585" i="1"/>
  <c r="Q585" i="1" s="1"/>
  <c r="P557" i="1"/>
  <c r="Q557" i="1" s="1"/>
  <c r="P583" i="1"/>
  <c r="Q583" i="1" s="1"/>
  <c r="P618" i="1"/>
  <c r="Q618" i="1" s="1"/>
  <c r="P577" i="1"/>
  <c r="Q577" i="1" s="1"/>
  <c r="P581" i="1"/>
  <c r="Q581" i="1" s="1"/>
  <c r="P647" i="1"/>
  <c r="Q647" i="1" s="1"/>
  <c r="P671" i="1"/>
  <c r="Q671" i="1" s="1"/>
  <c r="P601" i="1"/>
  <c r="Q601" i="1" s="1"/>
  <c r="P660" i="1"/>
  <c r="Q660" i="1" s="1"/>
  <c r="P556" i="1"/>
  <c r="Q556" i="1" s="1"/>
  <c r="P668" i="1"/>
  <c r="Q668" i="1" s="1"/>
  <c r="P677" i="1"/>
  <c r="Q677" i="1" s="1"/>
  <c r="P675" i="1"/>
  <c r="Q675" i="1" s="1"/>
  <c r="P692" i="1"/>
  <c r="Q692" i="1" s="1"/>
  <c r="P542" i="1"/>
  <c r="Q542" i="1" s="1"/>
  <c r="P680" i="1"/>
  <c r="Q680" i="1" s="1"/>
  <c r="P690" i="1"/>
  <c r="Q690" i="1" s="1"/>
  <c r="P635" i="1"/>
  <c r="Q635" i="1" s="1"/>
  <c r="P595" i="1"/>
  <c r="Q595" i="1" s="1"/>
  <c r="P676" i="1"/>
  <c r="Q676" i="1" s="1"/>
  <c r="P634" i="1"/>
  <c r="Q634" i="1" s="1"/>
  <c r="P550" i="1"/>
  <c r="Q550" i="1" s="1"/>
  <c r="P654" i="1"/>
  <c r="Q654" i="1" s="1"/>
  <c r="P637" i="1"/>
  <c r="Q637" i="1" s="1"/>
  <c r="P538" i="1"/>
  <c r="Q538" i="1" s="1"/>
  <c r="P688" i="1"/>
  <c r="Q688" i="1" s="1"/>
  <c r="P658" i="1"/>
  <c r="Q658" i="1" s="1"/>
  <c r="P560" i="1"/>
  <c r="Q560" i="1" s="1"/>
  <c r="P644" i="1"/>
  <c r="Q644" i="1" s="1"/>
  <c r="P526" i="1"/>
  <c r="Q526" i="1" s="1"/>
  <c r="P549" i="1"/>
  <c r="Q549" i="1" s="1"/>
  <c r="P629" i="1"/>
  <c r="Q629" i="1" s="1"/>
  <c r="P563" i="1"/>
  <c r="Q563" i="1" s="1"/>
  <c r="P553" i="1"/>
  <c r="Q553" i="1" s="1"/>
  <c r="P531" i="1"/>
  <c r="Q531" i="1" s="1"/>
  <c r="P615" i="1"/>
  <c r="Q615" i="1" s="1"/>
  <c r="P651" i="1"/>
  <c r="Q651" i="1" s="1"/>
  <c r="P561" i="1"/>
  <c r="Q561" i="1" s="1"/>
  <c r="P594" i="1"/>
  <c r="Q594" i="1" s="1"/>
  <c r="P653" i="1"/>
  <c r="Q653" i="1" s="1"/>
  <c r="P544" i="1"/>
  <c r="Q544" i="1" s="1"/>
  <c r="P681" i="1"/>
  <c r="Q681" i="1" s="1"/>
  <c r="P559" i="1"/>
  <c r="Q559" i="1" s="1"/>
  <c r="P659" i="1"/>
  <c r="Q659" i="1" s="1"/>
  <c r="P535" i="1"/>
  <c r="Q535" i="1" s="1"/>
  <c r="P645" i="1"/>
  <c r="Q645" i="1" s="1"/>
  <c r="P545" i="1"/>
  <c r="Q545" i="1" s="1"/>
  <c r="P599" i="1"/>
  <c r="Q599" i="1" s="1"/>
  <c r="P672" i="1"/>
  <c r="Q672" i="1" s="1"/>
  <c r="P694" i="1"/>
  <c r="Q694" i="1" s="1"/>
  <c r="P686" i="1"/>
  <c r="Q686" i="1" s="1"/>
  <c r="P636" i="1"/>
  <c r="Q636" i="1" s="1"/>
  <c r="P589" i="1"/>
  <c r="Q589" i="1" s="1"/>
  <c r="P529" i="1"/>
  <c r="Q529" i="1" s="1"/>
  <c r="P568" i="1"/>
  <c r="Q568" i="1" s="1"/>
  <c r="P643" i="1"/>
  <c r="Q643" i="1" s="1"/>
  <c r="P616" i="1"/>
  <c r="Q616" i="1" s="1"/>
  <c r="P626" i="1"/>
  <c r="Q626" i="1" s="1"/>
  <c r="P633" i="1"/>
  <c r="Q633" i="1" s="1"/>
  <c r="P580" i="1"/>
  <c r="Q580" i="1" s="1"/>
  <c r="P667" i="1"/>
  <c r="Q667" i="1" s="1"/>
  <c r="P630" i="1"/>
  <c r="Q630" i="1" s="1"/>
  <c r="P664" i="1"/>
  <c r="Q664" i="1" s="1"/>
  <c r="P537" i="1"/>
  <c r="Q537" i="1" s="1"/>
  <c r="P533" i="1"/>
  <c r="Q533" i="1" s="1"/>
  <c r="P547" i="1"/>
  <c r="Q547" i="1" s="1"/>
  <c r="P588" i="1"/>
  <c r="Q588" i="1" s="1"/>
  <c r="P640" i="1"/>
  <c r="Q640" i="1" s="1"/>
  <c r="P611" i="1"/>
  <c r="Q611" i="1" s="1"/>
  <c r="P623" i="1"/>
  <c r="Q623" i="1" s="1"/>
  <c r="P614" i="1"/>
  <c r="Q614" i="1" s="1"/>
  <c r="P564" i="1"/>
  <c r="Q564" i="1" s="1"/>
  <c r="P678" i="1"/>
  <c r="Q678" i="1" s="1"/>
  <c r="P609" i="1"/>
  <c r="Q609" i="1" s="1"/>
  <c r="P622" i="1"/>
  <c r="Q622" i="1" s="1"/>
  <c r="P661" i="1"/>
  <c r="Q661" i="1" s="1"/>
  <c r="P579" i="1"/>
  <c r="Q579" i="1" s="1"/>
  <c r="P528" i="1"/>
  <c r="Q528" i="1" s="1"/>
  <c r="P620" i="1"/>
  <c r="Q620" i="1" s="1"/>
  <c r="P574" i="1"/>
  <c r="Q574" i="1" s="1"/>
  <c r="P546" i="1"/>
  <c r="Q546" i="1" s="1"/>
  <c r="P696" i="1"/>
  <c r="Q696" i="1" s="1"/>
  <c r="P687" i="1"/>
  <c r="Q687" i="1" s="1"/>
  <c r="P685" i="1"/>
  <c r="Q685" i="1" s="1"/>
  <c r="P540" i="1"/>
  <c r="Q540" i="1" s="1"/>
  <c r="P693" i="1"/>
  <c r="Q693" i="1" s="1"/>
  <c r="P670" i="1"/>
  <c r="Q670" i="1" s="1"/>
  <c r="P606" i="1"/>
  <c r="Q606" i="1" s="1"/>
  <c r="P605" i="1"/>
  <c r="Q605" i="1" s="1"/>
  <c r="P613" i="1"/>
  <c r="Q613" i="1" s="1"/>
  <c r="P666" i="1"/>
  <c r="Q666" i="1" s="1"/>
  <c r="P569" i="1"/>
  <c r="Q569" i="1" s="1"/>
  <c r="P534" i="1"/>
  <c r="Q534" i="1" s="1"/>
  <c r="P642" i="1"/>
  <c r="Q642" i="1" s="1"/>
  <c r="P576" i="1"/>
  <c r="Q576" i="1" s="1"/>
  <c r="P663" i="1"/>
  <c r="Q663" i="1" s="1"/>
  <c r="P603" i="1"/>
  <c r="Q603" i="1" s="1"/>
  <c r="P665" i="1"/>
  <c r="Q665" i="1" s="1"/>
  <c r="P527" i="1"/>
  <c r="Q527" i="1" s="1"/>
  <c r="P518" i="1"/>
  <c r="Q518" i="1" s="1"/>
  <c r="P163" i="1"/>
  <c r="Q163" i="1" s="1"/>
  <c r="P440" i="1"/>
  <c r="Q440" i="1" s="1"/>
  <c r="P370" i="1"/>
  <c r="Q370" i="1" s="1"/>
  <c r="P423" i="1"/>
  <c r="Q423" i="1" s="1"/>
  <c r="P499" i="1"/>
  <c r="Q499" i="1" s="1"/>
  <c r="P155" i="1"/>
  <c r="Q155" i="1" s="1"/>
  <c r="P154" i="1"/>
  <c r="Q154" i="1" s="1"/>
  <c r="P365" i="1"/>
  <c r="Q365" i="1" s="1"/>
  <c r="P168" i="1"/>
  <c r="Q168" i="1" s="1"/>
  <c r="P342" i="1"/>
  <c r="Q342" i="1" s="1"/>
  <c r="P251" i="1"/>
  <c r="Q251" i="1" s="1"/>
  <c r="P516" i="1"/>
  <c r="Q516" i="1" s="1"/>
  <c r="P156" i="1"/>
  <c r="Q156" i="1" s="1"/>
  <c r="P383" i="1"/>
  <c r="Q383" i="1" s="1"/>
  <c r="P173" i="1"/>
  <c r="Q173" i="1" s="1"/>
  <c r="P493" i="1"/>
  <c r="Q493" i="1" s="1"/>
  <c r="P174" i="1"/>
  <c r="Q174" i="1" s="1"/>
  <c r="P313" i="1"/>
  <c r="Q313" i="1" s="1"/>
  <c r="P165" i="1"/>
  <c r="Q165" i="1" s="1"/>
  <c r="P301" i="1"/>
  <c r="Q301" i="1" s="1"/>
  <c r="P161" i="1"/>
  <c r="Q161" i="1" s="1"/>
  <c r="P494" i="1"/>
  <c r="Q494" i="1" s="1"/>
  <c r="P159" i="1"/>
  <c r="Q159" i="1" s="1"/>
  <c r="P150" i="1"/>
  <c r="Q150" i="1" s="1"/>
  <c r="P184" i="1"/>
  <c r="Q184" i="1" s="1"/>
  <c r="P170" i="1"/>
  <c r="Q170" i="1" s="1"/>
  <c r="P151" i="1"/>
  <c r="Q151" i="1" s="1"/>
  <c r="P299" i="1"/>
  <c r="Q299" i="1" s="1"/>
  <c r="P239" i="1"/>
  <c r="Q239" i="1" s="1"/>
  <c r="P392" i="1"/>
  <c r="Q392" i="1" s="1"/>
  <c r="P488" i="1"/>
  <c r="Q488" i="1" s="1"/>
  <c r="P152" i="1"/>
  <c r="Q152" i="1" s="1"/>
  <c r="P158" i="1"/>
  <c r="Q158" i="1" s="1"/>
  <c r="P146" i="1"/>
  <c r="Q146" i="1" s="1"/>
  <c r="P147" i="1"/>
  <c r="Q147" i="1" s="1"/>
  <c r="P389" i="1"/>
  <c r="Q389" i="1" s="1"/>
  <c r="P376" i="1"/>
  <c r="Q376" i="1" s="1"/>
  <c r="P249" i="1"/>
  <c r="Q249" i="1" s="1"/>
  <c r="P186" i="1"/>
  <c r="Q186" i="1" s="1"/>
  <c r="P296" i="1"/>
  <c r="Q296" i="1" s="1"/>
  <c r="P160" i="1"/>
  <c r="Q160" i="1" s="1"/>
  <c r="P456" i="1"/>
  <c r="Q456" i="1" s="1"/>
  <c r="P314" i="1"/>
  <c r="Q314" i="1" s="1"/>
  <c r="P503" i="1"/>
  <c r="Q503" i="1" s="1"/>
  <c r="P363" i="1"/>
  <c r="Q363" i="1" s="1"/>
  <c r="P164" i="1"/>
  <c r="Q164" i="1" s="1"/>
  <c r="P178" i="1"/>
  <c r="Q178" i="1" s="1"/>
  <c r="P185" i="1"/>
  <c r="Q185" i="1" s="1"/>
  <c r="P157" i="1"/>
  <c r="Q157" i="1" s="1"/>
  <c r="P149" i="1"/>
  <c r="Q149" i="1" s="1"/>
  <c r="P145" i="1"/>
  <c r="Q145" i="1" s="1"/>
  <c r="P463" i="1"/>
  <c r="Q463" i="1" s="1"/>
  <c r="P502" i="1"/>
  <c r="Q502" i="1" s="1"/>
  <c r="P371" i="1"/>
  <c r="Q371" i="1" s="1"/>
  <c r="P420" i="1"/>
  <c r="Q420" i="1" s="1"/>
  <c r="P481" i="1"/>
  <c r="Q481" i="1" s="1"/>
  <c r="P521" i="1"/>
  <c r="Q521" i="1" s="1"/>
  <c r="P482" i="1"/>
  <c r="Q482" i="1" s="1"/>
  <c r="P275" i="1"/>
  <c r="Q275" i="1" s="1"/>
  <c r="P304" i="1"/>
  <c r="Q304" i="1" s="1"/>
  <c r="P233" i="1"/>
  <c r="Q233" i="1" s="1"/>
  <c r="P311" i="1"/>
  <c r="Q311" i="1" s="1"/>
  <c r="P472" i="1"/>
  <c r="Q472" i="1" s="1"/>
  <c r="P227" i="1"/>
  <c r="Q227" i="1" s="1"/>
  <c r="P171" i="1"/>
  <c r="Q171" i="1" s="1"/>
  <c r="P180" i="1"/>
  <c r="Q180" i="1" s="1"/>
  <c r="P388" i="1"/>
  <c r="Q388" i="1" s="1"/>
  <c r="P217" i="1"/>
  <c r="Q217" i="1" s="1"/>
  <c r="P393" i="1"/>
  <c r="Q393" i="1" s="1"/>
  <c r="P167" i="1"/>
  <c r="Q167" i="1" s="1"/>
  <c r="P525" i="1"/>
  <c r="Q525" i="1" s="1"/>
  <c r="P397" i="1"/>
  <c r="Q397" i="1" s="1"/>
  <c r="P262" i="1"/>
  <c r="Q262" i="1" s="1"/>
  <c r="P408" i="1"/>
  <c r="Q408" i="1" s="1"/>
  <c r="P176" i="1"/>
  <c r="Q176" i="1" s="1"/>
  <c r="P183" i="1"/>
  <c r="Q183" i="1" s="1"/>
  <c r="P172" i="1"/>
  <c r="Q172" i="1" s="1"/>
  <c r="P169" i="1"/>
  <c r="Q169" i="1" s="1"/>
  <c r="P144" i="1"/>
  <c r="Q144" i="1" s="1"/>
  <c r="P153" i="1"/>
  <c r="Q153" i="1" s="1"/>
  <c r="P373" i="1"/>
  <c r="Q373" i="1" s="1"/>
  <c r="P175" i="1"/>
  <c r="Q175" i="1" s="1"/>
  <c r="P179" i="1"/>
  <c r="Q179" i="1" s="1"/>
  <c r="P181" i="1"/>
  <c r="Q181" i="1" s="1"/>
  <c r="P162" i="1"/>
  <c r="Q162" i="1" s="1"/>
  <c r="P209" i="1"/>
  <c r="Q209" i="1" s="1"/>
  <c r="P354" i="1"/>
  <c r="Q354" i="1" s="1"/>
  <c r="P224" i="1"/>
  <c r="Q224" i="1" s="1"/>
  <c r="P253" i="1"/>
  <c r="Q253" i="1" s="1"/>
  <c r="P468" i="1"/>
  <c r="Q468" i="1" s="1"/>
  <c r="P425" i="1"/>
  <c r="Q425" i="1" s="1"/>
  <c r="P328" i="1"/>
  <c r="Q328" i="1" s="1"/>
  <c r="P248" i="1"/>
  <c r="Q248" i="1" s="1"/>
  <c r="P319" i="1"/>
  <c r="Q319" i="1" s="1"/>
  <c r="P225" i="1"/>
  <c r="Q225" i="1" s="1"/>
  <c r="P317" i="1"/>
  <c r="Q317" i="1" s="1"/>
  <c r="P377" i="1"/>
  <c r="Q377" i="1" s="1"/>
  <c r="P501" i="1"/>
  <c r="Q501" i="1" s="1"/>
  <c r="P229" i="1"/>
  <c r="Q229" i="1" s="1"/>
  <c r="P327" i="1"/>
  <c r="Q327" i="1" s="1"/>
  <c r="P271" i="1"/>
  <c r="Q271" i="1" s="1"/>
  <c r="P189" i="1"/>
  <c r="Q189" i="1" s="1"/>
  <c r="P235" i="1"/>
  <c r="Q235" i="1" s="1"/>
  <c r="P255" i="1"/>
  <c r="Q255" i="1" s="1"/>
  <c r="P291" i="1"/>
  <c r="Q291" i="1" s="1"/>
  <c r="P490" i="1"/>
  <c r="Q490" i="1" s="1"/>
  <c r="P334" i="1"/>
  <c r="Q334" i="1" s="1"/>
  <c r="P413" i="1"/>
  <c r="Q413" i="1" s="1"/>
  <c r="P308" i="1"/>
  <c r="Q308" i="1" s="1"/>
  <c r="P428" i="1"/>
  <c r="Q428" i="1" s="1"/>
  <c r="P350" i="1"/>
  <c r="Q350" i="1" s="1"/>
  <c r="P480" i="1"/>
  <c r="Q480" i="1" s="1"/>
  <c r="P285" i="1"/>
  <c r="Q285" i="1" s="1"/>
  <c r="P360" i="1"/>
  <c r="Q360" i="1" s="1"/>
  <c r="P276" i="1"/>
  <c r="Q276" i="1" s="1"/>
  <c r="P298" i="1"/>
  <c r="Q298" i="1" s="1"/>
  <c r="P221" i="1"/>
  <c r="Q221" i="1" s="1"/>
  <c r="P454" i="1"/>
  <c r="Q454" i="1" s="1"/>
  <c r="P396" i="1"/>
  <c r="Q396" i="1" s="1"/>
  <c r="P320" i="1"/>
  <c r="Q320" i="1" s="1"/>
  <c r="P401" i="1"/>
  <c r="Q401" i="1" s="1"/>
  <c r="P412" i="1"/>
  <c r="Q412" i="1" s="1"/>
  <c r="P431" i="1"/>
  <c r="Q431" i="1" s="1"/>
  <c r="P337" i="1"/>
  <c r="Q337" i="1" s="1"/>
  <c r="P348" i="1"/>
  <c r="Q348" i="1" s="1"/>
  <c r="P483" i="1"/>
  <c r="Q483" i="1" s="1"/>
  <c r="P520" i="1"/>
  <c r="Q520" i="1" s="1"/>
  <c r="P504" i="1"/>
  <c r="Q504" i="1" s="1"/>
  <c r="P265" i="1"/>
  <c r="Q265" i="1" s="1"/>
  <c r="P316" i="1"/>
  <c r="Q316" i="1" s="1"/>
  <c r="P195" i="1"/>
  <c r="Q195" i="1" s="1"/>
  <c r="P236" i="1"/>
  <c r="Q236" i="1" s="1"/>
  <c r="P430" i="1"/>
  <c r="Q430" i="1" s="1"/>
  <c r="P237" i="1"/>
  <c r="Q237" i="1" s="1"/>
  <c r="P356" i="1"/>
  <c r="Q356" i="1" s="1"/>
  <c r="P282" i="1"/>
  <c r="Q282" i="1" s="1"/>
  <c r="P465" i="1"/>
  <c r="Q465" i="1" s="1"/>
  <c r="P450" i="1"/>
  <c r="Q450" i="1" s="1"/>
  <c r="P466" i="1"/>
  <c r="Q466" i="1" s="1"/>
  <c r="P457" i="1"/>
  <c r="Q457" i="1" s="1"/>
  <c r="P258" i="1"/>
  <c r="Q258" i="1" s="1"/>
  <c r="P444" i="1"/>
  <c r="Q444" i="1" s="1"/>
  <c r="P244" i="1"/>
  <c r="Q244" i="1" s="1"/>
  <c r="P394" i="1"/>
  <c r="Q394" i="1" s="1"/>
  <c r="P437" i="1"/>
  <c r="Q437" i="1" s="1"/>
  <c r="P220" i="1"/>
  <c r="Q220" i="1" s="1"/>
  <c r="P432" i="1"/>
  <c r="Q432" i="1" s="1"/>
  <c r="P355" i="1"/>
  <c r="Q355" i="1" s="1"/>
  <c r="P242" i="1"/>
  <c r="Q242" i="1" s="1"/>
  <c r="P188" i="1"/>
  <c r="Q188" i="1" s="1"/>
  <c r="P486" i="1"/>
  <c r="Q486" i="1" s="1"/>
  <c r="P280" i="1"/>
  <c r="Q280" i="1" s="1"/>
  <c r="P321" i="1"/>
  <c r="Q321" i="1" s="1"/>
  <c r="P385" i="1"/>
  <c r="Q385" i="1" s="1"/>
  <c r="P514" i="1"/>
  <c r="Q514" i="1" s="1"/>
  <c r="P263" i="1"/>
  <c r="Q263" i="1" s="1"/>
  <c r="P436" i="1"/>
  <c r="Q436" i="1" s="1"/>
  <c r="P284" i="1"/>
  <c r="Q284" i="1" s="1"/>
  <c r="P378" i="1"/>
  <c r="Q378" i="1" s="1"/>
  <c r="P344" i="1"/>
  <c r="Q344" i="1" s="1"/>
  <c r="P435" i="1"/>
  <c r="Q435" i="1" s="1"/>
  <c r="P419" i="1"/>
  <c r="Q419" i="1" s="1"/>
  <c r="P241" i="1"/>
  <c r="Q241" i="1" s="1"/>
  <c r="P307" i="1"/>
  <c r="Q307" i="1" s="1"/>
  <c r="P204" i="1"/>
  <c r="Q204" i="1" s="1"/>
  <c r="P489" i="1"/>
  <c r="Q489" i="1" s="1"/>
  <c r="P303" i="1"/>
  <c r="Q303" i="1" s="1"/>
  <c r="P403" i="1"/>
  <c r="Q403" i="1" s="1"/>
  <c r="P346" i="1"/>
  <c r="Q346" i="1" s="1"/>
  <c r="P250" i="1"/>
  <c r="Q250" i="1" s="1"/>
  <c r="P216" i="1"/>
  <c r="Q216" i="1" s="1"/>
  <c r="P257" i="1"/>
  <c r="Q257" i="1" s="1"/>
  <c r="P404" i="1"/>
  <c r="Q404" i="1" s="1"/>
  <c r="P439" i="1"/>
  <c r="Q439" i="1" s="1"/>
  <c r="P206" i="1"/>
  <c r="Q206" i="1" s="1"/>
  <c r="P297" i="1"/>
  <c r="Q297" i="1" s="1"/>
  <c r="P199" i="1"/>
  <c r="Q199" i="1" s="1"/>
  <c r="P211" i="1"/>
  <c r="Q211" i="1" s="1"/>
  <c r="P295" i="1"/>
  <c r="Q295" i="1" s="1"/>
  <c r="P523" i="1"/>
  <c r="Q523" i="1" s="1"/>
  <c r="P352" i="1"/>
  <c r="Q352" i="1" s="1"/>
  <c r="P402" i="1"/>
  <c r="Q402" i="1" s="1"/>
  <c r="P449" i="1"/>
  <c r="Q449" i="1" s="1"/>
  <c r="P458" i="1"/>
  <c r="Q458" i="1" s="1"/>
  <c r="P318" i="1"/>
  <c r="Q318" i="1" s="1"/>
  <c r="P446" i="1"/>
  <c r="Q446" i="1" s="1"/>
  <c r="P270" i="1"/>
  <c r="Q270" i="1" s="1"/>
  <c r="P340" i="1"/>
  <c r="Q340" i="1" s="1"/>
  <c r="P475" i="1"/>
  <c r="Q475" i="1" s="1"/>
  <c r="P473" i="1"/>
  <c r="Q473" i="1" s="1"/>
  <c r="P300" i="1"/>
  <c r="Q300" i="1" s="1"/>
  <c r="P382" i="1"/>
  <c r="Q382" i="1" s="1"/>
  <c r="P391" i="1"/>
  <c r="Q391" i="1" s="1"/>
  <c r="P433" i="1"/>
  <c r="Q433" i="1" s="1"/>
  <c r="P524" i="1"/>
  <c r="Q524" i="1" s="1"/>
  <c r="P197" i="1"/>
  <c r="Q197" i="1" s="1"/>
  <c r="P448" i="1"/>
  <c r="Q448" i="1" s="1"/>
  <c r="P345" i="1"/>
  <c r="Q345" i="1" s="1"/>
  <c r="P232" i="1"/>
  <c r="Q232" i="1" s="1"/>
  <c r="P509" i="1"/>
  <c r="Q509" i="1" s="1"/>
  <c r="P247" i="1"/>
  <c r="Q247" i="1" s="1"/>
  <c r="P390" i="1"/>
  <c r="Q390" i="1" s="1"/>
  <c r="P324" i="1"/>
  <c r="Q324" i="1" s="1"/>
  <c r="P278" i="1"/>
  <c r="Q278" i="1" s="1"/>
  <c r="P405" i="1"/>
  <c r="Q405" i="1" s="1"/>
  <c r="P461" i="1"/>
  <c r="Q461" i="1" s="1"/>
  <c r="P193" i="1"/>
  <c r="Q193" i="1" s="1"/>
  <c r="P506" i="1"/>
  <c r="Q506" i="1" s="1"/>
  <c r="P272" i="1"/>
  <c r="Q272" i="1" s="1"/>
  <c r="P234" i="1"/>
  <c r="Q234" i="1" s="1"/>
  <c r="P357" i="1"/>
  <c r="Q357" i="1" s="1"/>
  <c r="P508" i="1"/>
  <c r="Q508" i="1" s="1"/>
  <c r="P294" i="1"/>
  <c r="Q294" i="1" s="1"/>
  <c r="P277" i="1"/>
  <c r="Q277" i="1" s="1"/>
  <c r="P333" i="1"/>
  <c r="Q333" i="1" s="1"/>
  <c r="P416" i="1"/>
  <c r="Q416" i="1" s="1"/>
  <c r="P442" i="1"/>
  <c r="Q442" i="1" s="1"/>
  <c r="P228" i="1"/>
  <c r="Q228" i="1" s="1"/>
  <c r="P208" i="1"/>
  <c r="Q208" i="1" s="1"/>
  <c r="P219" i="1"/>
  <c r="Q219" i="1" s="1"/>
  <c r="P194" i="1"/>
  <c r="Q194" i="1" s="1"/>
  <c r="P380" i="1"/>
  <c r="Q380" i="1" s="1"/>
  <c r="P230" i="1"/>
  <c r="Q230" i="1" s="1"/>
  <c r="P205" i="1"/>
  <c r="Q205" i="1" s="1"/>
  <c r="P452" i="1"/>
  <c r="Q452" i="1" s="1"/>
  <c r="P512" i="1"/>
  <c r="Q512" i="1" s="1"/>
  <c r="P410" i="1"/>
  <c r="Q410" i="1" s="1"/>
  <c r="P222" i="1"/>
  <c r="Q222" i="1" s="1"/>
  <c r="P215" i="1"/>
  <c r="Q215" i="1" s="1"/>
  <c r="P266" i="1"/>
  <c r="Q266" i="1" s="1"/>
  <c r="P498" i="1"/>
  <c r="Q498" i="1" s="1"/>
  <c r="P362" i="1"/>
  <c r="Q362" i="1" s="1"/>
  <c r="P406" i="1"/>
  <c r="Q406" i="1" s="1"/>
  <c r="P293" i="1"/>
  <c r="Q293" i="1" s="1"/>
  <c r="P384" i="1"/>
  <c r="Q384" i="1" s="1"/>
  <c r="P312" i="1"/>
  <c r="Q312" i="1" s="1"/>
  <c r="P500" i="1"/>
  <c r="Q500" i="1" s="1"/>
  <c r="P207" i="1"/>
  <c r="Q207" i="1" s="1"/>
  <c r="P256" i="1"/>
  <c r="Q256" i="1" s="1"/>
  <c r="P372" i="1"/>
  <c r="Q372" i="1" s="1"/>
  <c r="P407" i="1"/>
  <c r="Q407" i="1" s="1"/>
  <c r="P366" i="1"/>
  <c r="Q366" i="1" s="1"/>
  <c r="P305" i="1"/>
  <c r="Q305" i="1" s="1"/>
  <c r="P460" i="1"/>
  <c r="Q460" i="1" s="1"/>
  <c r="P438" i="1"/>
  <c r="Q438" i="1" s="1"/>
  <c r="P214" i="1"/>
  <c r="Q214" i="1" s="1"/>
  <c r="P519" i="1"/>
  <c r="Q519" i="1" s="1"/>
  <c r="P338" i="1"/>
  <c r="Q338" i="1" s="1"/>
  <c r="P364" i="1"/>
  <c r="Q364" i="1" s="1"/>
  <c r="P424" i="1"/>
  <c r="Q424" i="1" s="1"/>
  <c r="P191" i="1"/>
  <c r="Q191" i="1" s="1"/>
  <c r="P309" i="1"/>
  <c r="Q309" i="1" s="1"/>
  <c r="P464" i="1"/>
  <c r="Q464" i="1" s="1"/>
  <c r="P358" i="1"/>
  <c r="Q358" i="1" s="1"/>
  <c r="P426" i="1"/>
  <c r="Q426" i="1" s="1"/>
  <c r="P190" i="1"/>
  <c r="Q190" i="1" s="1"/>
  <c r="P231" i="1"/>
  <c r="Q231" i="1" s="1"/>
  <c r="P395" i="1"/>
  <c r="Q395" i="1" s="1"/>
  <c r="P240" i="1"/>
  <c r="Q240" i="1" s="1"/>
  <c r="P330" i="1"/>
  <c r="Q330" i="1" s="1"/>
  <c r="P286" i="1"/>
  <c r="Q286" i="1" s="1"/>
  <c r="P478" i="1"/>
  <c r="Q478" i="1" s="1"/>
  <c r="P517" i="1"/>
  <c r="Q517" i="1" s="1"/>
  <c r="P245" i="1"/>
  <c r="Q245" i="1" s="1"/>
  <c r="P326" i="1"/>
  <c r="Q326" i="1" s="1"/>
  <c r="P400" i="1"/>
  <c r="Q400" i="1" s="1"/>
  <c r="P254" i="1"/>
  <c r="Q254" i="1" s="1"/>
  <c r="P411" i="1"/>
  <c r="Q411" i="1" s="1"/>
  <c r="P198" i="1"/>
  <c r="Q198" i="1" s="1"/>
  <c r="P418" i="1"/>
  <c r="Q418" i="1" s="1"/>
  <c r="P325" i="1"/>
  <c r="Q325" i="1" s="1"/>
  <c r="P267" i="1"/>
  <c r="Q267" i="1" s="1"/>
  <c r="P415" i="1"/>
  <c r="Q415" i="1" s="1"/>
  <c r="P414" i="1"/>
  <c r="Q414" i="1" s="1"/>
  <c r="P202" i="1"/>
  <c r="Q202" i="1" s="1"/>
  <c r="P386" i="1"/>
  <c r="Q386" i="1" s="1"/>
  <c r="P476" i="1"/>
  <c r="Q476" i="1" s="1"/>
  <c r="P302" i="1"/>
  <c r="Q302" i="1" s="1"/>
  <c r="P246" i="1"/>
  <c r="Q246" i="1" s="1"/>
  <c r="P336" i="1"/>
  <c r="Q336" i="1" s="1"/>
  <c r="P347" i="1"/>
  <c r="Q347" i="1" s="1"/>
  <c r="P421" i="1"/>
  <c r="Q421" i="1" s="1"/>
  <c r="P290" i="1"/>
  <c r="Q290" i="1" s="1"/>
  <c r="P243" i="1"/>
  <c r="Q243" i="1" s="1"/>
  <c r="P203" i="1"/>
  <c r="Q203" i="1" s="1"/>
  <c r="P287" i="1"/>
  <c r="Q287" i="1" s="1"/>
  <c r="P515" i="1"/>
  <c r="Q515" i="1" s="1"/>
  <c r="P471" i="1"/>
  <c r="Q471" i="1" s="1"/>
  <c r="P374" i="1"/>
  <c r="Q374" i="1" s="1"/>
  <c r="P445" i="1"/>
  <c r="Q445" i="1" s="1"/>
  <c r="P491" i="1"/>
  <c r="Q491" i="1" s="1"/>
  <c r="P505" i="1"/>
  <c r="Q505" i="1" s="1"/>
  <c r="P511" i="1"/>
  <c r="Q511" i="1" s="1"/>
  <c r="P398" i="1"/>
  <c r="Q398" i="1" s="1"/>
  <c r="P369" i="1"/>
  <c r="Q369" i="1" s="1"/>
  <c r="P261" i="1"/>
  <c r="Q261" i="1" s="1"/>
  <c r="P332" i="1"/>
  <c r="Q332" i="1" s="1"/>
  <c r="P196" i="1"/>
  <c r="Q196" i="1" s="1"/>
  <c r="P513" i="1"/>
  <c r="Q513" i="1" s="1"/>
  <c r="P387" i="1"/>
  <c r="Q387" i="1" s="1"/>
  <c r="P343" i="1"/>
  <c r="Q343" i="1" s="1"/>
  <c r="P507" i="1"/>
  <c r="Q507" i="1" s="1"/>
  <c r="P381" i="1"/>
  <c r="Q381" i="1" s="1"/>
  <c r="P427" i="1"/>
  <c r="Q427" i="1" s="1"/>
  <c r="P441" i="1"/>
  <c r="Q441" i="1" s="1"/>
  <c r="P447" i="1"/>
  <c r="Q447" i="1" s="1"/>
  <c r="P434" i="1"/>
  <c r="Q434" i="1" s="1"/>
  <c r="P484" i="1"/>
  <c r="Q484" i="1" s="1"/>
  <c r="P268" i="1"/>
  <c r="Q268" i="1" s="1"/>
  <c r="P367" i="1"/>
  <c r="Q367" i="1" s="1"/>
  <c r="P474" i="1"/>
  <c r="Q474" i="1" s="1"/>
  <c r="P453" i="1"/>
  <c r="Q453" i="1" s="1"/>
  <c r="P259" i="1"/>
  <c r="Q259" i="1" s="1"/>
  <c r="P279" i="1"/>
  <c r="Q279" i="1" s="1"/>
  <c r="P379" i="1"/>
  <c r="Q379" i="1" s="1"/>
  <c r="P399" i="1"/>
  <c r="Q399" i="1" s="1"/>
  <c r="P467" i="1"/>
  <c r="Q467" i="1" s="1"/>
  <c r="P417" i="1"/>
  <c r="Q417" i="1" s="1"/>
  <c r="P288" i="1"/>
  <c r="Q288" i="1" s="1"/>
  <c r="P331" i="1"/>
  <c r="Q331" i="1" s="1"/>
  <c r="P409" i="1"/>
  <c r="Q409" i="1" s="1"/>
  <c r="P479" i="1"/>
  <c r="Q479" i="1" s="1"/>
  <c r="P422" i="1"/>
  <c r="Q422" i="1" s="1"/>
  <c r="P210" i="1"/>
  <c r="Q210" i="1" s="1"/>
  <c r="P455" i="1"/>
  <c r="Q455" i="1" s="1"/>
  <c r="P315" i="1"/>
  <c r="Q315" i="1" s="1"/>
  <c r="P201" i="1"/>
  <c r="Q201" i="1" s="1"/>
  <c r="P335" i="1"/>
  <c r="Q335" i="1" s="1"/>
  <c r="P497" i="1"/>
  <c r="Q497" i="1" s="1"/>
  <c r="P238" i="1"/>
  <c r="Q238" i="1" s="1"/>
  <c r="P310" i="1"/>
  <c r="Q310" i="1" s="1"/>
  <c r="P283" i="1"/>
  <c r="Q283" i="1" s="1"/>
  <c r="P361" i="1"/>
  <c r="Q361" i="1" s="1"/>
  <c r="P495" i="1"/>
  <c r="Q495" i="1" s="1"/>
  <c r="P339" i="1"/>
  <c r="Q339" i="1" s="1"/>
  <c r="P289" i="1"/>
  <c r="Q289" i="1" s="1"/>
  <c r="P487" i="1"/>
  <c r="Q487" i="1" s="1"/>
  <c r="P252" i="1"/>
  <c r="Q252" i="1" s="1"/>
  <c r="P281" i="1"/>
  <c r="Q281" i="1" s="1"/>
  <c r="P351" i="1"/>
  <c r="Q351" i="1" s="1"/>
  <c r="P469" i="1"/>
  <c r="Q469" i="1" s="1"/>
  <c r="P496" i="1"/>
  <c r="Q496" i="1" s="1"/>
  <c r="P292" i="1"/>
  <c r="Q292" i="1" s="1"/>
  <c r="P187" i="1"/>
  <c r="Q187" i="1" s="1"/>
  <c r="P260" i="1"/>
  <c r="Q260" i="1" s="1"/>
  <c r="P226" i="1"/>
  <c r="Q226" i="1" s="1"/>
  <c r="P359" i="1"/>
  <c r="Q359" i="1" s="1"/>
  <c r="P477" i="1"/>
  <c r="Q477" i="1" s="1"/>
  <c r="P470" i="1"/>
  <c r="Q470" i="1" s="1"/>
  <c r="P218" i="1"/>
  <c r="Q218" i="1" s="1"/>
  <c r="P223" i="1"/>
  <c r="Q223" i="1" s="1"/>
  <c r="P341" i="1"/>
  <c r="Q341" i="1" s="1"/>
  <c r="P451" i="1"/>
  <c r="Q451" i="1" s="1"/>
  <c r="P368" i="1"/>
  <c r="Q368" i="1" s="1"/>
  <c r="P322" i="1"/>
  <c r="Q322" i="1" s="1"/>
  <c r="P492" i="1"/>
  <c r="Q492" i="1" s="1"/>
  <c r="P522" i="1"/>
  <c r="Q522" i="1" s="1"/>
  <c r="P212" i="1"/>
  <c r="Q212" i="1" s="1"/>
  <c r="P306" i="1"/>
  <c r="Q306" i="1" s="1"/>
  <c r="P375" i="1"/>
  <c r="Q375" i="1" s="1"/>
  <c r="P429" i="1"/>
  <c r="Q429" i="1" s="1"/>
  <c r="P200" i="1"/>
  <c r="Q200" i="1" s="1"/>
  <c r="P485" i="1"/>
  <c r="Q485" i="1" s="1"/>
  <c r="P510" i="1"/>
  <c r="Q510" i="1" s="1"/>
  <c r="P192" i="1"/>
  <c r="Q192" i="1" s="1"/>
  <c r="P349" i="1"/>
  <c r="Q349" i="1" s="1"/>
  <c r="P459" i="1"/>
  <c r="Q459" i="1" s="1"/>
  <c r="P462" i="1"/>
  <c r="Q462" i="1" s="1"/>
  <c r="P213" i="1"/>
  <c r="Q213" i="1" s="1"/>
  <c r="P323" i="1"/>
  <c r="Q323" i="1" s="1"/>
  <c r="P273" i="1"/>
  <c r="Q273" i="1" s="1"/>
  <c r="P269" i="1"/>
  <c r="Q269" i="1" s="1"/>
  <c r="P443" i="1"/>
  <c r="Q443" i="1" s="1"/>
  <c r="P329" i="1"/>
  <c r="Q329" i="1" s="1"/>
  <c r="M160" i="1" l="1"/>
  <c r="M339" i="1"/>
  <c r="M519" i="1"/>
</calcChain>
</file>

<file path=xl/sharedStrings.xml><?xml version="1.0" encoding="utf-8"?>
<sst xmlns="http://schemas.openxmlformats.org/spreadsheetml/2006/main" count="43" uniqueCount="33">
  <si>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</si>
  <si>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</si>
  <si>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</si>
  <si>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</si>
  <si>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</si>
  <si>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</si>
  <si>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</si>
  <si>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</si>
  <si>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</si>
  <si>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</si>
  <si>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</si>
  <si>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</si>
  <si>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</si>
  <si>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</si>
  <si>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</si>
  <si>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</si>
  <si>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</si>
  <si>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</si>
  <si>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</si>
  <si>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</si>
  <si>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</si>
  <si>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</si>
  <si>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</si>
  <si>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</si>
  <si>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</si>
  <si>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</si>
  <si>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</si>
  <si>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</si>
  <si>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</si>
  <si>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</si>
  <si>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</si>
  <si>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</si>
  <si>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28.6.2017, měření č.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</si>
</sst>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7" x14ac:knownFonts="1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  <xf numFmtId="11" fontId="10" fillId="2" borderId="2" xfId="0" applyNumberFormat="1" applyFont="1" applyFill="1" applyBorder="1" applyAlignment="1">
      <alignment horizontal="center" vertical="center"/>
    </xf>
    <xf numFmtId="11" fontId="1" fillId="0" borderId="0" xfId="0" applyNumberFormat="1" applyFont="1" applyAlignment="1">
      <alignment horizontal="left"/>
    </xf>
    <xf numFmtId="11" fontId="1" fillId="2" borderId="1" xfId="0" applyNumberFormat="1" applyFont="1" applyFill="1" applyBorder="1" applyAlignment="1">
      <alignment horizontal="left" vertical="center" wrapText="1"/>
    </xf>
    <xf numFmtId="11" fontId="7" fillId="0" borderId="1" xfId="0" applyNumberFormat="1" applyFont="1" applyBorder="1"/>
    <xf numFmtId="11" fontId="7" fillId="0" borderId="0" xfId="0" applyNumberFormat="1" applyFont="1"/>
    <xf numFmtId="11" fontId="2" fillId="4" borderId="1" xfId="0" applyNumberFormat="1" applyFont="1" applyFill="1" applyBorder="1" applyAlignment="1">
      <alignment horizontal="center" vertical="center" wrapText="1"/>
    </xf>
    <xf numFmtId="11" fontId="2" fillId="4" borderId="1" xfId="0" applyNumberFormat="1" applyFont="1" applyFill="1" applyBorder="1" applyAlignment="1">
      <alignment horizontal="center"/>
    </xf>
    <xf numFmtId="11" fontId="0" fillId="0" borderId="0" xfId="0" applyNumberFormat="1"/>
    <xf numFmtId="11" fontId="1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/>
    </xf>
    <xf numFmtId="11" fontId="9" fillId="0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28.6.2017, měření č. 2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8.3333333333293069E-2</c:v>
                </c:pt>
                <c:pt idx="2">
                  <c:v>0.16666666666658614</c:v>
                </c:pt>
                <c:pt idx="3">
                  <c:v>0.24999999999998579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0.51666666666658756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0.78333333333329591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1.0500000000000043</c:v>
                </c:pt>
                <c:pt idx="13">
                  <c:v>1.1333333333332973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1.3999999999998991</c:v>
                </c:pt>
                <c:pt idx="17">
                  <c:v>1.4999999999999147</c:v>
                </c:pt>
                <c:pt idx="18">
                  <c:v>1.5833333333333144</c:v>
                </c:pt>
                <c:pt idx="19">
                  <c:v>1.6666666666666075</c:v>
                </c:pt>
                <c:pt idx="20">
                  <c:v>1.7666666666666231</c:v>
                </c:pt>
                <c:pt idx="21">
                  <c:v>1.8499999999999162</c:v>
                </c:pt>
                <c:pt idx="22">
                  <c:v>1.9333333333333158</c:v>
                </c:pt>
                <c:pt idx="23">
                  <c:v>2.0166666666666089</c:v>
                </c:pt>
                <c:pt idx="24">
                  <c:v>2.1166666666666245</c:v>
                </c:pt>
                <c:pt idx="25">
                  <c:v>2.1999999999999176</c:v>
                </c:pt>
                <c:pt idx="26">
                  <c:v>2.2833333333333172</c:v>
                </c:pt>
                <c:pt idx="27">
                  <c:v>2.3666666666666103</c:v>
                </c:pt>
                <c:pt idx="28">
                  <c:v>2.4499999999999034</c:v>
                </c:pt>
                <c:pt idx="29">
                  <c:v>2.549999999999919</c:v>
                </c:pt>
                <c:pt idx="30">
                  <c:v>2.6333333333333186</c:v>
                </c:pt>
                <c:pt idx="31">
                  <c:v>2.7333333333333343</c:v>
                </c:pt>
                <c:pt idx="32">
                  <c:v>2.8166666666666273</c:v>
                </c:pt>
                <c:pt idx="33">
                  <c:v>2.8999999999999204</c:v>
                </c:pt>
                <c:pt idx="34">
                  <c:v>2.9833333333333201</c:v>
                </c:pt>
                <c:pt idx="35">
                  <c:v>3.0666666666666131</c:v>
                </c:pt>
                <c:pt idx="36">
                  <c:v>3.1666666666666288</c:v>
                </c:pt>
                <c:pt idx="37">
                  <c:v>3.2499999999999218</c:v>
                </c:pt>
                <c:pt idx="38">
                  <c:v>3.3333333333333215</c:v>
                </c:pt>
                <c:pt idx="39">
                  <c:v>3.4333333333333371</c:v>
                </c:pt>
                <c:pt idx="40">
                  <c:v>3.5166666666666302</c:v>
                </c:pt>
                <c:pt idx="41">
                  <c:v>3.5999999999999233</c:v>
                </c:pt>
                <c:pt idx="42">
                  <c:v>3.6833333333333229</c:v>
                </c:pt>
                <c:pt idx="43">
                  <c:v>3.7833333333333385</c:v>
                </c:pt>
                <c:pt idx="44">
                  <c:v>3.8833333333332476</c:v>
                </c:pt>
                <c:pt idx="45">
                  <c:v>3.9666666666666472</c:v>
                </c:pt>
                <c:pt idx="46">
                  <c:v>4.0666666666666629</c:v>
                </c:pt>
                <c:pt idx="47">
                  <c:v>4.1499999999999559</c:v>
                </c:pt>
                <c:pt idx="48">
                  <c:v>4.2499999999999716</c:v>
                </c:pt>
                <c:pt idx="49">
                  <c:v>4.3333333333332646</c:v>
                </c:pt>
                <c:pt idx="50">
                  <c:v>4.4166666666666643</c:v>
                </c:pt>
                <c:pt idx="51">
                  <c:v>4.5166666666665733</c:v>
                </c:pt>
                <c:pt idx="52">
                  <c:v>4.599999999999973</c:v>
                </c:pt>
                <c:pt idx="53">
                  <c:v>4.6833333333332661</c:v>
                </c:pt>
                <c:pt idx="54">
                  <c:v>4.7666666666666657</c:v>
                </c:pt>
                <c:pt idx="55">
                  <c:v>4.8666666666665748</c:v>
                </c:pt>
                <c:pt idx="56">
                  <c:v>4.9499999999999744</c:v>
                </c:pt>
                <c:pt idx="57">
                  <c:v>5.0499999999999901</c:v>
                </c:pt>
                <c:pt idx="58">
                  <c:v>5.1333333333332831</c:v>
                </c:pt>
                <c:pt idx="59">
                  <c:v>5.2166666666665762</c:v>
                </c:pt>
                <c:pt idx="60">
                  <c:v>5.2999999999999758</c:v>
                </c:pt>
                <c:pt idx="61">
                  <c:v>5.3999999999999915</c:v>
                </c:pt>
                <c:pt idx="62">
                  <c:v>5.4833333333332845</c:v>
                </c:pt>
                <c:pt idx="63">
                  <c:v>5.5666666666665776</c:v>
                </c:pt>
                <c:pt idx="64">
                  <c:v>5.6499999999999773</c:v>
                </c:pt>
                <c:pt idx="65">
                  <c:v>5.7333333333332703</c:v>
                </c:pt>
                <c:pt idx="66">
                  <c:v>5.833333333333286</c:v>
                </c:pt>
                <c:pt idx="67">
                  <c:v>5.916666666666579</c:v>
                </c:pt>
                <c:pt idx="68">
                  <c:v>5.9999999999999787</c:v>
                </c:pt>
                <c:pt idx="69">
                  <c:v>6.0833333333332718</c:v>
                </c:pt>
                <c:pt idx="70">
                  <c:v>6.1833333333332874</c:v>
                </c:pt>
                <c:pt idx="71">
                  <c:v>6.2666666666665805</c:v>
                </c:pt>
                <c:pt idx="72">
                  <c:v>6.3499999999999801</c:v>
                </c:pt>
                <c:pt idx="73">
                  <c:v>6.4333333333332732</c:v>
                </c:pt>
                <c:pt idx="74">
                  <c:v>6.5333333333332888</c:v>
                </c:pt>
                <c:pt idx="75">
                  <c:v>6.6166666666665819</c:v>
                </c:pt>
                <c:pt idx="76">
                  <c:v>6.6999999999999815</c:v>
                </c:pt>
                <c:pt idx="77">
                  <c:v>6.7833333333332746</c:v>
                </c:pt>
                <c:pt idx="78">
                  <c:v>6.8833333333332902</c:v>
                </c:pt>
                <c:pt idx="79">
                  <c:v>6.9666666666665833</c:v>
                </c:pt>
                <c:pt idx="80">
                  <c:v>7.0666666666665989</c:v>
                </c:pt>
                <c:pt idx="81">
                  <c:v>7.1499999999999986</c:v>
                </c:pt>
                <c:pt idx="82">
                  <c:v>7.2333333333332916</c:v>
                </c:pt>
                <c:pt idx="83">
                  <c:v>7.3166666666665847</c:v>
                </c:pt>
                <c:pt idx="84">
                  <c:v>7.4166666666666003</c:v>
                </c:pt>
                <c:pt idx="85">
                  <c:v>7.5</c:v>
                </c:pt>
                <c:pt idx="86">
                  <c:v>7.5833333333332931</c:v>
                </c:pt>
                <c:pt idx="87">
                  <c:v>7.6833333333333087</c:v>
                </c:pt>
                <c:pt idx="88">
                  <c:v>7.7666666666666018</c:v>
                </c:pt>
                <c:pt idx="89">
                  <c:v>7.8666666666666174</c:v>
                </c:pt>
                <c:pt idx="90">
                  <c:v>7.9499999999999105</c:v>
                </c:pt>
                <c:pt idx="91">
                  <c:v>8.0333333333333101</c:v>
                </c:pt>
                <c:pt idx="92">
                  <c:v>8.1333333333333258</c:v>
                </c:pt>
                <c:pt idx="93">
                  <c:v>8.2166666666666188</c:v>
                </c:pt>
                <c:pt idx="94">
                  <c:v>8.2999999999999119</c:v>
                </c:pt>
                <c:pt idx="95">
                  <c:v>8.3999999999999275</c:v>
                </c:pt>
                <c:pt idx="96">
                  <c:v>8.4833333333333272</c:v>
                </c:pt>
                <c:pt idx="97">
                  <c:v>8.5666666666666202</c:v>
                </c:pt>
                <c:pt idx="98">
                  <c:v>8.6499999999999133</c:v>
                </c:pt>
                <c:pt idx="99">
                  <c:v>8.7499999999999289</c:v>
                </c:pt>
                <c:pt idx="100">
                  <c:v>8.8333333333333286</c:v>
                </c:pt>
                <c:pt idx="101">
                  <c:v>8.9166666666666217</c:v>
                </c:pt>
                <c:pt idx="102">
                  <c:v>8.9999999999999147</c:v>
                </c:pt>
                <c:pt idx="103">
                  <c:v>9.0999999999999304</c:v>
                </c:pt>
                <c:pt idx="104">
                  <c:v>9.18333333333333</c:v>
                </c:pt>
                <c:pt idx="105">
                  <c:v>9.2666666666666231</c:v>
                </c:pt>
                <c:pt idx="106">
                  <c:v>9.3499999999999162</c:v>
                </c:pt>
                <c:pt idx="107">
                  <c:v>9.4499999999999318</c:v>
                </c:pt>
                <c:pt idx="108">
                  <c:v>9.5333333333333314</c:v>
                </c:pt>
                <c:pt idx="109">
                  <c:v>9.6166666666666245</c:v>
                </c:pt>
                <c:pt idx="110">
                  <c:v>9.6999999999999176</c:v>
                </c:pt>
                <c:pt idx="111">
                  <c:v>9.7999999999999332</c:v>
                </c:pt>
                <c:pt idx="112">
                  <c:v>9.8833333333333329</c:v>
                </c:pt>
                <c:pt idx="113">
                  <c:v>9.9666666666666259</c:v>
                </c:pt>
                <c:pt idx="114">
                  <c:v>10.066666666666642</c:v>
                </c:pt>
                <c:pt idx="115">
                  <c:v>10.149999999999935</c:v>
                </c:pt>
                <c:pt idx="116">
                  <c:v>10.233333333333334</c:v>
                </c:pt>
                <c:pt idx="117">
                  <c:v>10.333333333333243</c:v>
                </c:pt>
                <c:pt idx="118">
                  <c:v>10.416666666666643</c:v>
                </c:pt>
                <c:pt idx="119">
                  <c:v>10.516666666666659</c:v>
                </c:pt>
                <c:pt idx="120">
                  <c:v>10.599999999999952</c:v>
                </c:pt>
                <c:pt idx="121">
                  <c:v>10.683333333333245</c:v>
                </c:pt>
                <c:pt idx="122">
                  <c:v>10.766666666666644</c:v>
                </c:pt>
                <c:pt idx="123">
                  <c:v>10.86666666666666</c:v>
                </c:pt>
                <c:pt idx="124">
                  <c:v>10.949999999999953</c:v>
                </c:pt>
                <c:pt idx="125">
                  <c:v>11.033333333333246</c:v>
                </c:pt>
                <c:pt idx="126">
                  <c:v>11.116666666666646</c:v>
                </c:pt>
                <c:pt idx="127">
                  <c:v>11.199999999999939</c:v>
                </c:pt>
                <c:pt idx="128">
                  <c:v>11.299999999999955</c:v>
                </c:pt>
                <c:pt idx="129">
                  <c:v>11.383333333333248</c:v>
                </c:pt>
                <c:pt idx="130">
                  <c:v>11.483333333333263</c:v>
                </c:pt>
                <c:pt idx="131">
                  <c:v>11.566666666666663</c:v>
                </c:pt>
                <c:pt idx="132">
                  <c:v>11.666666666666572</c:v>
                </c:pt>
                <c:pt idx="133">
                  <c:v>11.749999999999972</c:v>
                </c:pt>
                <c:pt idx="134">
                  <c:v>11.849999999999987</c:v>
                </c:pt>
                <c:pt idx="135">
                  <c:v>11.93333333333328</c:v>
                </c:pt>
                <c:pt idx="136">
                  <c:v>12.016666666666573</c:v>
                </c:pt>
                <c:pt idx="137">
                  <c:v>12.116666666666589</c:v>
                </c:pt>
                <c:pt idx="138">
                  <c:v>12.199999999999989</c:v>
                </c:pt>
                <c:pt idx="139">
                  <c:v>12.283333333333282</c:v>
                </c:pt>
                <c:pt idx="140">
                  <c:v>12.383333333333297</c:v>
                </c:pt>
                <c:pt idx="141">
                  <c:v>12.46666666666659</c:v>
                </c:pt>
                <c:pt idx="142">
                  <c:v>12.54999999999999</c:v>
                </c:pt>
                <c:pt idx="143">
                  <c:v>12.649999999999899</c:v>
                </c:pt>
                <c:pt idx="144">
                  <c:v>12.733333333333299</c:v>
                </c:pt>
                <c:pt idx="145">
                  <c:v>12.816666666666592</c:v>
                </c:pt>
                <c:pt idx="146">
                  <c:v>12.916666666666607</c:v>
                </c:pt>
                <c:pt idx="147">
                  <c:v>13.016666666666623</c:v>
                </c:pt>
                <c:pt idx="148">
                  <c:v>13.099999999999916</c:v>
                </c:pt>
                <c:pt idx="149">
                  <c:v>13.183333333333316</c:v>
                </c:pt>
                <c:pt idx="150">
                  <c:v>13.283333333333331</c:v>
                </c:pt>
                <c:pt idx="151">
                  <c:v>13.366666666666625</c:v>
                </c:pt>
                <c:pt idx="152">
                  <c:v>13.46666666666664</c:v>
                </c:pt>
                <c:pt idx="153">
                  <c:v>13.549999999999933</c:v>
                </c:pt>
                <c:pt idx="154">
                  <c:v>13.633333333333333</c:v>
                </c:pt>
                <c:pt idx="155">
                  <c:v>13.733333333333242</c:v>
                </c:pt>
                <c:pt idx="156">
                  <c:v>13.816666666666642</c:v>
                </c:pt>
                <c:pt idx="157">
                  <c:v>13.899999999999935</c:v>
                </c:pt>
                <c:pt idx="158">
                  <c:v>13.983333333333334</c:v>
                </c:pt>
                <c:pt idx="159">
                  <c:v>14.083333333333243</c:v>
                </c:pt>
                <c:pt idx="160">
                  <c:v>14.166666666666643</c:v>
                </c:pt>
                <c:pt idx="161">
                  <c:v>14.283333333333275</c:v>
                </c:pt>
                <c:pt idx="162">
                  <c:v>14.366666666666568</c:v>
                </c:pt>
                <c:pt idx="163">
                  <c:v>14.466666666666583</c:v>
                </c:pt>
                <c:pt idx="164">
                  <c:v>14.549999999999983</c:v>
                </c:pt>
                <c:pt idx="165">
                  <c:v>14.649999999999999</c:v>
                </c:pt>
                <c:pt idx="166">
                  <c:v>14.733333333333292</c:v>
                </c:pt>
                <c:pt idx="167">
                  <c:v>14.833333333333307</c:v>
                </c:pt>
                <c:pt idx="168">
                  <c:v>14.9166666666666</c:v>
                </c:pt>
                <c:pt idx="169">
                  <c:v>15</c:v>
                </c:pt>
                <c:pt idx="170">
                  <c:v>15.083333333333293</c:v>
                </c:pt>
                <c:pt idx="171">
                  <c:v>15.166666666666586</c:v>
                </c:pt>
                <c:pt idx="172">
                  <c:v>15.249999999999986</c:v>
                </c:pt>
                <c:pt idx="173">
                  <c:v>15.366666666666617</c:v>
                </c:pt>
                <c:pt idx="174">
                  <c:v>15.44999999999991</c:v>
                </c:pt>
                <c:pt idx="175">
                  <c:v>15.53333333333331</c:v>
                </c:pt>
                <c:pt idx="176">
                  <c:v>15.633333333333326</c:v>
                </c:pt>
                <c:pt idx="177">
                  <c:v>15.716666666666619</c:v>
                </c:pt>
                <c:pt idx="178">
                  <c:v>15.799999999999912</c:v>
                </c:pt>
                <c:pt idx="179">
                  <c:v>15.883333333333312</c:v>
                </c:pt>
                <c:pt idx="180">
                  <c:v>15.966666666666605</c:v>
                </c:pt>
                <c:pt idx="181">
                  <c:v>16.06666666666662</c:v>
                </c:pt>
                <c:pt idx="182">
                  <c:v>16.149999999999913</c:v>
                </c:pt>
                <c:pt idx="183">
                  <c:v>16.249999999999929</c:v>
                </c:pt>
                <c:pt idx="184">
                  <c:v>16.333333333333329</c:v>
                </c:pt>
                <c:pt idx="185">
                  <c:v>16.433333333333238</c:v>
                </c:pt>
                <c:pt idx="186">
                  <c:v>16.516666666666637</c:v>
                </c:pt>
                <c:pt idx="187">
                  <c:v>16.59999999999993</c:v>
                </c:pt>
                <c:pt idx="188">
                  <c:v>16.699999999999946</c:v>
                </c:pt>
                <c:pt idx="189">
                  <c:v>16.783333333333239</c:v>
                </c:pt>
                <c:pt idx="190">
                  <c:v>16.866666666666639</c:v>
                </c:pt>
                <c:pt idx="191">
                  <c:v>16.966666666666654</c:v>
                </c:pt>
                <c:pt idx="192">
                  <c:v>17.049999999999947</c:v>
                </c:pt>
                <c:pt idx="193">
                  <c:v>17.13333333333324</c:v>
                </c:pt>
                <c:pt idx="194">
                  <c:v>17.233333333333256</c:v>
                </c:pt>
                <c:pt idx="195">
                  <c:v>17.316666666666656</c:v>
                </c:pt>
                <c:pt idx="196">
                  <c:v>17.399999999999949</c:v>
                </c:pt>
                <c:pt idx="197">
                  <c:v>17.483333333333242</c:v>
                </c:pt>
                <c:pt idx="198">
                  <c:v>17.583333333333258</c:v>
                </c:pt>
                <c:pt idx="199">
                  <c:v>17.666666666666657</c:v>
                </c:pt>
                <c:pt idx="200">
                  <c:v>17.766666666666566</c:v>
                </c:pt>
                <c:pt idx="201">
                  <c:v>17.849999999999966</c:v>
                </c:pt>
                <c:pt idx="202">
                  <c:v>17.933333333333259</c:v>
                </c:pt>
                <c:pt idx="203">
                  <c:v>18.016666666666659</c:v>
                </c:pt>
                <c:pt idx="204">
                  <c:v>18.099999999999952</c:v>
                </c:pt>
                <c:pt idx="205">
                  <c:v>18.199999999999967</c:v>
                </c:pt>
                <c:pt idx="206">
                  <c:v>18.28333333333326</c:v>
                </c:pt>
                <c:pt idx="207">
                  <c:v>18.36666666666666</c:v>
                </c:pt>
                <c:pt idx="208">
                  <c:v>18.449999999999953</c:v>
                </c:pt>
                <c:pt idx="209">
                  <c:v>18.549999999999969</c:v>
                </c:pt>
                <c:pt idx="210">
                  <c:v>18.633333333333262</c:v>
                </c:pt>
                <c:pt idx="211">
                  <c:v>18.716666666666661</c:v>
                </c:pt>
                <c:pt idx="212">
                  <c:v>18.799999999999955</c:v>
                </c:pt>
                <c:pt idx="213">
                  <c:v>18.89999999999997</c:v>
                </c:pt>
                <c:pt idx="214">
                  <c:v>18.983333333333263</c:v>
                </c:pt>
                <c:pt idx="215">
                  <c:v>19.066666666666663</c:v>
                </c:pt>
                <c:pt idx="216">
                  <c:v>19.149999999999956</c:v>
                </c:pt>
                <c:pt idx="217">
                  <c:v>19.249999999999972</c:v>
                </c:pt>
                <c:pt idx="218">
                  <c:v>19.333333333333265</c:v>
                </c:pt>
                <c:pt idx="219">
                  <c:v>19.43333333333328</c:v>
                </c:pt>
                <c:pt idx="220">
                  <c:v>19.533333333333296</c:v>
                </c:pt>
                <c:pt idx="221">
                  <c:v>19.616666666666589</c:v>
                </c:pt>
                <c:pt idx="222">
                  <c:v>19.699999999999989</c:v>
                </c:pt>
                <c:pt idx="223">
                  <c:v>19.800000000000004</c:v>
                </c:pt>
                <c:pt idx="224">
                  <c:v>19.883333333333297</c:v>
                </c:pt>
                <c:pt idx="225">
                  <c:v>19.96666666666659</c:v>
                </c:pt>
                <c:pt idx="226">
                  <c:v>20.066666666666606</c:v>
                </c:pt>
                <c:pt idx="227">
                  <c:v>20.149999999999899</c:v>
                </c:pt>
                <c:pt idx="228">
                  <c:v>20.233333333333299</c:v>
                </c:pt>
                <c:pt idx="229">
                  <c:v>20.333333333333314</c:v>
                </c:pt>
                <c:pt idx="230">
                  <c:v>20.416666666666607</c:v>
                </c:pt>
                <c:pt idx="231">
                  <c:v>20.516666666666623</c:v>
                </c:pt>
                <c:pt idx="232">
                  <c:v>20.599999999999916</c:v>
                </c:pt>
                <c:pt idx="233">
                  <c:v>20.699999999999932</c:v>
                </c:pt>
                <c:pt idx="234">
                  <c:v>20.783333333333331</c:v>
                </c:pt>
                <c:pt idx="235">
                  <c:v>20.88333333333324</c:v>
                </c:pt>
                <c:pt idx="236">
                  <c:v>20.96666666666664</c:v>
                </c:pt>
                <c:pt idx="237">
                  <c:v>21.066666666666656</c:v>
                </c:pt>
                <c:pt idx="238">
                  <c:v>21.149999999999949</c:v>
                </c:pt>
                <c:pt idx="239">
                  <c:v>21.233333333333242</c:v>
                </c:pt>
                <c:pt idx="240">
                  <c:v>21.333333333333258</c:v>
                </c:pt>
                <c:pt idx="241">
                  <c:v>21.416666666666657</c:v>
                </c:pt>
                <c:pt idx="242">
                  <c:v>21.49999999999995</c:v>
                </c:pt>
                <c:pt idx="243">
                  <c:v>21.583333333333243</c:v>
                </c:pt>
                <c:pt idx="244">
                  <c:v>21.666666666666643</c:v>
                </c:pt>
                <c:pt idx="245">
                  <c:v>21.766666666666659</c:v>
                </c:pt>
                <c:pt idx="246">
                  <c:v>21.849999999999952</c:v>
                </c:pt>
                <c:pt idx="247">
                  <c:v>21.933333333333245</c:v>
                </c:pt>
                <c:pt idx="248">
                  <c:v>22.03333333333326</c:v>
                </c:pt>
                <c:pt idx="249">
                  <c:v>22.11666666666666</c:v>
                </c:pt>
                <c:pt idx="250">
                  <c:v>22.199999999999953</c:v>
                </c:pt>
                <c:pt idx="251">
                  <c:v>22.283333333333246</c:v>
                </c:pt>
                <c:pt idx="252">
                  <c:v>22.366666666666646</c:v>
                </c:pt>
                <c:pt idx="253">
                  <c:v>22.449999999999939</c:v>
                </c:pt>
                <c:pt idx="254">
                  <c:v>22.549999999999955</c:v>
                </c:pt>
                <c:pt idx="255">
                  <c:v>22.633333333333248</c:v>
                </c:pt>
                <c:pt idx="256">
                  <c:v>22.716666666666647</c:v>
                </c:pt>
                <c:pt idx="257">
                  <c:v>22.816666666666663</c:v>
                </c:pt>
                <c:pt idx="258">
                  <c:v>22.899999999999956</c:v>
                </c:pt>
                <c:pt idx="259">
                  <c:v>22.983333333333249</c:v>
                </c:pt>
                <c:pt idx="260">
                  <c:v>23.083333333333265</c:v>
                </c:pt>
                <c:pt idx="261">
                  <c:v>23.166666666666664</c:v>
                </c:pt>
                <c:pt idx="262">
                  <c:v>23.249999999999957</c:v>
                </c:pt>
                <c:pt idx="263">
                  <c:v>23.349999999999973</c:v>
                </c:pt>
                <c:pt idx="264">
                  <c:v>23.433333333333266</c:v>
                </c:pt>
                <c:pt idx="265">
                  <c:v>23.516666666666666</c:v>
                </c:pt>
                <c:pt idx="266">
                  <c:v>23.616666666666575</c:v>
                </c:pt>
                <c:pt idx="267">
                  <c:v>23.699999999999974</c:v>
                </c:pt>
                <c:pt idx="268">
                  <c:v>23.783333333333267</c:v>
                </c:pt>
                <c:pt idx="269">
                  <c:v>23.899999999999899</c:v>
                </c:pt>
                <c:pt idx="270">
                  <c:v>23.983333333333299</c:v>
                </c:pt>
                <c:pt idx="271">
                  <c:v>24.066666666666592</c:v>
                </c:pt>
                <c:pt idx="272">
                  <c:v>24.149999999999991</c:v>
                </c:pt>
                <c:pt idx="273">
                  <c:v>24.249999999999901</c:v>
                </c:pt>
                <c:pt idx="274">
                  <c:v>24.3333333333333</c:v>
                </c:pt>
                <c:pt idx="275">
                  <c:v>24.433333333333316</c:v>
                </c:pt>
                <c:pt idx="276">
                  <c:v>24.516666666666609</c:v>
                </c:pt>
                <c:pt idx="277">
                  <c:v>24.599999999999902</c:v>
                </c:pt>
                <c:pt idx="278">
                  <c:v>24.699999999999918</c:v>
                </c:pt>
                <c:pt idx="279">
                  <c:v>24.783333333333317</c:v>
                </c:pt>
                <c:pt idx="280">
                  <c:v>24.883333333333333</c:v>
                </c:pt>
                <c:pt idx="281">
                  <c:v>24.966666666666626</c:v>
                </c:pt>
                <c:pt idx="282">
                  <c:v>25.066666666666642</c:v>
                </c:pt>
                <c:pt idx="283">
                  <c:v>25.149999999999935</c:v>
                </c:pt>
                <c:pt idx="284">
                  <c:v>25.233333333333334</c:v>
                </c:pt>
                <c:pt idx="285">
                  <c:v>25.333333333333243</c:v>
                </c:pt>
                <c:pt idx="286">
                  <c:v>25.416666666666643</c:v>
                </c:pt>
                <c:pt idx="287">
                  <c:v>25.499999999999936</c:v>
                </c:pt>
                <c:pt idx="288">
                  <c:v>25.599999999999952</c:v>
                </c:pt>
                <c:pt idx="289">
                  <c:v>25.683333333333245</c:v>
                </c:pt>
                <c:pt idx="290">
                  <c:v>25.766666666666644</c:v>
                </c:pt>
                <c:pt idx="291">
                  <c:v>25.849999999999937</c:v>
                </c:pt>
                <c:pt idx="292">
                  <c:v>25.933333333333337</c:v>
                </c:pt>
                <c:pt idx="293">
                  <c:v>26.033333333333246</c:v>
                </c:pt>
                <c:pt idx="294">
                  <c:v>26.116666666666646</c:v>
                </c:pt>
                <c:pt idx="295">
                  <c:v>26.199999999999939</c:v>
                </c:pt>
                <c:pt idx="296">
                  <c:v>26.283333333333339</c:v>
                </c:pt>
                <c:pt idx="297">
                  <c:v>26.366666666666632</c:v>
                </c:pt>
                <c:pt idx="298">
                  <c:v>26.466666666666647</c:v>
                </c:pt>
                <c:pt idx="299">
                  <c:v>26.54999999999994</c:v>
                </c:pt>
                <c:pt idx="300">
                  <c:v>26.649999999999956</c:v>
                </c:pt>
                <c:pt idx="301">
                  <c:v>26.733333333333249</c:v>
                </c:pt>
                <c:pt idx="302">
                  <c:v>26.833333333333265</c:v>
                </c:pt>
                <c:pt idx="303">
                  <c:v>26.916666666666664</c:v>
                </c:pt>
                <c:pt idx="304">
                  <c:v>26.999999999999957</c:v>
                </c:pt>
                <c:pt idx="305">
                  <c:v>27.099999999999973</c:v>
                </c:pt>
                <c:pt idx="306">
                  <c:v>27.183333333333266</c:v>
                </c:pt>
                <c:pt idx="307">
                  <c:v>27.266666666666666</c:v>
                </c:pt>
                <c:pt idx="308">
                  <c:v>27.349999999999959</c:v>
                </c:pt>
                <c:pt idx="309">
                  <c:v>27.433333333333252</c:v>
                </c:pt>
                <c:pt idx="310">
                  <c:v>27.516666666666652</c:v>
                </c:pt>
                <c:pt idx="311">
                  <c:v>27.616666666666667</c:v>
                </c:pt>
                <c:pt idx="312">
                  <c:v>27.69999999999996</c:v>
                </c:pt>
                <c:pt idx="313">
                  <c:v>27.799999999999976</c:v>
                </c:pt>
                <c:pt idx="314">
                  <c:v>27.883333333333269</c:v>
                </c:pt>
                <c:pt idx="315">
                  <c:v>27.966666666666669</c:v>
                </c:pt>
                <c:pt idx="316">
                  <c:v>28.066666666666578</c:v>
                </c:pt>
                <c:pt idx="317">
                  <c:v>28.149999999999977</c:v>
                </c:pt>
                <c:pt idx="318">
                  <c:v>28.23333333333327</c:v>
                </c:pt>
                <c:pt idx="319">
                  <c:v>28.31666666666667</c:v>
                </c:pt>
                <c:pt idx="320">
                  <c:v>28.399999999999963</c:v>
                </c:pt>
                <c:pt idx="321">
                  <c:v>28.499999999999979</c:v>
                </c:pt>
                <c:pt idx="322">
                  <c:v>28.583333333333272</c:v>
                </c:pt>
                <c:pt idx="323">
                  <c:v>28.666666666666565</c:v>
                </c:pt>
                <c:pt idx="324">
                  <c:v>28.76666666666658</c:v>
                </c:pt>
                <c:pt idx="325">
                  <c:v>28.84999999999998</c:v>
                </c:pt>
                <c:pt idx="326">
                  <c:v>28.933333333333273</c:v>
                </c:pt>
                <c:pt idx="327">
                  <c:v>29.033333333333289</c:v>
                </c:pt>
                <c:pt idx="328">
                  <c:v>29.116666666666582</c:v>
                </c:pt>
                <c:pt idx="329">
                  <c:v>29.199999999999982</c:v>
                </c:pt>
                <c:pt idx="330">
                  <c:v>29.299999999999997</c:v>
                </c:pt>
                <c:pt idx="331">
                  <c:v>29.38333333333329</c:v>
                </c:pt>
                <c:pt idx="332">
                  <c:v>29.466666666666583</c:v>
                </c:pt>
                <c:pt idx="333">
                  <c:v>29.549999999999983</c:v>
                </c:pt>
                <c:pt idx="334">
                  <c:v>29.65</c:v>
                </c:pt>
                <c:pt idx="335">
                  <c:v>29.733333333333292</c:v>
                </c:pt>
                <c:pt idx="336">
                  <c:v>29.816666666666585</c:v>
                </c:pt>
                <c:pt idx="337">
                  <c:v>29.9166666666666</c:v>
                </c:pt>
                <c:pt idx="338">
                  <c:v>30</c:v>
                </c:pt>
                <c:pt idx="339">
                  <c:v>30.099999999999909</c:v>
                </c:pt>
                <c:pt idx="340">
                  <c:v>30.183333333333309</c:v>
                </c:pt>
                <c:pt idx="341">
                  <c:v>30.283333333333324</c:v>
                </c:pt>
                <c:pt idx="342">
                  <c:v>30.366666666666617</c:v>
                </c:pt>
                <c:pt idx="343">
                  <c:v>30.44999999999991</c:v>
                </c:pt>
                <c:pt idx="344">
                  <c:v>30.549999999999926</c:v>
                </c:pt>
                <c:pt idx="345">
                  <c:v>30.633333333333326</c:v>
                </c:pt>
                <c:pt idx="346">
                  <c:v>30.716666666666619</c:v>
                </c:pt>
                <c:pt idx="347">
                  <c:v>30.799999999999912</c:v>
                </c:pt>
                <c:pt idx="348">
                  <c:v>30.883333333333312</c:v>
                </c:pt>
                <c:pt idx="349">
                  <c:v>30.983333333333327</c:v>
                </c:pt>
                <c:pt idx="350">
                  <c:v>31.06666666666662</c:v>
                </c:pt>
                <c:pt idx="351">
                  <c:v>31.149999999999913</c:v>
                </c:pt>
                <c:pt idx="352">
                  <c:v>31.249999999999929</c:v>
                </c:pt>
                <c:pt idx="353">
                  <c:v>31.333333333333329</c:v>
                </c:pt>
                <c:pt idx="354">
                  <c:v>31.416666666666622</c:v>
                </c:pt>
                <c:pt idx="355">
                  <c:v>31.499999999999915</c:v>
                </c:pt>
                <c:pt idx="356">
                  <c:v>31.59999999999993</c:v>
                </c:pt>
                <c:pt idx="357">
                  <c:v>31.68333333333333</c:v>
                </c:pt>
                <c:pt idx="358">
                  <c:v>31.766666666666623</c:v>
                </c:pt>
                <c:pt idx="359">
                  <c:v>31.866666666666639</c:v>
                </c:pt>
                <c:pt idx="360">
                  <c:v>31.949999999999932</c:v>
                </c:pt>
                <c:pt idx="361">
                  <c:v>32.033333333333331</c:v>
                </c:pt>
                <c:pt idx="362">
                  <c:v>32.116666666666625</c:v>
                </c:pt>
                <c:pt idx="363">
                  <c:v>32.21666666666664</c:v>
                </c:pt>
                <c:pt idx="364">
                  <c:v>32.299999999999933</c:v>
                </c:pt>
                <c:pt idx="365">
                  <c:v>32.383333333333333</c:v>
                </c:pt>
                <c:pt idx="366">
                  <c:v>32.466666666666626</c:v>
                </c:pt>
                <c:pt idx="367">
                  <c:v>32.549999999999919</c:v>
                </c:pt>
                <c:pt idx="368">
                  <c:v>32.649999999999935</c:v>
                </c:pt>
                <c:pt idx="369">
                  <c:v>32.733333333333334</c:v>
                </c:pt>
                <c:pt idx="370">
                  <c:v>32.816666666666627</c:v>
                </c:pt>
                <c:pt idx="371">
                  <c:v>32.916666666666643</c:v>
                </c:pt>
                <c:pt idx="372">
                  <c:v>32.999999999999936</c:v>
                </c:pt>
                <c:pt idx="373">
                  <c:v>33.083333333333336</c:v>
                </c:pt>
                <c:pt idx="374">
                  <c:v>33.183333333333245</c:v>
                </c:pt>
                <c:pt idx="375">
                  <c:v>33.266666666666644</c:v>
                </c:pt>
                <c:pt idx="376">
                  <c:v>33.349999999999937</c:v>
                </c:pt>
                <c:pt idx="377">
                  <c:v>33.449999999999953</c:v>
                </c:pt>
                <c:pt idx="378">
                  <c:v>33.533333333333246</c:v>
                </c:pt>
                <c:pt idx="379">
                  <c:v>33.616666666666646</c:v>
                </c:pt>
                <c:pt idx="380">
                  <c:v>33.716666666666661</c:v>
                </c:pt>
                <c:pt idx="381">
                  <c:v>33.799999999999955</c:v>
                </c:pt>
                <c:pt idx="382">
                  <c:v>33.89999999999997</c:v>
                </c:pt>
                <c:pt idx="383">
                  <c:v>33.983333333333263</c:v>
                </c:pt>
                <c:pt idx="384">
                  <c:v>34.066666666666663</c:v>
                </c:pt>
                <c:pt idx="385">
                  <c:v>34.149999999999956</c:v>
                </c:pt>
                <c:pt idx="386">
                  <c:v>34.233333333333249</c:v>
                </c:pt>
                <c:pt idx="387">
                  <c:v>34.333333333333265</c:v>
                </c:pt>
                <c:pt idx="388">
                  <c:v>34.416666666666664</c:v>
                </c:pt>
                <c:pt idx="389">
                  <c:v>34.516666666666573</c:v>
                </c:pt>
                <c:pt idx="390">
                  <c:v>34.599999999999973</c:v>
                </c:pt>
                <c:pt idx="391">
                  <c:v>34.699999999999989</c:v>
                </c:pt>
                <c:pt idx="392">
                  <c:v>34.783333333333282</c:v>
                </c:pt>
                <c:pt idx="393">
                  <c:v>34.883333333333297</c:v>
                </c:pt>
                <c:pt idx="394">
                  <c:v>34.96666666666659</c:v>
                </c:pt>
                <c:pt idx="395">
                  <c:v>35.066666666666606</c:v>
                </c:pt>
                <c:pt idx="396">
                  <c:v>35.166666666666622</c:v>
                </c:pt>
                <c:pt idx="397">
                  <c:v>35.266666666666637</c:v>
                </c:pt>
                <c:pt idx="398">
                  <c:v>35.34999999999993</c:v>
                </c:pt>
                <c:pt idx="399">
                  <c:v>35.43333333333333</c:v>
                </c:pt>
                <c:pt idx="400">
                  <c:v>35.516666666666623</c:v>
                </c:pt>
                <c:pt idx="401">
                  <c:v>35.616666666666639</c:v>
                </c:pt>
                <c:pt idx="402">
                  <c:v>35.699999999999932</c:v>
                </c:pt>
                <c:pt idx="403">
                  <c:v>35.783333333333331</c:v>
                </c:pt>
                <c:pt idx="404">
                  <c:v>35.88333333333324</c:v>
                </c:pt>
                <c:pt idx="405">
                  <c:v>35.96666666666664</c:v>
                </c:pt>
                <c:pt idx="406">
                  <c:v>36.049999999999933</c:v>
                </c:pt>
                <c:pt idx="407">
                  <c:v>36.133333333333333</c:v>
                </c:pt>
                <c:pt idx="408">
                  <c:v>36.233333333333242</c:v>
                </c:pt>
                <c:pt idx="409">
                  <c:v>36.316666666666642</c:v>
                </c:pt>
                <c:pt idx="410">
                  <c:v>36.416666666666657</c:v>
                </c:pt>
                <c:pt idx="411">
                  <c:v>36.49999999999995</c:v>
                </c:pt>
                <c:pt idx="412">
                  <c:v>36.583333333333243</c:v>
                </c:pt>
                <c:pt idx="413">
                  <c:v>36.666666666666643</c:v>
                </c:pt>
                <c:pt idx="414">
                  <c:v>36.766666666666659</c:v>
                </c:pt>
                <c:pt idx="415">
                  <c:v>36.849999999999952</c:v>
                </c:pt>
                <c:pt idx="416">
                  <c:v>36.933333333333245</c:v>
                </c:pt>
                <c:pt idx="417">
                  <c:v>37.03333333333326</c:v>
                </c:pt>
                <c:pt idx="418">
                  <c:v>37.11666666666666</c:v>
                </c:pt>
                <c:pt idx="419">
                  <c:v>37.199999999999953</c:v>
                </c:pt>
                <c:pt idx="420">
                  <c:v>37.283333333333246</c:v>
                </c:pt>
                <c:pt idx="421">
                  <c:v>37.383333333333262</c:v>
                </c:pt>
                <c:pt idx="422">
                  <c:v>37.466666666666661</c:v>
                </c:pt>
                <c:pt idx="423">
                  <c:v>37.549999999999955</c:v>
                </c:pt>
                <c:pt idx="424">
                  <c:v>37.64999999999997</c:v>
                </c:pt>
                <c:pt idx="425">
                  <c:v>37.733333333333263</c:v>
                </c:pt>
                <c:pt idx="426">
                  <c:v>37.816666666666663</c:v>
                </c:pt>
                <c:pt idx="427">
                  <c:v>37.899999999999956</c:v>
                </c:pt>
                <c:pt idx="428">
                  <c:v>37.983333333333249</c:v>
                </c:pt>
                <c:pt idx="429">
                  <c:v>38.083333333333265</c:v>
                </c:pt>
                <c:pt idx="430">
                  <c:v>38.166666666666664</c:v>
                </c:pt>
                <c:pt idx="431">
                  <c:v>38.249999999999957</c:v>
                </c:pt>
                <c:pt idx="432">
                  <c:v>38.33333333333325</c:v>
                </c:pt>
                <c:pt idx="433">
                  <c:v>38.41666666666665</c:v>
                </c:pt>
                <c:pt idx="434">
                  <c:v>38.516666666666666</c:v>
                </c:pt>
                <c:pt idx="435">
                  <c:v>38.599999999999959</c:v>
                </c:pt>
                <c:pt idx="436">
                  <c:v>38.683333333333252</c:v>
                </c:pt>
                <c:pt idx="437">
                  <c:v>38.766666666666652</c:v>
                </c:pt>
                <c:pt idx="438">
                  <c:v>38.849999999999945</c:v>
                </c:pt>
                <c:pt idx="439">
                  <c:v>38.94999999999996</c:v>
                </c:pt>
                <c:pt idx="440">
                  <c:v>39.049999999999976</c:v>
                </c:pt>
                <c:pt idx="441">
                  <c:v>39.133333333333269</c:v>
                </c:pt>
                <c:pt idx="442">
                  <c:v>39.216666666666669</c:v>
                </c:pt>
                <c:pt idx="443">
                  <c:v>39.299999999999962</c:v>
                </c:pt>
                <c:pt idx="444">
                  <c:v>39.399999999999977</c:v>
                </c:pt>
                <c:pt idx="445">
                  <c:v>39.48333333333327</c:v>
                </c:pt>
                <c:pt idx="446">
                  <c:v>39.56666666666667</c:v>
                </c:pt>
                <c:pt idx="447">
                  <c:v>39.649999999999963</c:v>
                </c:pt>
                <c:pt idx="448">
                  <c:v>39.749999999999979</c:v>
                </c:pt>
                <c:pt idx="449">
                  <c:v>39.833333333333272</c:v>
                </c:pt>
                <c:pt idx="450">
                  <c:v>39.916666666666565</c:v>
                </c:pt>
                <c:pt idx="451">
                  <c:v>40.01666666666658</c:v>
                </c:pt>
                <c:pt idx="452">
                  <c:v>40.09999999999998</c:v>
                </c:pt>
                <c:pt idx="453">
                  <c:v>40.183333333333273</c:v>
                </c:pt>
                <c:pt idx="454">
                  <c:v>40.266666666666673</c:v>
                </c:pt>
                <c:pt idx="455">
                  <c:v>40.349999999999966</c:v>
                </c:pt>
                <c:pt idx="456">
                  <c:v>40.449999999999982</c:v>
                </c:pt>
                <c:pt idx="457">
                  <c:v>40.533333333333275</c:v>
                </c:pt>
                <c:pt idx="458">
                  <c:v>40.63333333333329</c:v>
                </c:pt>
                <c:pt idx="459">
                  <c:v>40.716666666666583</c:v>
                </c:pt>
                <c:pt idx="460">
                  <c:v>40.799999999999983</c:v>
                </c:pt>
                <c:pt idx="461">
                  <c:v>40.883333333333276</c:v>
                </c:pt>
                <c:pt idx="462">
                  <c:v>40.983333333333292</c:v>
                </c:pt>
                <c:pt idx="463">
                  <c:v>41.066666666666585</c:v>
                </c:pt>
                <c:pt idx="464">
                  <c:v>41.149999999999984</c:v>
                </c:pt>
                <c:pt idx="465">
                  <c:v>41.25</c:v>
                </c:pt>
                <c:pt idx="466">
                  <c:v>41.333333333333293</c:v>
                </c:pt>
                <c:pt idx="467">
                  <c:v>41.433333333333309</c:v>
                </c:pt>
                <c:pt idx="468">
                  <c:v>41.516666666666602</c:v>
                </c:pt>
                <c:pt idx="469">
                  <c:v>41.616666666666617</c:v>
                </c:pt>
                <c:pt idx="470">
                  <c:v>41.69999999999991</c:v>
                </c:pt>
                <c:pt idx="471">
                  <c:v>41.799999999999926</c:v>
                </c:pt>
                <c:pt idx="472">
                  <c:v>41.883333333333326</c:v>
                </c:pt>
                <c:pt idx="473">
                  <c:v>41.966666666666619</c:v>
                </c:pt>
                <c:pt idx="474">
                  <c:v>42.066666666666634</c:v>
                </c:pt>
                <c:pt idx="475">
                  <c:v>42.149999999999928</c:v>
                </c:pt>
                <c:pt idx="476">
                  <c:v>42.233333333333327</c:v>
                </c:pt>
                <c:pt idx="477">
                  <c:v>42.31666666666662</c:v>
                </c:pt>
                <c:pt idx="478">
                  <c:v>42.416666666666636</c:v>
                </c:pt>
                <c:pt idx="479">
                  <c:v>42.499999999999929</c:v>
                </c:pt>
                <c:pt idx="480">
                  <c:v>42.583333333333329</c:v>
                </c:pt>
                <c:pt idx="481">
                  <c:v>42.683333333333238</c:v>
                </c:pt>
                <c:pt idx="482">
                  <c:v>42.783333333333253</c:v>
                </c:pt>
                <c:pt idx="483">
                  <c:v>42.866666666666653</c:v>
                </c:pt>
                <c:pt idx="484">
                  <c:v>42.949999999999946</c:v>
                </c:pt>
                <c:pt idx="485">
                  <c:v>43.033333333333239</c:v>
                </c:pt>
                <c:pt idx="486">
                  <c:v>43.133333333333255</c:v>
                </c:pt>
                <c:pt idx="487">
                  <c:v>43.23333333333327</c:v>
                </c:pt>
                <c:pt idx="488">
                  <c:v>43.333333333333286</c:v>
                </c:pt>
                <c:pt idx="489">
                  <c:v>43.433333333333302</c:v>
                </c:pt>
                <c:pt idx="490">
                  <c:v>43.516666666666595</c:v>
                </c:pt>
                <c:pt idx="491">
                  <c:v>43.599999999999994</c:v>
                </c:pt>
                <c:pt idx="492">
                  <c:v>43.699999999999903</c:v>
                </c:pt>
                <c:pt idx="493">
                  <c:v>43.783333333333303</c:v>
                </c:pt>
                <c:pt idx="494">
                  <c:v>43.883333333333319</c:v>
                </c:pt>
                <c:pt idx="495">
                  <c:v>43.966666666666612</c:v>
                </c:pt>
                <c:pt idx="496">
                  <c:v>44.049999999999905</c:v>
                </c:pt>
                <c:pt idx="497">
                  <c:v>44.14999999999992</c:v>
                </c:pt>
                <c:pt idx="498">
                  <c:v>44.23333333333332</c:v>
                </c:pt>
                <c:pt idx="499">
                  <c:v>44.333333333333336</c:v>
                </c:pt>
                <c:pt idx="500">
                  <c:v>44.416666666666629</c:v>
                </c:pt>
                <c:pt idx="501">
                  <c:v>44.499999999999922</c:v>
                </c:pt>
                <c:pt idx="502">
                  <c:v>44.583333333333321</c:v>
                </c:pt>
                <c:pt idx="503">
                  <c:v>44.683333333333231</c:v>
                </c:pt>
                <c:pt idx="504">
                  <c:v>44.76666666666663</c:v>
                </c:pt>
                <c:pt idx="505">
                  <c:v>44.849999999999923</c:v>
                </c:pt>
                <c:pt idx="506">
                  <c:v>44.949999999999939</c:v>
                </c:pt>
                <c:pt idx="507">
                  <c:v>45.033333333333339</c:v>
                </c:pt>
                <c:pt idx="508">
                  <c:v>45.116666666666632</c:v>
                </c:pt>
                <c:pt idx="509">
                  <c:v>45.199999999999925</c:v>
                </c:pt>
                <c:pt idx="510">
                  <c:v>45.29999999999994</c:v>
                </c:pt>
                <c:pt idx="511">
                  <c:v>45.383333333333233</c:v>
                </c:pt>
                <c:pt idx="512">
                  <c:v>45.483333333333249</c:v>
                </c:pt>
                <c:pt idx="513">
                  <c:v>45.566666666666649</c:v>
                </c:pt>
                <c:pt idx="514">
                  <c:v>45.649999999999942</c:v>
                </c:pt>
                <c:pt idx="515">
                  <c:v>45.749999999999957</c:v>
                </c:pt>
                <c:pt idx="516">
                  <c:v>45.83333333333325</c:v>
                </c:pt>
                <c:pt idx="517">
                  <c:v>45.91666666666665</c:v>
                </c:pt>
                <c:pt idx="518">
                  <c:v>45.999999999999943</c:v>
                </c:pt>
                <c:pt idx="519">
                  <c:v>46.099999999999959</c:v>
                </c:pt>
                <c:pt idx="520">
                  <c:v>46.183333333333252</c:v>
                </c:pt>
                <c:pt idx="521">
                  <c:v>46.266666666666652</c:v>
                </c:pt>
                <c:pt idx="522">
                  <c:v>46.349999999999945</c:v>
                </c:pt>
                <c:pt idx="523">
                  <c:v>46.433333333333238</c:v>
                </c:pt>
                <c:pt idx="524">
                  <c:v>46.516666666666637</c:v>
                </c:pt>
                <c:pt idx="525">
                  <c:v>46.616666666666653</c:v>
                </c:pt>
                <c:pt idx="526">
                  <c:v>46.716666666666669</c:v>
                </c:pt>
                <c:pt idx="527">
                  <c:v>46.799999999999962</c:v>
                </c:pt>
                <c:pt idx="528">
                  <c:v>46.883333333333255</c:v>
                </c:pt>
                <c:pt idx="529">
                  <c:v>46.98333333333327</c:v>
                </c:pt>
                <c:pt idx="530">
                  <c:v>47.06666666666667</c:v>
                </c:pt>
                <c:pt idx="531">
                  <c:v>47.149999999999963</c:v>
                </c:pt>
                <c:pt idx="532">
                  <c:v>47.249999999999979</c:v>
                </c:pt>
                <c:pt idx="533">
                  <c:v>47.349999999999994</c:v>
                </c:pt>
                <c:pt idx="534">
                  <c:v>47.433333333333287</c:v>
                </c:pt>
                <c:pt idx="535">
                  <c:v>47.51666666666658</c:v>
                </c:pt>
                <c:pt idx="536">
                  <c:v>47.59999999999998</c:v>
                </c:pt>
                <c:pt idx="537">
                  <c:v>47.699999999999996</c:v>
                </c:pt>
                <c:pt idx="538">
                  <c:v>47.783333333333289</c:v>
                </c:pt>
                <c:pt idx="539">
                  <c:v>47.866666666666582</c:v>
                </c:pt>
                <c:pt idx="540">
                  <c:v>47.949999999999982</c:v>
                </c:pt>
                <c:pt idx="541">
                  <c:v>48.033333333333275</c:v>
                </c:pt>
                <c:pt idx="542">
                  <c:v>48.13333333333329</c:v>
                </c:pt>
                <c:pt idx="543">
                  <c:v>48.216666666666583</c:v>
                </c:pt>
                <c:pt idx="544">
                  <c:v>48.299999999999983</c:v>
                </c:pt>
                <c:pt idx="545">
                  <c:v>48.383333333333276</c:v>
                </c:pt>
                <c:pt idx="546">
                  <c:v>48.483333333333292</c:v>
                </c:pt>
                <c:pt idx="547">
                  <c:v>48.583333333333307</c:v>
                </c:pt>
                <c:pt idx="548">
                  <c:v>48.6666666666666</c:v>
                </c:pt>
                <c:pt idx="549">
                  <c:v>48.75</c:v>
                </c:pt>
                <c:pt idx="550">
                  <c:v>48.849999999999909</c:v>
                </c:pt>
                <c:pt idx="551">
                  <c:v>48.933333333333309</c:v>
                </c:pt>
                <c:pt idx="552">
                  <c:v>49.016666666666602</c:v>
                </c:pt>
                <c:pt idx="553">
                  <c:v>49.116666666666617</c:v>
                </c:pt>
                <c:pt idx="554">
                  <c:v>49.19999999999991</c:v>
                </c:pt>
                <c:pt idx="555">
                  <c:v>49.28333333333331</c:v>
                </c:pt>
                <c:pt idx="556">
                  <c:v>49.383333333333326</c:v>
                </c:pt>
                <c:pt idx="557">
                  <c:v>49.466666666666619</c:v>
                </c:pt>
                <c:pt idx="558">
                  <c:v>49.549999999999912</c:v>
                </c:pt>
                <c:pt idx="559">
                  <c:v>49.633333333333312</c:v>
                </c:pt>
                <c:pt idx="560">
                  <c:v>49.716666666666605</c:v>
                </c:pt>
                <c:pt idx="561">
                  <c:v>49.81666666666662</c:v>
                </c:pt>
                <c:pt idx="562">
                  <c:v>49.899999999999913</c:v>
                </c:pt>
                <c:pt idx="563">
                  <c:v>49.983333333333313</c:v>
                </c:pt>
                <c:pt idx="564">
                  <c:v>50.083333333333329</c:v>
                </c:pt>
                <c:pt idx="565">
                  <c:v>50.166666666666622</c:v>
                </c:pt>
                <c:pt idx="566">
                  <c:v>50.249999999999915</c:v>
                </c:pt>
                <c:pt idx="567">
                  <c:v>50.333333333333314</c:v>
                </c:pt>
                <c:pt idx="568">
                  <c:v>50.43333333333333</c:v>
                </c:pt>
                <c:pt idx="569">
                  <c:v>50.516666666666623</c:v>
                </c:pt>
                <c:pt idx="570">
                  <c:v>50.599999999999916</c:v>
                </c:pt>
                <c:pt idx="571">
                  <c:v>50.683333333333316</c:v>
                </c:pt>
                <c:pt idx="572">
                  <c:v>50.783333333333331</c:v>
                </c:pt>
                <c:pt idx="573">
                  <c:v>50.866666666666625</c:v>
                </c:pt>
                <c:pt idx="574">
                  <c:v>50.949999999999918</c:v>
                </c:pt>
                <c:pt idx="575">
                  <c:v>51.049999999999933</c:v>
                </c:pt>
                <c:pt idx="576">
                  <c:v>51.133333333333333</c:v>
                </c:pt>
                <c:pt idx="577">
                  <c:v>51.216666666666626</c:v>
                </c:pt>
                <c:pt idx="578">
                  <c:v>51.299999999999919</c:v>
                </c:pt>
                <c:pt idx="579">
                  <c:v>51.399999999999935</c:v>
                </c:pt>
                <c:pt idx="580">
                  <c:v>51.483333333333334</c:v>
                </c:pt>
                <c:pt idx="581">
                  <c:v>51.566666666666627</c:v>
                </c:pt>
                <c:pt idx="582">
                  <c:v>51.666666666666643</c:v>
                </c:pt>
                <c:pt idx="583">
                  <c:v>51.749999999999936</c:v>
                </c:pt>
                <c:pt idx="584">
                  <c:v>51.833333333333336</c:v>
                </c:pt>
                <c:pt idx="585">
                  <c:v>51.916666666666629</c:v>
                </c:pt>
                <c:pt idx="586">
                  <c:v>52.016666666666644</c:v>
                </c:pt>
                <c:pt idx="587">
                  <c:v>52.099999999999937</c:v>
                </c:pt>
                <c:pt idx="588">
                  <c:v>52.183333333333337</c:v>
                </c:pt>
                <c:pt idx="589">
                  <c:v>52.283333333333246</c:v>
                </c:pt>
                <c:pt idx="590">
                  <c:v>52.366666666666646</c:v>
                </c:pt>
                <c:pt idx="591">
                  <c:v>52.449999999999939</c:v>
                </c:pt>
                <c:pt idx="592">
                  <c:v>52.533333333333339</c:v>
                </c:pt>
                <c:pt idx="593">
                  <c:v>52.616666666666632</c:v>
                </c:pt>
                <c:pt idx="594">
                  <c:v>52.699999999999925</c:v>
                </c:pt>
                <c:pt idx="595">
                  <c:v>52.79999999999994</c:v>
                </c:pt>
                <c:pt idx="596">
                  <c:v>52.883333333333233</c:v>
                </c:pt>
                <c:pt idx="597">
                  <c:v>52.966666666666633</c:v>
                </c:pt>
                <c:pt idx="598">
                  <c:v>53.066666666666649</c:v>
                </c:pt>
                <c:pt idx="599">
                  <c:v>53.149999999999942</c:v>
                </c:pt>
                <c:pt idx="600">
                  <c:v>53.233333333333235</c:v>
                </c:pt>
                <c:pt idx="601">
                  <c:v>53.33333333333325</c:v>
                </c:pt>
                <c:pt idx="602">
                  <c:v>53.41666666666665</c:v>
                </c:pt>
                <c:pt idx="603">
                  <c:v>53.499999999999943</c:v>
                </c:pt>
                <c:pt idx="604">
                  <c:v>53.583333333333236</c:v>
                </c:pt>
                <c:pt idx="605">
                  <c:v>53.666666666666636</c:v>
                </c:pt>
                <c:pt idx="606">
                  <c:v>53.766666666666652</c:v>
                </c:pt>
                <c:pt idx="607">
                  <c:v>53.849999999999945</c:v>
                </c:pt>
                <c:pt idx="608">
                  <c:v>53.94999999999996</c:v>
                </c:pt>
                <c:pt idx="609">
                  <c:v>54.033333333333253</c:v>
                </c:pt>
                <c:pt idx="610">
                  <c:v>54.116666666666653</c:v>
                </c:pt>
                <c:pt idx="611">
                  <c:v>54.216666666666669</c:v>
                </c:pt>
                <c:pt idx="612">
                  <c:v>54.299999999999962</c:v>
                </c:pt>
                <c:pt idx="613">
                  <c:v>54.383333333333255</c:v>
                </c:pt>
                <c:pt idx="614">
                  <c:v>54.48333333333327</c:v>
                </c:pt>
                <c:pt idx="615">
                  <c:v>54.56666666666667</c:v>
                </c:pt>
                <c:pt idx="616">
                  <c:v>54.666666666666579</c:v>
                </c:pt>
                <c:pt idx="617">
                  <c:v>54.749999999999979</c:v>
                </c:pt>
                <c:pt idx="618">
                  <c:v>54.849999999999994</c:v>
                </c:pt>
                <c:pt idx="619">
                  <c:v>54.933333333333287</c:v>
                </c:pt>
                <c:pt idx="620">
                  <c:v>55.033333333333303</c:v>
                </c:pt>
                <c:pt idx="621">
                  <c:v>55.116666666666596</c:v>
                </c:pt>
                <c:pt idx="622">
                  <c:v>55.216666666666612</c:v>
                </c:pt>
                <c:pt idx="623">
                  <c:v>55.299999999999905</c:v>
                </c:pt>
                <c:pt idx="624">
                  <c:v>55.383333333333304</c:v>
                </c:pt>
                <c:pt idx="625">
                  <c:v>55.48333333333332</c:v>
                </c:pt>
                <c:pt idx="626">
                  <c:v>55.566666666666613</c:v>
                </c:pt>
                <c:pt idx="627">
                  <c:v>55.649999999999906</c:v>
                </c:pt>
                <c:pt idx="628">
                  <c:v>55.749999999999922</c:v>
                </c:pt>
                <c:pt idx="629">
                  <c:v>55.833333333333321</c:v>
                </c:pt>
                <c:pt idx="630">
                  <c:v>55.916666666666615</c:v>
                </c:pt>
                <c:pt idx="631">
                  <c:v>55.999999999999908</c:v>
                </c:pt>
                <c:pt idx="632">
                  <c:v>56.099999999999923</c:v>
                </c:pt>
                <c:pt idx="633">
                  <c:v>56.199999999999939</c:v>
                </c:pt>
                <c:pt idx="634">
                  <c:v>56.283333333333339</c:v>
                </c:pt>
                <c:pt idx="635">
                  <c:v>56.366666666666632</c:v>
                </c:pt>
                <c:pt idx="636">
                  <c:v>56.449999999999925</c:v>
                </c:pt>
                <c:pt idx="637">
                  <c:v>56.54999999999994</c:v>
                </c:pt>
                <c:pt idx="638">
                  <c:v>56.633333333333233</c:v>
                </c:pt>
                <c:pt idx="639">
                  <c:v>56.733333333333249</c:v>
                </c:pt>
                <c:pt idx="640">
                  <c:v>56.816666666666649</c:v>
                </c:pt>
                <c:pt idx="641">
                  <c:v>56.899999999999942</c:v>
                </c:pt>
                <c:pt idx="642">
                  <c:v>56.999999999999957</c:v>
                </c:pt>
                <c:pt idx="643">
                  <c:v>57.08333333333325</c:v>
                </c:pt>
                <c:pt idx="644">
                  <c:v>57.16666666666665</c:v>
                </c:pt>
                <c:pt idx="645">
                  <c:v>57.249999999999943</c:v>
                </c:pt>
                <c:pt idx="646">
                  <c:v>57.349999999999959</c:v>
                </c:pt>
                <c:pt idx="647">
                  <c:v>57.433333333333252</c:v>
                </c:pt>
                <c:pt idx="648">
                  <c:v>57.533333333333267</c:v>
                </c:pt>
                <c:pt idx="649">
                  <c:v>57.616666666666667</c:v>
                </c:pt>
                <c:pt idx="650">
                  <c:v>57.69999999999996</c:v>
                </c:pt>
                <c:pt idx="651">
                  <c:v>57.799999999999976</c:v>
                </c:pt>
                <c:pt idx="652">
                  <c:v>57.883333333333269</c:v>
                </c:pt>
                <c:pt idx="653">
                  <c:v>57.966666666666669</c:v>
                </c:pt>
                <c:pt idx="654">
                  <c:v>58.049999999999962</c:v>
                </c:pt>
                <c:pt idx="655">
                  <c:v>58.149999999999977</c:v>
                </c:pt>
                <c:pt idx="656">
                  <c:v>58.23333333333327</c:v>
                </c:pt>
                <c:pt idx="657">
                  <c:v>58.31666666666667</c:v>
                </c:pt>
                <c:pt idx="658">
                  <c:v>58.399999999999963</c:v>
                </c:pt>
                <c:pt idx="659">
                  <c:v>58.483333333333256</c:v>
                </c:pt>
                <c:pt idx="660">
                  <c:v>58.583333333333272</c:v>
                </c:pt>
                <c:pt idx="661">
                  <c:v>58.666666666666671</c:v>
                </c:pt>
                <c:pt idx="662">
                  <c:v>58.749999999999964</c:v>
                </c:pt>
                <c:pt idx="663">
                  <c:v>58.84999999999998</c:v>
                </c:pt>
                <c:pt idx="664">
                  <c:v>58.933333333333273</c:v>
                </c:pt>
                <c:pt idx="665">
                  <c:v>59.016666666666566</c:v>
                </c:pt>
                <c:pt idx="666">
                  <c:v>59.116666666666582</c:v>
                </c:pt>
                <c:pt idx="667">
                  <c:v>59.199999999999982</c:v>
                </c:pt>
                <c:pt idx="668">
                  <c:v>59.3</c:v>
                </c:pt>
                <c:pt idx="669">
                  <c:v>59.38333333333329</c:v>
                </c:pt>
                <c:pt idx="670">
                  <c:v>59.483333333333306</c:v>
                </c:pt>
                <c:pt idx="671">
                  <c:v>59.566666666666599</c:v>
                </c:pt>
                <c:pt idx="672">
                  <c:v>59.666666666666615</c:v>
                </c:pt>
                <c:pt idx="673">
                  <c:v>59.749999999999908</c:v>
                </c:pt>
                <c:pt idx="674">
                  <c:v>59.849999999999923</c:v>
                </c:pt>
                <c:pt idx="675">
                  <c:v>59.933333333333323</c:v>
                </c:pt>
                <c:pt idx="676">
                  <c:v>60.016666666666616</c:v>
                </c:pt>
                <c:pt idx="677">
                  <c:v>60.116666666666632</c:v>
                </c:pt>
                <c:pt idx="678">
                  <c:v>60.199999999999925</c:v>
                </c:pt>
                <c:pt idx="679">
                  <c:v>60.29999999999994</c:v>
                </c:pt>
                <c:pt idx="680">
                  <c:v>60.383333333333233</c:v>
                </c:pt>
                <c:pt idx="681">
                  <c:v>60.466666666666633</c:v>
                </c:pt>
                <c:pt idx="682">
                  <c:v>60.566666666666649</c:v>
                </c:pt>
                <c:pt idx="683">
                  <c:v>60.649999999999942</c:v>
                </c:pt>
              </c:numCache>
            </c:numRef>
          </c:xVal>
          <c:yVal>
            <c:numRef>
              <c:f>'VAR I'!$H$13:$H$696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D-43D5-AA99-89A392CC0C34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8.3333333333293069E-2</c:v>
                </c:pt>
                <c:pt idx="2">
                  <c:v>0.16666666666658614</c:v>
                </c:pt>
                <c:pt idx="3">
                  <c:v>0.24999999999998579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0.51666666666658756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0.78333333333329591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1.0500000000000043</c:v>
                </c:pt>
                <c:pt idx="13">
                  <c:v>1.1333333333332973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1.3999999999998991</c:v>
                </c:pt>
                <c:pt idx="17">
                  <c:v>1.4999999999999147</c:v>
                </c:pt>
                <c:pt idx="18">
                  <c:v>1.5833333333333144</c:v>
                </c:pt>
                <c:pt idx="19">
                  <c:v>1.6666666666666075</c:v>
                </c:pt>
                <c:pt idx="20">
                  <c:v>1.7666666666666231</c:v>
                </c:pt>
                <c:pt idx="21">
                  <c:v>1.8499999999999162</c:v>
                </c:pt>
                <c:pt idx="22">
                  <c:v>1.9333333333333158</c:v>
                </c:pt>
                <c:pt idx="23">
                  <c:v>2.0166666666666089</c:v>
                </c:pt>
                <c:pt idx="24">
                  <c:v>2.1166666666666245</c:v>
                </c:pt>
                <c:pt idx="25">
                  <c:v>2.1999999999999176</c:v>
                </c:pt>
                <c:pt idx="26">
                  <c:v>2.2833333333333172</c:v>
                </c:pt>
                <c:pt idx="27">
                  <c:v>2.3666666666666103</c:v>
                </c:pt>
                <c:pt idx="28">
                  <c:v>2.4499999999999034</c:v>
                </c:pt>
                <c:pt idx="29">
                  <c:v>2.549999999999919</c:v>
                </c:pt>
                <c:pt idx="30">
                  <c:v>2.6333333333333186</c:v>
                </c:pt>
                <c:pt idx="31">
                  <c:v>2.7333333333333343</c:v>
                </c:pt>
                <c:pt idx="32">
                  <c:v>2.8166666666666273</c:v>
                </c:pt>
                <c:pt idx="33">
                  <c:v>2.8999999999999204</c:v>
                </c:pt>
                <c:pt idx="34">
                  <c:v>2.9833333333333201</c:v>
                </c:pt>
                <c:pt idx="35">
                  <c:v>3.0666666666666131</c:v>
                </c:pt>
                <c:pt idx="36">
                  <c:v>3.1666666666666288</c:v>
                </c:pt>
                <c:pt idx="37">
                  <c:v>3.2499999999999218</c:v>
                </c:pt>
                <c:pt idx="38">
                  <c:v>3.3333333333333215</c:v>
                </c:pt>
                <c:pt idx="39">
                  <c:v>3.4333333333333371</c:v>
                </c:pt>
                <c:pt idx="40">
                  <c:v>3.5166666666666302</c:v>
                </c:pt>
                <c:pt idx="41">
                  <c:v>3.5999999999999233</c:v>
                </c:pt>
                <c:pt idx="42">
                  <c:v>3.6833333333333229</c:v>
                </c:pt>
                <c:pt idx="43">
                  <c:v>3.7833333333333385</c:v>
                </c:pt>
                <c:pt idx="44">
                  <c:v>3.8833333333332476</c:v>
                </c:pt>
                <c:pt idx="45">
                  <c:v>3.9666666666666472</c:v>
                </c:pt>
                <c:pt idx="46">
                  <c:v>4.0666666666666629</c:v>
                </c:pt>
                <c:pt idx="47">
                  <c:v>4.1499999999999559</c:v>
                </c:pt>
                <c:pt idx="48">
                  <c:v>4.2499999999999716</c:v>
                </c:pt>
                <c:pt idx="49">
                  <c:v>4.3333333333332646</c:v>
                </c:pt>
                <c:pt idx="50">
                  <c:v>4.4166666666666643</c:v>
                </c:pt>
                <c:pt idx="51">
                  <c:v>4.5166666666665733</c:v>
                </c:pt>
                <c:pt idx="52">
                  <c:v>4.599999999999973</c:v>
                </c:pt>
                <c:pt idx="53">
                  <c:v>4.6833333333332661</c:v>
                </c:pt>
                <c:pt idx="54">
                  <c:v>4.7666666666666657</c:v>
                </c:pt>
                <c:pt idx="55">
                  <c:v>4.8666666666665748</c:v>
                </c:pt>
                <c:pt idx="56">
                  <c:v>4.9499999999999744</c:v>
                </c:pt>
                <c:pt idx="57">
                  <c:v>5.0499999999999901</c:v>
                </c:pt>
                <c:pt idx="58">
                  <c:v>5.1333333333332831</c:v>
                </c:pt>
                <c:pt idx="59">
                  <c:v>5.2166666666665762</c:v>
                </c:pt>
                <c:pt idx="60">
                  <c:v>5.2999999999999758</c:v>
                </c:pt>
                <c:pt idx="61">
                  <c:v>5.3999999999999915</c:v>
                </c:pt>
                <c:pt idx="62">
                  <c:v>5.4833333333332845</c:v>
                </c:pt>
                <c:pt idx="63">
                  <c:v>5.5666666666665776</c:v>
                </c:pt>
                <c:pt idx="64">
                  <c:v>5.6499999999999773</c:v>
                </c:pt>
                <c:pt idx="65">
                  <c:v>5.7333333333332703</c:v>
                </c:pt>
                <c:pt idx="66">
                  <c:v>5.833333333333286</c:v>
                </c:pt>
                <c:pt idx="67">
                  <c:v>5.916666666666579</c:v>
                </c:pt>
                <c:pt idx="68">
                  <c:v>5.9999999999999787</c:v>
                </c:pt>
                <c:pt idx="69">
                  <c:v>6.0833333333332718</c:v>
                </c:pt>
                <c:pt idx="70">
                  <c:v>6.1833333333332874</c:v>
                </c:pt>
                <c:pt idx="71">
                  <c:v>6.2666666666665805</c:v>
                </c:pt>
                <c:pt idx="72">
                  <c:v>6.3499999999999801</c:v>
                </c:pt>
                <c:pt idx="73">
                  <c:v>6.4333333333332732</c:v>
                </c:pt>
                <c:pt idx="74">
                  <c:v>6.5333333333332888</c:v>
                </c:pt>
                <c:pt idx="75">
                  <c:v>6.6166666666665819</c:v>
                </c:pt>
                <c:pt idx="76">
                  <c:v>6.6999999999999815</c:v>
                </c:pt>
                <c:pt idx="77">
                  <c:v>6.7833333333332746</c:v>
                </c:pt>
                <c:pt idx="78">
                  <c:v>6.8833333333332902</c:v>
                </c:pt>
                <c:pt idx="79">
                  <c:v>6.9666666666665833</c:v>
                </c:pt>
                <c:pt idx="80">
                  <c:v>7.0666666666665989</c:v>
                </c:pt>
                <c:pt idx="81">
                  <c:v>7.1499999999999986</c:v>
                </c:pt>
                <c:pt idx="82">
                  <c:v>7.2333333333332916</c:v>
                </c:pt>
                <c:pt idx="83">
                  <c:v>7.3166666666665847</c:v>
                </c:pt>
                <c:pt idx="84">
                  <c:v>7.4166666666666003</c:v>
                </c:pt>
                <c:pt idx="85">
                  <c:v>7.5</c:v>
                </c:pt>
                <c:pt idx="86">
                  <c:v>7.5833333333332931</c:v>
                </c:pt>
                <c:pt idx="87">
                  <c:v>7.6833333333333087</c:v>
                </c:pt>
                <c:pt idx="88">
                  <c:v>7.7666666666666018</c:v>
                </c:pt>
                <c:pt idx="89">
                  <c:v>7.8666666666666174</c:v>
                </c:pt>
                <c:pt idx="90">
                  <c:v>7.9499999999999105</c:v>
                </c:pt>
                <c:pt idx="91">
                  <c:v>8.0333333333333101</c:v>
                </c:pt>
                <c:pt idx="92">
                  <c:v>8.1333333333333258</c:v>
                </c:pt>
                <c:pt idx="93">
                  <c:v>8.2166666666666188</c:v>
                </c:pt>
                <c:pt idx="94">
                  <c:v>8.2999999999999119</c:v>
                </c:pt>
                <c:pt idx="95">
                  <c:v>8.3999999999999275</c:v>
                </c:pt>
                <c:pt idx="96">
                  <c:v>8.4833333333333272</c:v>
                </c:pt>
                <c:pt idx="97">
                  <c:v>8.5666666666666202</c:v>
                </c:pt>
                <c:pt idx="98">
                  <c:v>8.6499999999999133</c:v>
                </c:pt>
                <c:pt idx="99">
                  <c:v>8.7499999999999289</c:v>
                </c:pt>
                <c:pt idx="100">
                  <c:v>8.8333333333333286</c:v>
                </c:pt>
                <c:pt idx="101">
                  <c:v>8.9166666666666217</c:v>
                </c:pt>
                <c:pt idx="102">
                  <c:v>8.9999999999999147</c:v>
                </c:pt>
                <c:pt idx="103">
                  <c:v>9.0999999999999304</c:v>
                </c:pt>
                <c:pt idx="104">
                  <c:v>9.18333333333333</c:v>
                </c:pt>
                <c:pt idx="105">
                  <c:v>9.2666666666666231</c:v>
                </c:pt>
                <c:pt idx="106">
                  <c:v>9.3499999999999162</c:v>
                </c:pt>
                <c:pt idx="107">
                  <c:v>9.4499999999999318</c:v>
                </c:pt>
                <c:pt idx="108">
                  <c:v>9.5333333333333314</c:v>
                </c:pt>
                <c:pt idx="109">
                  <c:v>9.6166666666666245</c:v>
                </c:pt>
                <c:pt idx="110">
                  <c:v>9.6999999999999176</c:v>
                </c:pt>
                <c:pt idx="111">
                  <c:v>9.7999999999999332</c:v>
                </c:pt>
                <c:pt idx="112">
                  <c:v>9.8833333333333329</c:v>
                </c:pt>
                <c:pt idx="113">
                  <c:v>9.9666666666666259</c:v>
                </c:pt>
                <c:pt idx="114">
                  <c:v>10.066666666666642</c:v>
                </c:pt>
                <c:pt idx="115">
                  <c:v>10.149999999999935</c:v>
                </c:pt>
                <c:pt idx="116">
                  <c:v>10.233333333333334</c:v>
                </c:pt>
                <c:pt idx="117">
                  <c:v>10.333333333333243</c:v>
                </c:pt>
                <c:pt idx="118">
                  <c:v>10.416666666666643</c:v>
                </c:pt>
                <c:pt idx="119">
                  <c:v>10.516666666666659</c:v>
                </c:pt>
                <c:pt idx="120">
                  <c:v>10.599999999999952</c:v>
                </c:pt>
                <c:pt idx="121">
                  <c:v>10.683333333333245</c:v>
                </c:pt>
                <c:pt idx="122">
                  <c:v>10.766666666666644</c:v>
                </c:pt>
                <c:pt idx="123">
                  <c:v>10.86666666666666</c:v>
                </c:pt>
                <c:pt idx="124">
                  <c:v>10.949999999999953</c:v>
                </c:pt>
                <c:pt idx="125">
                  <c:v>11.033333333333246</c:v>
                </c:pt>
                <c:pt idx="126">
                  <c:v>11.116666666666646</c:v>
                </c:pt>
                <c:pt idx="127">
                  <c:v>11.199999999999939</c:v>
                </c:pt>
                <c:pt idx="128">
                  <c:v>11.299999999999955</c:v>
                </c:pt>
                <c:pt idx="129">
                  <c:v>11.383333333333248</c:v>
                </c:pt>
                <c:pt idx="130">
                  <c:v>11.483333333333263</c:v>
                </c:pt>
                <c:pt idx="131">
                  <c:v>11.566666666666663</c:v>
                </c:pt>
                <c:pt idx="132">
                  <c:v>11.666666666666572</c:v>
                </c:pt>
                <c:pt idx="133">
                  <c:v>11.749999999999972</c:v>
                </c:pt>
                <c:pt idx="134">
                  <c:v>11.849999999999987</c:v>
                </c:pt>
                <c:pt idx="135">
                  <c:v>11.93333333333328</c:v>
                </c:pt>
                <c:pt idx="136">
                  <c:v>12.016666666666573</c:v>
                </c:pt>
                <c:pt idx="137">
                  <c:v>12.116666666666589</c:v>
                </c:pt>
                <c:pt idx="138">
                  <c:v>12.199999999999989</c:v>
                </c:pt>
                <c:pt idx="139">
                  <c:v>12.283333333333282</c:v>
                </c:pt>
                <c:pt idx="140">
                  <c:v>12.383333333333297</c:v>
                </c:pt>
                <c:pt idx="141">
                  <c:v>12.46666666666659</c:v>
                </c:pt>
                <c:pt idx="142">
                  <c:v>12.54999999999999</c:v>
                </c:pt>
                <c:pt idx="143">
                  <c:v>12.649999999999899</c:v>
                </c:pt>
                <c:pt idx="144">
                  <c:v>12.733333333333299</c:v>
                </c:pt>
                <c:pt idx="145">
                  <c:v>12.816666666666592</c:v>
                </c:pt>
                <c:pt idx="146">
                  <c:v>12.916666666666607</c:v>
                </c:pt>
                <c:pt idx="147">
                  <c:v>13.016666666666623</c:v>
                </c:pt>
                <c:pt idx="148">
                  <c:v>13.099999999999916</c:v>
                </c:pt>
                <c:pt idx="149">
                  <c:v>13.183333333333316</c:v>
                </c:pt>
                <c:pt idx="150">
                  <c:v>13.283333333333331</c:v>
                </c:pt>
                <c:pt idx="151">
                  <c:v>13.366666666666625</c:v>
                </c:pt>
                <c:pt idx="152">
                  <c:v>13.46666666666664</c:v>
                </c:pt>
                <c:pt idx="153">
                  <c:v>13.549999999999933</c:v>
                </c:pt>
                <c:pt idx="154">
                  <c:v>13.633333333333333</c:v>
                </c:pt>
                <c:pt idx="155">
                  <c:v>13.733333333333242</c:v>
                </c:pt>
                <c:pt idx="156">
                  <c:v>13.816666666666642</c:v>
                </c:pt>
                <c:pt idx="157">
                  <c:v>13.899999999999935</c:v>
                </c:pt>
                <c:pt idx="158">
                  <c:v>13.983333333333334</c:v>
                </c:pt>
                <c:pt idx="159">
                  <c:v>14.083333333333243</c:v>
                </c:pt>
                <c:pt idx="160">
                  <c:v>14.166666666666643</c:v>
                </c:pt>
                <c:pt idx="161">
                  <c:v>14.283333333333275</c:v>
                </c:pt>
                <c:pt idx="162">
                  <c:v>14.366666666666568</c:v>
                </c:pt>
                <c:pt idx="163">
                  <c:v>14.466666666666583</c:v>
                </c:pt>
                <c:pt idx="164">
                  <c:v>14.549999999999983</c:v>
                </c:pt>
                <c:pt idx="165">
                  <c:v>14.649999999999999</c:v>
                </c:pt>
                <c:pt idx="166">
                  <c:v>14.733333333333292</c:v>
                </c:pt>
                <c:pt idx="167">
                  <c:v>14.833333333333307</c:v>
                </c:pt>
                <c:pt idx="168">
                  <c:v>14.9166666666666</c:v>
                </c:pt>
                <c:pt idx="169">
                  <c:v>15</c:v>
                </c:pt>
                <c:pt idx="170">
                  <c:v>15.083333333333293</c:v>
                </c:pt>
                <c:pt idx="171">
                  <c:v>15.166666666666586</c:v>
                </c:pt>
                <c:pt idx="172">
                  <c:v>15.249999999999986</c:v>
                </c:pt>
                <c:pt idx="173">
                  <c:v>15.366666666666617</c:v>
                </c:pt>
                <c:pt idx="174">
                  <c:v>15.44999999999991</c:v>
                </c:pt>
                <c:pt idx="175">
                  <c:v>15.53333333333331</c:v>
                </c:pt>
                <c:pt idx="176">
                  <c:v>15.633333333333326</c:v>
                </c:pt>
                <c:pt idx="177">
                  <c:v>15.716666666666619</c:v>
                </c:pt>
                <c:pt idx="178">
                  <c:v>15.799999999999912</c:v>
                </c:pt>
                <c:pt idx="179">
                  <c:v>15.883333333333312</c:v>
                </c:pt>
                <c:pt idx="180">
                  <c:v>15.966666666666605</c:v>
                </c:pt>
                <c:pt idx="181">
                  <c:v>16.06666666666662</c:v>
                </c:pt>
                <c:pt idx="182">
                  <c:v>16.149999999999913</c:v>
                </c:pt>
                <c:pt idx="183">
                  <c:v>16.249999999999929</c:v>
                </c:pt>
                <c:pt idx="184">
                  <c:v>16.333333333333329</c:v>
                </c:pt>
                <c:pt idx="185">
                  <c:v>16.433333333333238</c:v>
                </c:pt>
                <c:pt idx="186">
                  <c:v>16.516666666666637</c:v>
                </c:pt>
                <c:pt idx="187">
                  <c:v>16.59999999999993</c:v>
                </c:pt>
                <c:pt idx="188">
                  <c:v>16.699999999999946</c:v>
                </c:pt>
                <c:pt idx="189">
                  <c:v>16.783333333333239</c:v>
                </c:pt>
                <c:pt idx="190">
                  <c:v>16.866666666666639</c:v>
                </c:pt>
                <c:pt idx="191">
                  <c:v>16.966666666666654</c:v>
                </c:pt>
                <c:pt idx="192">
                  <c:v>17.049999999999947</c:v>
                </c:pt>
                <c:pt idx="193">
                  <c:v>17.13333333333324</c:v>
                </c:pt>
                <c:pt idx="194">
                  <c:v>17.233333333333256</c:v>
                </c:pt>
                <c:pt idx="195">
                  <c:v>17.316666666666656</c:v>
                </c:pt>
                <c:pt idx="196">
                  <c:v>17.399999999999949</c:v>
                </c:pt>
                <c:pt idx="197">
                  <c:v>17.483333333333242</c:v>
                </c:pt>
                <c:pt idx="198">
                  <c:v>17.583333333333258</c:v>
                </c:pt>
                <c:pt idx="199">
                  <c:v>17.666666666666657</c:v>
                </c:pt>
                <c:pt idx="200">
                  <c:v>17.766666666666566</c:v>
                </c:pt>
                <c:pt idx="201">
                  <c:v>17.849999999999966</c:v>
                </c:pt>
                <c:pt idx="202">
                  <c:v>17.933333333333259</c:v>
                </c:pt>
                <c:pt idx="203">
                  <c:v>18.016666666666659</c:v>
                </c:pt>
                <c:pt idx="204">
                  <c:v>18.099999999999952</c:v>
                </c:pt>
                <c:pt idx="205">
                  <c:v>18.199999999999967</c:v>
                </c:pt>
                <c:pt idx="206">
                  <c:v>18.28333333333326</c:v>
                </c:pt>
                <c:pt idx="207">
                  <c:v>18.36666666666666</c:v>
                </c:pt>
                <c:pt idx="208">
                  <c:v>18.449999999999953</c:v>
                </c:pt>
                <c:pt idx="209">
                  <c:v>18.549999999999969</c:v>
                </c:pt>
                <c:pt idx="210">
                  <c:v>18.633333333333262</c:v>
                </c:pt>
                <c:pt idx="211">
                  <c:v>18.716666666666661</c:v>
                </c:pt>
                <c:pt idx="212">
                  <c:v>18.799999999999955</c:v>
                </c:pt>
                <c:pt idx="213">
                  <c:v>18.89999999999997</c:v>
                </c:pt>
                <c:pt idx="214">
                  <c:v>18.983333333333263</c:v>
                </c:pt>
                <c:pt idx="215">
                  <c:v>19.066666666666663</c:v>
                </c:pt>
                <c:pt idx="216">
                  <c:v>19.149999999999956</c:v>
                </c:pt>
                <c:pt idx="217">
                  <c:v>19.249999999999972</c:v>
                </c:pt>
                <c:pt idx="218">
                  <c:v>19.333333333333265</c:v>
                </c:pt>
                <c:pt idx="219">
                  <c:v>19.43333333333328</c:v>
                </c:pt>
                <c:pt idx="220">
                  <c:v>19.533333333333296</c:v>
                </c:pt>
                <c:pt idx="221">
                  <c:v>19.616666666666589</c:v>
                </c:pt>
                <c:pt idx="222">
                  <c:v>19.699999999999989</c:v>
                </c:pt>
                <c:pt idx="223">
                  <c:v>19.800000000000004</c:v>
                </c:pt>
                <c:pt idx="224">
                  <c:v>19.883333333333297</c:v>
                </c:pt>
                <c:pt idx="225">
                  <c:v>19.96666666666659</c:v>
                </c:pt>
                <c:pt idx="226">
                  <c:v>20.066666666666606</c:v>
                </c:pt>
                <c:pt idx="227">
                  <c:v>20.149999999999899</c:v>
                </c:pt>
                <c:pt idx="228">
                  <c:v>20.233333333333299</c:v>
                </c:pt>
                <c:pt idx="229">
                  <c:v>20.333333333333314</c:v>
                </c:pt>
                <c:pt idx="230">
                  <c:v>20.416666666666607</c:v>
                </c:pt>
                <c:pt idx="231">
                  <c:v>20.516666666666623</c:v>
                </c:pt>
                <c:pt idx="232">
                  <c:v>20.599999999999916</c:v>
                </c:pt>
                <c:pt idx="233">
                  <c:v>20.699999999999932</c:v>
                </c:pt>
                <c:pt idx="234">
                  <c:v>20.783333333333331</c:v>
                </c:pt>
                <c:pt idx="235">
                  <c:v>20.88333333333324</c:v>
                </c:pt>
                <c:pt idx="236">
                  <c:v>20.96666666666664</c:v>
                </c:pt>
                <c:pt idx="237">
                  <c:v>21.066666666666656</c:v>
                </c:pt>
                <c:pt idx="238">
                  <c:v>21.149999999999949</c:v>
                </c:pt>
                <c:pt idx="239">
                  <c:v>21.233333333333242</c:v>
                </c:pt>
                <c:pt idx="240">
                  <c:v>21.333333333333258</c:v>
                </c:pt>
                <c:pt idx="241">
                  <c:v>21.416666666666657</c:v>
                </c:pt>
                <c:pt idx="242">
                  <c:v>21.49999999999995</c:v>
                </c:pt>
                <c:pt idx="243">
                  <c:v>21.583333333333243</c:v>
                </c:pt>
                <c:pt idx="244">
                  <c:v>21.666666666666643</c:v>
                </c:pt>
                <c:pt idx="245">
                  <c:v>21.766666666666659</c:v>
                </c:pt>
                <c:pt idx="246">
                  <c:v>21.849999999999952</c:v>
                </c:pt>
                <c:pt idx="247">
                  <c:v>21.933333333333245</c:v>
                </c:pt>
                <c:pt idx="248">
                  <c:v>22.03333333333326</c:v>
                </c:pt>
                <c:pt idx="249">
                  <c:v>22.11666666666666</c:v>
                </c:pt>
                <c:pt idx="250">
                  <c:v>22.199999999999953</c:v>
                </c:pt>
                <c:pt idx="251">
                  <c:v>22.283333333333246</c:v>
                </c:pt>
                <c:pt idx="252">
                  <c:v>22.366666666666646</c:v>
                </c:pt>
                <c:pt idx="253">
                  <c:v>22.449999999999939</c:v>
                </c:pt>
                <c:pt idx="254">
                  <c:v>22.549999999999955</c:v>
                </c:pt>
                <c:pt idx="255">
                  <c:v>22.633333333333248</c:v>
                </c:pt>
                <c:pt idx="256">
                  <c:v>22.716666666666647</c:v>
                </c:pt>
                <c:pt idx="257">
                  <c:v>22.816666666666663</c:v>
                </c:pt>
                <c:pt idx="258">
                  <c:v>22.899999999999956</c:v>
                </c:pt>
                <c:pt idx="259">
                  <c:v>22.983333333333249</c:v>
                </c:pt>
                <c:pt idx="260">
                  <c:v>23.083333333333265</c:v>
                </c:pt>
                <c:pt idx="261">
                  <c:v>23.166666666666664</c:v>
                </c:pt>
                <c:pt idx="262">
                  <c:v>23.249999999999957</c:v>
                </c:pt>
                <c:pt idx="263">
                  <c:v>23.349999999999973</c:v>
                </c:pt>
                <c:pt idx="264">
                  <c:v>23.433333333333266</c:v>
                </c:pt>
                <c:pt idx="265">
                  <c:v>23.516666666666666</c:v>
                </c:pt>
                <c:pt idx="266">
                  <c:v>23.616666666666575</c:v>
                </c:pt>
                <c:pt idx="267">
                  <c:v>23.699999999999974</c:v>
                </c:pt>
                <c:pt idx="268">
                  <c:v>23.783333333333267</c:v>
                </c:pt>
                <c:pt idx="269">
                  <c:v>23.899999999999899</c:v>
                </c:pt>
                <c:pt idx="270">
                  <c:v>23.983333333333299</c:v>
                </c:pt>
                <c:pt idx="271">
                  <c:v>24.066666666666592</c:v>
                </c:pt>
                <c:pt idx="272">
                  <c:v>24.149999999999991</c:v>
                </c:pt>
                <c:pt idx="273">
                  <c:v>24.249999999999901</c:v>
                </c:pt>
                <c:pt idx="274">
                  <c:v>24.3333333333333</c:v>
                </c:pt>
                <c:pt idx="275">
                  <c:v>24.433333333333316</c:v>
                </c:pt>
                <c:pt idx="276">
                  <c:v>24.516666666666609</c:v>
                </c:pt>
                <c:pt idx="277">
                  <c:v>24.599999999999902</c:v>
                </c:pt>
                <c:pt idx="278">
                  <c:v>24.699999999999918</c:v>
                </c:pt>
                <c:pt idx="279">
                  <c:v>24.783333333333317</c:v>
                </c:pt>
                <c:pt idx="280">
                  <c:v>24.883333333333333</c:v>
                </c:pt>
                <c:pt idx="281">
                  <c:v>24.966666666666626</c:v>
                </c:pt>
                <c:pt idx="282">
                  <c:v>25.066666666666642</c:v>
                </c:pt>
                <c:pt idx="283">
                  <c:v>25.149999999999935</c:v>
                </c:pt>
                <c:pt idx="284">
                  <c:v>25.233333333333334</c:v>
                </c:pt>
                <c:pt idx="285">
                  <c:v>25.333333333333243</c:v>
                </c:pt>
                <c:pt idx="286">
                  <c:v>25.416666666666643</c:v>
                </c:pt>
                <c:pt idx="287">
                  <c:v>25.499999999999936</c:v>
                </c:pt>
                <c:pt idx="288">
                  <c:v>25.599999999999952</c:v>
                </c:pt>
                <c:pt idx="289">
                  <c:v>25.683333333333245</c:v>
                </c:pt>
                <c:pt idx="290">
                  <c:v>25.766666666666644</c:v>
                </c:pt>
                <c:pt idx="291">
                  <c:v>25.849999999999937</c:v>
                </c:pt>
                <c:pt idx="292">
                  <c:v>25.933333333333337</c:v>
                </c:pt>
                <c:pt idx="293">
                  <c:v>26.033333333333246</c:v>
                </c:pt>
                <c:pt idx="294">
                  <c:v>26.116666666666646</c:v>
                </c:pt>
                <c:pt idx="295">
                  <c:v>26.199999999999939</c:v>
                </c:pt>
                <c:pt idx="296">
                  <c:v>26.283333333333339</c:v>
                </c:pt>
                <c:pt idx="297">
                  <c:v>26.366666666666632</c:v>
                </c:pt>
                <c:pt idx="298">
                  <c:v>26.466666666666647</c:v>
                </c:pt>
                <c:pt idx="299">
                  <c:v>26.54999999999994</c:v>
                </c:pt>
                <c:pt idx="300">
                  <c:v>26.649999999999956</c:v>
                </c:pt>
                <c:pt idx="301">
                  <c:v>26.733333333333249</c:v>
                </c:pt>
                <c:pt idx="302">
                  <c:v>26.833333333333265</c:v>
                </c:pt>
                <c:pt idx="303">
                  <c:v>26.916666666666664</c:v>
                </c:pt>
                <c:pt idx="304">
                  <c:v>26.999999999999957</c:v>
                </c:pt>
                <c:pt idx="305">
                  <c:v>27.099999999999973</c:v>
                </c:pt>
                <c:pt idx="306">
                  <c:v>27.183333333333266</c:v>
                </c:pt>
                <c:pt idx="307">
                  <c:v>27.266666666666666</c:v>
                </c:pt>
                <c:pt idx="308">
                  <c:v>27.349999999999959</c:v>
                </c:pt>
                <c:pt idx="309">
                  <c:v>27.433333333333252</c:v>
                </c:pt>
                <c:pt idx="310">
                  <c:v>27.516666666666652</c:v>
                </c:pt>
                <c:pt idx="311">
                  <c:v>27.616666666666667</c:v>
                </c:pt>
                <c:pt idx="312">
                  <c:v>27.69999999999996</c:v>
                </c:pt>
                <c:pt idx="313">
                  <c:v>27.799999999999976</c:v>
                </c:pt>
                <c:pt idx="314">
                  <c:v>27.883333333333269</c:v>
                </c:pt>
                <c:pt idx="315">
                  <c:v>27.966666666666669</c:v>
                </c:pt>
                <c:pt idx="316">
                  <c:v>28.066666666666578</c:v>
                </c:pt>
                <c:pt idx="317">
                  <c:v>28.149999999999977</c:v>
                </c:pt>
                <c:pt idx="318">
                  <c:v>28.23333333333327</c:v>
                </c:pt>
                <c:pt idx="319">
                  <c:v>28.31666666666667</c:v>
                </c:pt>
                <c:pt idx="320">
                  <c:v>28.399999999999963</c:v>
                </c:pt>
                <c:pt idx="321">
                  <c:v>28.499999999999979</c:v>
                </c:pt>
                <c:pt idx="322">
                  <c:v>28.583333333333272</c:v>
                </c:pt>
                <c:pt idx="323">
                  <c:v>28.666666666666565</c:v>
                </c:pt>
                <c:pt idx="324">
                  <c:v>28.76666666666658</c:v>
                </c:pt>
                <c:pt idx="325">
                  <c:v>28.84999999999998</c:v>
                </c:pt>
                <c:pt idx="326">
                  <c:v>28.933333333333273</c:v>
                </c:pt>
                <c:pt idx="327">
                  <c:v>29.033333333333289</c:v>
                </c:pt>
                <c:pt idx="328">
                  <c:v>29.116666666666582</c:v>
                </c:pt>
                <c:pt idx="329">
                  <c:v>29.199999999999982</c:v>
                </c:pt>
                <c:pt idx="330">
                  <c:v>29.299999999999997</c:v>
                </c:pt>
                <c:pt idx="331">
                  <c:v>29.38333333333329</c:v>
                </c:pt>
                <c:pt idx="332">
                  <c:v>29.466666666666583</c:v>
                </c:pt>
                <c:pt idx="333">
                  <c:v>29.549999999999983</c:v>
                </c:pt>
                <c:pt idx="334">
                  <c:v>29.65</c:v>
                </c:pt>
                <c:pt idx="335">
                  <c:v>29.733333333333292</c:v>
                </c:pt>
                <c:pt idx="336">
                  <c:v>29.816666666666585</c:v>
                </c:pt>
                <c:pt idx="337">
                  <c:v>29.9166666666666</c:v>
                </c:pt>
                <c:pt idx="338">
                  <c:v>30</c:v>
                </c:pt>
                <c:pt idx="339">
                  <c:v>30.099999999999909</c:v>
                </c:pt>
                <c:pt idx="340">
                  <c:v>30.183333333333309</c:v>
                </c:pt>
                <c:pt idx="341">
                  <c:v>30.283333333333324</c:v>
                </c:pt>
                <c:pt idx="342">
                  <c:v>30.366666666666617</c:v>
                </c:pt>
                <c:pt idx="343">
                  <c:v>30.44999999999991</c:v>
                </c:pt>
                <c:pt idx="344">
                  <c:v>30.549999999999926</c:v>
                </c:pt>
                <c:pt idx="345">
                  <c:v>30.633333333333326</c:v>
                </c:pt>
                <c:pt idx="346">
                  <c:v>30.716666666666619</c:v>
                </c:pt>
                <c:pt idx="347">
                  <c:v>30.799999999999912</c:v>
                </c:pt>
                <c:pt idx="348">
                  <c:v>30.883333333333312</c:v>
                </c:pt>
                <c:pt idx="349">
                  <c:v>30.983333333333327</c:v>
                </c:pt>
                <c:pt idx="350">
                  <c:v>31.06666666666662</c:v>
                </c:pt>
                <c:pt idx="351">
                  <c:v>31.149999999999913</c:v>
                </c:pt>
                <c:pt idx="352">
                  <c:v>31.249999999999929</c:v>
                </c:pt>
                <c:pt idx="353">
                  <c:v>31.333333333333329</c:v>
                </c:pt>
                <c:pt idx="354">
                  <c:v>31.416666666666622</c:v>
                </c:pt>
                <c:pt idx="355">
                  <c:v>31.499999999999915</c:v>
                </c:pt>
                <c:pt idx="356">
                  <c:v>31.59999999999993</c:v>
                </c:pt>
                <c:pt idx="357">
                  <c:v>31.68333333333333</c:v>
                </c:pt>
                <c:pt idx="358">
                  <c:v>31.766666666666623</c:v>
                </c:pt>
                <c:pt idx="359">
                  <c:v>31.866666666666639</c:v>
                </c:pt>
                <c:pt idx="360">
                  <c:v>31.949999999999932</c:v>
                </c:pt>
                <c:pt idx="361">
                  <c:v>32.033333333333331</c:v>
                </c:pt>
                <c:pt idx="362">
                  <c:v>32.116666666666625</c:v>
                </c:pt>
                <c:pt idx="363">
                  <c:v>32.21666666666664</c:v>
                </c:pt>
                <c:pt idx="364">
                  <c:v>32.299999999999933</c:v>
                </c:pt>
                <c:pt idx="365">
                  <c:v>32.383333333333333</c:v>
                </c:pt>
                <c:pt idx="366">
                  <c:v>32.466666666666626</c:v>
                </c:pt>
                <c:pt idx="367">
                  <c:v>32.549999999999919</c:v>
                </c:pt>
                <c:pt idx="368">
                  <c:v>32.649999999999935</c:v>
                </c:pt>
                <c:pt idx="369">
                  <c:v>32.733333333333334</c:v>
                </c:pt>
                <c:pt idx="370">
                  <c:v>32.816666666666627</c:v>
                </c:pt>
                <c:pt idx="371">
                  <c:v>32.916666666666643</c:v>
                </c:pt>
                <c:pt idx="372">
                  <c:v>32.999999999999936</c:v>
                </c:pt>
                <c:pt idx="373">
                  <c:v>33.083333333333336</c:v>
                </c:pt>
                <c:pt idx="374">
                  <c:v>33.183333333333245</c:v>
                </c:pt>
                <c:pt idx="375">
                  <c:v>33.266666666666644</c:v>
                </c:pt>
                <c:pt idx="376">
                  <c:v>33.349999999999937</c:v>
                </c:pt>
                <c:pt idx="377">
                  <c:v>33.449999999999953</c:v>
                </c:pt>
                <c:pt idx="378">
                  <c:v>33.533333333333246</c:v>
                </c:pt>
                <c:pt idx="379">
                  <c:v>33.616666666666646</c:v>
                </c:pt>
                <c:pt idx="380">
                  <c:v>33.716666666666661</c:v>
                </c:pt>
                <c:pt idx="381">
                  <c:v>33.799999999999955</c:v>
                </c:pt>
                <c:pt idx="382">
                  <c:v>33.89999999999997</c:v>
                </c:pt>
                <c:pt idx="383">
                  <c:v>33.983333333333263</c:v>
                </c:pt>
                <c:pt idx="384">
                  <c:v>34.066666666666663</c:v>
                </c:pt>
                <c:pt idx="385">
                  <c:v>34.149999999999956</c:v>
                </c:pt>
                <c:pt idx="386">
                  <c:v>34.233333333333249</c:v>
                </c:pt>
                <c:pt idx="387">
                  <c:v>34.333333333333265</c:v>
                </c:pt>
                <c:pt idx="388">
                  <c:v>34.416666666666664</c:v>
                </c:pt>
                <c:pt idx="389">
                  <c:v>34.516666666666573</c:v>
                </c:pt>
                <c:pt idx="390">
                  <c:v>34.599999999999973</c:v>
                </c:pt>
                <c:pt idx="391">
                  <c:v>34.699999999999989</c:v>
                </c:pt>
                <c:pt idx="392">
                  <c:v>34.783333333333282</c:v>
                </c:pt>
                <c:pt idx="393">
                  <c:v>34.883333333333297</c:v>
                </c:pt>
                <c:pt idx="394">
                  <c:v>34.96666666666659</c:v>
                </c:pt>
                <c:pt idx="395">
                  <c:v>35.066666666666606</c:v>
                </c:pt>
                <c:pt idx="396">
                  <c:v>35.166666666666622</c:v>
                </c:pt>
                <c:pt idx="397">
                  <c:v>35.266666666666637</c:v>
                </c:pt>
                <c:pt idx="398">
                  <c:v>35.34999999999993</c:v>
                </c:pt>
                <c:pt idx="399">
                  <c:v>35.43333333333333</c:v>
                </c:pt>
                <c:pt idx="400">
                  <c:v>35.516666666666623</c:v>
                </c:pt>
                <c:pt idx="401">
                  <c:v>35.616666666666639</c:v>
                </c:pt>
                <c:pt idx="402">
                  <c:v>35.699999999999932</c:v>
                </c:pt>
                <c:pt idx="403">
                  <c:v>35.783333333333331</c:v>
                </c:pt>
                <c:pt idx="404">
                  <c:v>35.88333333333324</c:v>
                </c:pt>
                <c:pt idx="405">
                  <c:v>35.96666666666664</c:v>
                </c:pt>
                <c:pt idx="406">
                  <c:v>36.049999999999933</c:v>
                </c:pt>
                <c:pt idx="407">
                  <c:v>36.133333333333333</c:v>
                </c:pt>
                <c:pt idx="408">
                  <c:v>36.233333333333242</c:v>
                </c:pt>
                <c:pt idx="409">
                  <c:v>36.316666666666642</c:v>
                </c:pt>
                <c:pt idx="410">
                  <c:v>36.416666666666657</c:v>
                </c:pt>
                <c:pt idx="411">
                  <c:v>36.49999999999995</c:v>
                </c:pt>
                <c:pt idx="412">
                  <c:v>36.583333333333243</c:v>
                </c:pt>
                <c:pt idx="413">
                  <c:v>36.666666666666643</c:v>
                </c:pt>
                <c:pt idx="414">
                  <c:v>36.766666666666659</c:v>
                </c:pt>
                <c:pt idx="415">
                  <c:v>36.849999999999952</c:v>
                </c:pt>
                <c:pt idx="416">
                  <c:v>36.933333333333245</c:v>
                </c:pt>
                <c:pt idx="417">
                  <c:v>37.03333333333326</c:v>
                </c:pt>
                <c:pt idx="418">
                  <c:v>37.11666666666666</c:v>
                </c:pt>
                <c:pt idx="419">
                  <c:v>37.199999999999953</c:v>
                </c:pt>
                <c:pt idx="420">
                  <c:v>37.283333333333246</c:v>
                </c:pt>
                <c:pt idx="421">
                  <c:v>37.383333333333262</c:v>
                </c:pt>
                <c:pt idx="422">
                  <c:v>37.466666666666661</c:v>
                </c:pt>
                <c:pt idx="423">
                  <c:v>37.549999999999955</c:v>
                </c:pt>
                <c:pt idx="424">
                  <c:v>37.64999999999997</c:v>
                </c:pt>
                <c:pt idx="425">
                  <c:v>37.733333333333263</c:v>
                </c:pt>
                <c:pt idx="426">
                  <c:v>37.816666666666663</c:v>
                </c:pt>
                <c:pt idx="427">
                  <c:v>37.899999999999956</c:v>
                </c:pt>
                <c:pt idx="428">
                  <c:v>37.983333333333249</c:v>
                </c:pt>
                <c:pt idx="429">
                  <c:v>38.083333333333265</c:v>
                </c:pt>
                <c:pt idx="430">
                  <c:v>38.166666666666664</c:v>
                </c:pt>
                <c:pt idx="431">
                  <c:v>38.249999999999957</c:v>
                </c:pt>
                <c:pt idx="432">
                  <c:v>38.33333333333325</c:v>
                </c:pt>
                <c:pt idx="433">
                  <c:v>38.41666666666665</c:v>
                </c:pt>
                <c:pt idx="434">
                  <c:v>38.516666666666666</c:v>
                </c:pt>
                <c:pt idx="435">
                  <c:v>38.599999999999959</c:v>
                </c:pt>
                <c:pt idx="436">
                  <c:v>38.683333333333252</c:v>
                </c:pt>
                <c:pt idx="437">
                  <c:v>38.766666666666652</c:v>
                </c:pt>
                <c:pt idx="438">
                  <c:v>38.849999999999945</c:v>
                </c:pt>
                <c:pt idx="439">
                  <c:v>38.94999999999996</c:v>
                </c:pt>
                <c:pt idx="440">
                  <c:v>39.049999999999976</c:v>
                </c:pt>
                <c:pt idx="441">
                  <c:v>39.133333333333269</c:v>
                </c:pt>
                <c:pt idx="442">
                  <c:v>39.216666666666669</c:v>
                </c:pt>
                <c:pt idx="443">
                  <c:v>39.299999999999962</c:v>
                </c:pt>
                <c:pt idx="444">
                  <c:v>39.399999999999977</c:v>
                </c:pt>
                <c:pt idx="445">
                  <c:v>39.48333333333327</c:v>
                </c:pt>
                <c:pt idx="446">
                  <c:v>39.56666666666667</c:v>
                </c:pt>
                <c:pt idx="447">
                  <c:v>39.649999999999963</c:v>
                </c:pt>
                <c:pt idx="448">
                  <c:v>39.749999999999979</c:v>
                </c:pt>
                <c:pt idx="449">
                  <c:v>39.833333333333272</c:v>
                </c:pt>
                <c:pt idx="450">
                  <c:v>39.916666666666565</c:v>
                </c:pt>
                <c:pt idx="451">
                  <c:v>40.01666666666658</c:v>
                </c:pt>
                <c:pt idx="452">
                  <c:v>40.09999999999998</c:v>
                </c:pt>
                <c:pt idx="453">
                  <c:v>40.183333333333273</c:v>
                </c:pt>
                <c:pt idx="454">
                  <c:v>40.266666666666673</c:v>
                </c:pt>
                <c:pt idx="455">
                  <c:v>40.349999999999966</c:v>
                </c:pt>
                <c:pt idx="456">
                  <c:v>40.449999999999982</c:v>
                </c:pt>
                <c:pt idx="457">
                  <c:v>40.533333333333275</c:v>
                </c:pt>
                <c:pt idx="458">
                  <c:v>40.63333333333329</c:v>
                </c:pt>
                <c:pt idx="459">
                  <c:v>40.716666666666583</c:v>
                </c:pt>
                <c:pt idx="460">
                  <c:v>40.799999999999983</c:v>
                </c:pt>
                <c:pt idx="461">
                  <c:v>40.883333333333276</c:v>
                </c:pt>
                <c:pt idx="462">
                  <c:v>40.983333333333292</c:v>
                </c:pt>
                <c:pt idx="463">
                  <c:v>41.066666666666585</c:v>
                </c:pt>
                <c:pt idx="464">
                  <c:v>41.149999999999984</c:v>
                </c:pt>
                <c:pt idx="465">
                  <c:v>41.25</c:v>
                </c:pt>
                <c:pt idx="466">
                  <c:v>41.333333333333293</c:v>
                </c:pt>
                <c:pt idx="467">
                  <c:v>41.433333333333309</c:v>
                </c:pt>
                <c:pt idx="468">
                  <c:v>41.516666666666602</c:v>
                </c:pt>
                <c:pt idx="469">
                  <c:v>41.616666666666617</c:v>
                </c:pt>
                <c:pt idx="470">
                  <c:v>41.69999999999991</c:v>
                </c:pt>
                <c:pt idx="471">
                  <c:v>41.799999999999926</c:v>
                </c:pt>
                <c:pt idx="472">
                  <c:v>41.883333333333326</c:v>
                </c:pt>
                <c:pt idx="473">
                  <c:v>41.966666666666619</c:v>
                </c:pt>
                <c:pt idx="474">
                  <c:v>42.066666666666634</c:v>
                </c:pt>
                <c:pt idx="475">
                  <c:v>42.149999999999928</c:v>
                </c:pt>
                <c:pt idx="476">
                  <c:v>42.233333333333327</c:v>
                </c:pt>
                <c:pt idx="477">
                  <c:v>42.31666666666662</c:v>
                </c:pt>
                <c:pt idx="478">
                  <c:v>42.416666666666636</c:v>
                </c:pt>
                <c:pt idx="479">
                  <c:v>42.499999999999929</c:v>
                </c:pt>
                <c:pt idx="480">
                  <c:v>42.583333333333329</c:v>
                </c:pt>
                <c:pt idx="481">
                  <c:v>42.683333333333238</c:v>
                </c:pt>
                <c:pt idx="482">
                  <c:v>42.783333333333253</c:v>
                </c:pt>
                <c:pt idx="483">
                  <c:v>42.866666666666653</c:v>
                </c:pt>
                <c:pt idx="484">
                  <c:v>42.949999999999946</c:v>
                </c:pt>
                <c:pt idx="485">
                  <c:v>43.033333333333239</c:v>
                </c:pt>
                <c:pt idx="486">
                  <c:v>43.133333333333255</c:v>
                </c:pt>
                <c:pt idx="487">
                  <c:v>43.23333333333327</c:v>
                </c:pt>
                <c:pt idx="488">
                  <c:v>43.333333333333286</c:v>
                </c:pt>
                <c:pt idx="489">
                  <c:v>43.433333333333302</c:v>
                </c:pt>
                <c:pt idx="490">
                  <c:v>43.516666666666595</c:v>
                </c:pt>
                <c:pt idx="491">
                  <c:v>43.599999999999994</c:v>
                </c:pt>
                <c:pt idx="492">
                  <c:v>43.699999999999903</c:v>
                </c:pt>
                <c:pt idx="493">
                  <c:v>43.783333333333303</c:v>
                </c:pt>
                <c:pt idx="494">
                  <c:v>43.883333333333319</c:v>
                </c:pt>
                <c:pt idx="495">
                  <c:v>43.966666666666612</c:v>
                </c:pt>
                <c:pt idx="496">
                  <c:v>44.049999999999905</c:v>
                </c:pt>
                <c:pt idx="497">
                  <c:v>44.14999999999992</c:v>
                </c:pt>
                <c:pt idx="498">
                  <c:v>44.23333333333332</c:v>
                </c:pt>
                <c:pt idx="499">
                  <c:v>44.333333333333336</c:v>
                </c:pt>
                <c:pt idx="500">
                  <c:v>44.416666666666629</c:v>
                </c:pt>
                <c:pt idx="501">
                  <c:v>44.499999999999922</c:v>
                </c:pt>
                <c:pt idx="502">
                  <c:v>44.583333333333321</c:v>
                </c:pt>
                <c:pt idx="503">
                  <c:v>44.683333333333231</c:v>
                </c:pt>
                <c:pt idx="504">
                  <c:v>44.76666666666663</c:v>
                </c:pt>
                <c:pt idx="505">
                  <c:v>44.849999999999923</c:v>
                </c:pt>
                <c:pt idx="506">
                  <c:v>44.949999999999939</c:v>
                </c:pt>
                <c:pt idx="507">
                  <c:v>45.033333333333339</c:v>
                </c:pt>
                <c:pt idx="508">
                  <c:v>45.116666666666632</c:v>
                </c:pt>
                <c:pt idx="509">
                  <c:v>45.199999999999925</c:v>
                </c:pt>
                <c:pt idx="510">
                  <c:v>45.29999999999994</c:v>
                </c:pt>
                <c:pt idx="511">
                  <c:v>45.383333333333233</c:v>
                </c:pt>
                <c:pt idx="512">
                  <c:v>45.483333333333249</c:v>
                </c:pt>
                <c:pt idx="513">
                  <c:v>45.566666666666649</c:v>
                </c:pt>
                <c:pt idx="514">
                  <c:v>45.649999999999942</c:v>
                </c:pt>
                <c:pt idx="515">
                  <c:v>45.749999999999957</c:v>
                </c:pt>
                <c:pt idx="516">
                  <c:v>45.83333333333325</c:v>
                </c:pt>
                <c:pt idx="517">
                  <c:v>45.91666666666665</c:v>
                </c:pt>
                <c:pt idx="518">
                  <c:v>45.999999999999943</c:v>
                </c:pt>
                <c:pt idx="519">
                  <c:v>46.099999999999959</c:v>
                </c:pt>
                <c:pt idx="520">
                  <c:v>46.183333333333252</c:v>
                </c:pt>
                <c:pt idx="521">
                  <c:v>46.266666666666652</c:v>
                </c:pt>
                <c:pt idx="522">
                  <c:v>46.349999999999945</c:v>
                </c:pt>
                <c:pt idx="523">
                  <c:v>46.433333333333238</c:v>
                </c:pt>
                <c:pt idx="524">
                  <c:v>46.516666666666637</c:v>
                </c:pt>
                <c:pt idx="525">
                  <c:v>46.616666666666653</c:v>
                </c:pt>
                <c:pt idx="526">
                  <c:v>46.716666666666669</c:v>
                </c:pt>
                <c:pt idx="527">
                  <c:v>46.799999999999962</c:v>
                </c:pt>
                <c:pt idx="528">
                  <c:v>46.883333333333255</c:v>
                </c:pt>
                <c:pt idx="529">
                  <c:v>46.98333333333327</c:v>
                </c:pt>
                <c:pt idx="530">
                  <c:v>47.06666666666667</c:v>
                </c:pt>
                <c:pt idx="531">
                  <c:v>47.149999999999963</c:v>
                </c:pt>
                <c:pt idx="532">
                  <c:v>47.249999999999979</c:v>
                </c:pt>
                <c:pt idx="533">
                  <c:v>47.349999999999994</c:v>
                </c:pt>
                <c:pt idx="534">
                  <c:v>47.433333333333287</c:v>
                </c:pt>
                <c:pt idx="535">
                  <c:v>47.51666666666658</c:v>
                </c:pt>
                <c:pt idx="536">
                  <c:v>47.59999999999998</c:v>
                </c:pt>
                <c:pt idx="537">
                  <c:v>47.699999999999996</c:v>
                </c:pt>
                <c:pt idx="538">
                  <c:v>47.783333333333289</c:v>
                </c:pt>
                <c:pt idx="539">
                  <c:v>47.866666666666582</c:v>
                </c:pt>
                <c:pt idx="540">
                  <c:v>47.949999999999982</c:v>
                </c:pt>
                <c:pt idx="541">
                  <c:v>48.033333333333275</c:v>
                </c:pt>
                <c:pt idx="542">
                  <c:v>48.13333333333329</c:v>
                </c:pt>
                <c:pt idx="543">
                  <c:v>48.216666666666583</c:v>
                </c:pt>
                <c:pt idx="544">
                  <c:v>48.299999999999983</c:v>
                </c:pt>
                <c:pt idx="545">
                  <c:v>48.383333333333276</c:v>
                </c:pt>
                <c:pt idx="546">
                  <c:v>48.483333333333292</c:v>
                </c:pt>
                <c:pt idx="547">
                  <c:v>48.583333333333307</c:v>
                </c:pt>
                <c:pt idx="548">
                  <c:v>48.6666666666666</c:v>
                </c:pt>
                <c:pt idx="549">
                  <c:v>48.75</c:v>
                </c:pt>
                <c:pt idx="550">
                  <c:v>48.849999999999909</c:v>
                </c:pt>
                <c:pt idx="551">
                  <c:v>48.933333333333309</c:v>
                </c:pt>
                <c:pt idx="552">
                  <c:v>49.016666666666602</c:v>
                </c:pt>
                <c:pt idx="553">
                  <c:v>49.116666666666617</c:v>
                </c:pt>
                <c:pt idx="554">
                  <c:v>49.19999999999991</c:v>
                </c:pt>
                <c:pt idx="555">
                  <c:v>49.28333333333331</c:v>
                </c:pt>
                <c:pt idx="556">
                  <c:v>49.383333333333326</c:v>
                </c:pt>
                <c:pt idx="557">
                  <c:v>49.466666666666619</c:v>
                </c:pt>
                <c:pt idx="558">
                  <c:v>49.549999999999912</c:v>
                </c:pt>
                <c:pt idx="559">
                  <c:v>49.633333333333312</c:v>
                </c:pt>
                <c:pt idx="560">
                  <c:v>49.716666666666605</c:v>
                </c:pt>
                <c:pt idx="561">
                  <c:v>49.81666666666662</c:v>
                </c:pt>
                <c:pt idx="562">
                  <c:v>49.899999999999913</c:v>
                </c:pt>
                <c:pt idx="563">
                  <c:v>49.983333333333313</c:v>
                </c:pt>
                <c:pt idx="564">
                  <c:v>50.083333333333329</c:v>
                </c:pt>
                <c:pt idx="565">
                  <c:v>50.166666666666622</c:v>
                </c:pt>
                <c:pt idx="566">
                  <c:v>50.249999999999915</c:v>
                </c:pt>
                <c:pt idx="567">
                  <c:v>50.333333333333314</c:v>
                </c:pt>
                <c:pt idx="568">
                  <c:v>50.43333333333333</c:v>
                </c:pt>
                <c:pt idx="569">
                  <c:v>50.516666666666623</c:v>
                </c:pt>
                <c:pt idx="570">
                  <c:v>50.599999999999916</c:v>
                </c:pt>
                <c:pt idx="571">
                  <c:v>50.683333333333316</c:v>
                </c:pt>
                <c:pt idx="572">
                  <c:v>50.783333333333331</c:v>
                </c:pt>
                <c:pt idx="573">
                  <c:v>50.866666666666625</c:v>
                </c:pt>
                <c:pt idx="574">
                  <c:v>50.949999999999918</c:v>
                </c:pt>
                <c:pt idx="575">
                  <c:v>51.049999999999933</c:v>
                </c:pt>
                <c:pt idx="576">
                  <c:v>51.133333333333333</c:v>
                </c:pt>
                <c:pt idx="577">
                  <c:v>51.216666666666626</c:v>
                </c:pt>
                <c:pt idx="578">
                  <c:v>51.299999999999919</c:v>
                </c:pt>
                <c:pt idx="579">
                  <c:v>51.399999999999935</c:v>
                </c:pt>
                <c:pt idx="580">
                  <c:v>51.483333333333334</c:v>
                </c:pt>
                <c:pt idx="581">
                  <c:v>51.566666666666627</c:v>
                </c:pt>
                <c:pt idx="582">
                  <c:v>51.666666666666643</c:v>
                </c:pt>
                <c:pt idx="583">
                  <c:v>51.749999999999936</c:v>
                </c:pt>
                <c:pt idx="584">
                  <c:v>51.833333333333336</c:v>
                </c:pt>
                <c:pt idx="585">
                  <c:v>51.916666666666629</c:v>
                </c:pt>
                <c:pt idx="586">
                  <c:v>52.016666666666644</c:v>
                </c:pt>
                <c:pt idx="587">
                  <c:v>52.099999999999937</c:v>
                </c:pt>
                <c:pt idx="588">
                  <c:v>52.183333333333337</c:v>
                </c:pt>
                <c:pt idx="589">
                  <c:v>52.283333333333246</c:v>
                </c:pt>
                <c:pt idx="590">
                  <c:v>52.366666666666646</c:v>
                </c:pt>
                <c:pt idx="591">
                  <c:v>52.449999999999939</c:v>
                </c:pt>
                <c:pt idx="592">
                  <c:v>52.533333333333339</c:v>
                </c:pt>
                <c:pt idx="593">
                  <c:v>52.616666666666632</c:v>
                </c:pt>
                <c:pt idx="594">
                  <c:v>52.699999999999925</c:v>
                </c:pt>
                <c:pt idx="595">
                  <c:v>52.79999999999994</c:v>
                </c:pt>
                <c:pt idx="596">
                  <c:v>52.883333333333233</c:v>
                </c:pt>
                <c:pt idx="597">
                  <c:v>52.966666666666633</c:v>
                </c:pt>
                <c:pt idx="598">
                  <c:v>53.066666666666649</c:v>
                </c:pt>
                <c:pt idx="599">
                  <c:v>53.149999999999942</c:v>
                </c:pt>
                <c:pt idx="600">
                  <c:v>53.233333333333235</c:v>
                </c:pt>
                <c:pt idx="601">
                  <c:v>53.33333333333325</c:v>
                </c:pt>
                <c:pt idx="602">
                  <c:v>53.41666666666665</c:v>
                </c:pt>
                <c:pt idx="603">
                  <c:v>53.499999999999943</c:v>
                </c:pt>
                <c:pt idx="604">
                  <c:v>53.583333333333236</c:v>
                </c:pt>
                <c:pt idx="605">
                  <c:v>53.666666666666636</c:v>
                </c:pt>
                <c:pt idx="606">
                  <c:v>53.766666666666652</c:v>
                </c:pt>
                <c:pt idx="607">
                  <c:v>53.849999999999945</c:v>
                </c:pt>
                <c:pt idx="608">
                  <c:v>53.94999999999996</c:v>
                </c:pt>
                <c:pt idx="609">
                  <c:v>54.033333333333253</c:v>
                </c:pt>
                <c:pt idx="610">
                  <c:v>54.116666666666653</c:v>
                </c:pt>
                <c:pt idx="611">
                  <c:v>54.216666666666669</c:v>
                </c:pt>
                <c:pt idx="612">
                  <c:v>54.299999999999962</c:v>
                </c:pt>
                <c:pt idx="613">
                  <c:v>54.383333333333255</c:v>
                </c:pt>
                <c:pt idx="614">
                  <c:v>54.48333333333327</c:v>
                </c:pt>
                <c:pt idx="615">
                  <c:v>54.56666666666667</c:v>
                </c:pt>
                <c:pt idx="616">
                  <c:v>54.666666666666579</c:v>
                </c:pt>
                <c:pt idx="617">
                  <c:v>54.749999999999979</c:v>
                </c:pt>
                <c:pt idx="618">
                  <c:v>54.849999999999994</c:v>
                </c:pt>
                <c:pt idx="619">
                  <c:v>54.933333333333287</c:v>
                </c:pt>
                <c:pt idx="620">
                  <c:v>55.033333333333303</c:v>
                </c:pt>
                <c:pt idx="621">
                  <c:v>55.116666666666596</c:v>
                </c:pt>
                <c:pt idx="622">
                  <c:v>55.216666666666612</c:v>
                </c:pt>
                <c:pt idx="623">
                  <c:v>55.299999999999905</c:v>
                </c:pt>
                <c:pt idx="624">
                  <c:v>55.383333333333304</c:v>
                </c:pt>
                <c:pt idx="625">
                  <c:v>55.48333333333332</c:v>
                </c:pt>
                <c:pt idx="626">
                  <c:v>55.566666666666613</c:v>
                </c:pt>
                <c:pt idx="627">
                  <c:v>55.649999999999906</c:v>
                </c:pt>
                <c:pt idx="628">
                  <c:v>55.749999999999922</c:v>
                </c:pt>
                <c:pt idx="629">
                  <c:v>55.833333333333321</c:v>
                </c:pt>
                <c:pt idx="630">
                  <c:v>55.916666666666615</c:v>
                </c:pt>
                <c:pt idx="631">
                  <c:v>55.999999999999908</c:v>
                </c:pt>
                <c:pt idx="632">
                  <c:v>56.099999999999923</c:v>
                </c:pt>
                <c:pt idx="633">
                  <c:v>56.199999999999939</c:v>
                </c:pt>
                <c:pt idx="634">
                  <c:v>56.283333333333339</c:v>
                </c:pt>
                <c:pt idx="635">
                  <c:v>56.366666666666632</c:v>
                </c:pt>
                <c:pt idx="636">
                  <c:v>56.449999999999925</c:v>
                </c:pt>
                <c:pt idx="637">
                  <c:v>56.54999999999994</c:v>
                </c:pt>
                <c:pt idx="638">
                  <c:v>56.633333333333233</c:v>
                </c:pt>
                <c:pt idx="639">
                  <c:v>56.733333333333249</c:v>
                </c:pt>
                <c:pt idx="640">
                  <c:v>56.816666666666649</c:v>
                </c:pt>
                <c:pt idx="641">
                  <c:v>56.899999999999942</c:v>
                </c:pt>
                <c:pt idx="642">
                  <c:v>56.999999999999957</c:v>
                </c:pt>
                <c:pt idx="643">
                  <c:v>57.08333333333325</c:v>
                </c:pt>
                <c:pt idx="644">
                  <c:v>57.16666666666665</c:v>
                </c:pt>
                <c:pt idx="645">
                  <c:v>57.249999999999943</c:v>
                </c:pt>
                <c:pt idx="646">
                  <c:v>57.349999999999959</c:v>
                </c:pt>
                <c:pt idx="647">
                  <c:v>57.433333333333252</c:v>
                </c:pt>
                <c:pt idx="648">
                  <c:v>57.533333333333267</c:v>
                </c:pt>
                <c:pt idx="649">
                  <c:v>57.616666666666667</c:v>
                </c:pt>
                <c:pt idx="650">
                  <c:v>57.69999999999996</c:v>
                </c:pt>
                <c:pt idx="651">
                  <c:v>57.799999999999976</c:v>
                </c:pt>
                <c:pt idx="652">
                  <c:v>57.883333333333269</c:v>
                </c:pt>
                <c:pt idx="653">
                  <c:v>57.966666666666669</c:v>
                </c:pt>
                <c:pt idx="654">
                  <c:v>58.049999999999962</c:v>
                </c:pt>
                <c:pt idx="655">
                  <c:v>58.149999999999977</c:v>
                </c:pt>
                <c:pt idx="656">
                  <c:v>58.23333333333327</c:v>
                </c:pt>
                <c:pt idx="657">
                  <c:v>58.31666666666667</c:v>
                </c:pt>
                <c:pt idx="658">
                  <c:v>58.399999999999963</c:v>
                </c:pt>
                <c:pt idx="659">
                  <c:v>58.483333333333256</c:v>
                </c:pt>
                <c:pt idx="660">
                  <c:v>58.583333333333272</c:v>
                </c:pt>
                <c:pt idx="661">
                  <c:v>58.666666666666671</c:v>
                </c:pt>
                <c:pt idx="662">
                  <c:v>58.749999999999964</c:v>
                </c:pt>
                <c:pt idx="663">
                  <c:v>58.84999999999998</c:v>
                </c:pt>
                <c:pt idx="664">
                  <c:v>58.933333333333273</c:v>
                </c:pt>
                <c:pt idx="665">
                  <c:v>59.016666666666566</c:v>
                </c:pt>
                <c:pt idx="666">
                  <c:v>59.116666666666582</c:v>
                </c:pt>
                <c:pt idx="667">
                  <c:v>59.199999999999982</c:v>
                </c:pt>
                <c:pt idx="668">
                  <c:v>59.3</c:v>
                </c:pt>
                <c:pt idx="669">
                  <c:v>59.38333333333329</c:v>
                </c:pt>
                <c:pt idx="670">
                  <c:v>59.483333333333306</c:v>
                </c:pt>
                <c:pt idx="671">
                  <c:v>59.566666666666599</c:v>
                </c:pt>
                <c:pt idx="672">
                  <c:v>59.666666666666615</c:v>
                </c:pt>
                <c:pt idx="673">
                  <c:v>59.749999999999908</c:v>
                </c:pt>
                <c:pt idx="674">
                  <c:v>59.849999999999923</c:v>
                </c:pt>
                <c:pt idx="675">
                  <c:v>59.933333333333323</c:v>
                </c:pt>
                <c:pt idx="676">
                  <c:v>60.016666666666616</c:v>
                </c:pt>
                <c:pt idx="677">
                  <c:v>60.116666666666632</c:v>
                </c:pt>
                <c:pt idx="678">
                  <c:v>60.199999999999925</c:v>
                </c:pt>
                <c:pt idx="679">
                  <c:v>60.29999999999994</c:v>
                </c:pt>
                <c:pt idx="680">
                  <c:v>60.383333333333233</c:v>
                </c:pt>
                <c:pt idx="681">
                  <c:v>60.466666666666633</c:v>
                </c:pt>
                <c:pt idx="682">
                  <c:v>60.566666666666649</c:v>
                </c:pt>
                <c:pt idx="683">
                  <c:v>60.649999999999942</c:v>
                </c:pt>
              </c:numCache>
            </c:numRef>
          </c:xVal>
          <c:yVal>
            <c:numRef>
              <c:f>'VAR I'!$J$13:$J$696</c:f>
              <c:numCache>
                <c:formatCode>0.000</c:formatCode>
                <c:ptCount val="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9.9999999999984372E-3</c:v>
                </c:pt>
                <c:pt idx="58">
                  <c:v>5.5200000000026665E-2</c:v>
                </c:pt>
                <c:pt idx="59">
                  <c:v>1.4400000000006958E-2</c:v>
                </c:pt>
                <c:pt idx="60">
                  <c:v>2.6399999999978992E-2</c:v>
                </c:pt>
                <c:pt idx="61">
                  <c:v>1.9999999999996874E-2</c:v>
                </c:pt>
                <c:pt idx="62">
                  <c:v>1.6800000000008117E-2</c:v>
                </c:pt>
                <c:pt idx="63">
                  <c:v>3.1200000000015077E-2</c:v>
                </c:pt>
                <c:pt idx="64">
                  <c:v>4.5599999999963711E-2</c:v>
                </c:pt>
                <c:pt idx="65">
                  <c:v>6.2400000000030154E-2</c:v>
                </c:pt>
                <c:pt idx="66">
                  <c:v>4.1999999999993438E-2</c:v>
                </c:pt>
                <c:pt idx="67">
                  <c:v>5.760000000002783E-2</c:v>
                </c:pt>
                <c:pt idx="68">
                  <c:v>5.9999999999952251E-2</c:v>
                </c:pt>
                <c:pt idx="69">
                  <c:v>3.8400000000018558E-2</c:v>
                </c:pt>
                <c:pt idx="70">
                  <c:v>5.1999999999991872E-2</c:v>
                </c:pt>
                <c:pt idx="71">
                  <c:v>4.0800000000019709E-2</c:v>
                </c:pt>
                <c:pt idx="72">
                  <c:v>7.9199999999936974E-2</c:v>
                </c:pt>
                <c:pt idx="73">
                  <c:v>9.1200000000044065E-2</c:v>
                </c:pt>
                <c:pt idx="74">
                  <c:v>7.1999999999988754E-2</c:v>
                </c:pt>
                <c:pt idx="75">
                  <c:v>0.11280000000005451</c:v>
                </c:pt>
                <c:pt idx="76">
                  <c:v>0.12719999999989876</c:v>
                </c:pt>
                <c:pt idx="77">
                  <c:v>0.13200000000006379</c:v>
                </c:pt>
                <c:pt idx="78">
                  <c:v>0.11399999999998219</c:v>
                </c:pt>
                <c:pt idx="79">
                  <c:v>0.11760000000005683</c:v>
                </c:pt>
                <c:pt idx="80">
                  <c:v>0.12399999999998063</c:v>
                </c:pt>
                <c:pt idx="81">
                  <c:v>0.14639999999988348</c:v>
                </c:pt>
                <c:pt idx="82">
                  <c:v>0.14160000000006842</c:v>
                </c:pt>
                <c:pt idx="83">
                  <c:v>0.13920000000006724</c:v>
                </c:pt>
                <c:pt idx="84">
                  <c:v>0.12199999999998092</c:v>
                </c:pt>
                <c:pt idx="85">
                  <c:v>0.14399999999988541</c:v>
                </c:pt>
                <c:pt idx="86">
                  <c:v>0.15840000000007654</c:v>
                </c:pt>
                <c:pt idx="87">
                  <c:v>0.13999999999997811</c:v>
                </c:pt>
                <c:pt idx="88">
                  <c:v>0.17760000000008583</c:v>
                </c:pt>
                <c:pt idx="89">
                  <c:v>0.15199999999997624</c:v>
                </c:pt>
                <c:pt idx="90">
                  <c:v>0.21120000000010206</c:v>
                </c:pt>
                <c:pt idx="91">
                  <c:v>0.15119999999987968</c:v>
                </c:pt>
                <c:pt idx="92">
                  <c:v>0.20999999999996719</c:v>
                </c:pt>
                <c:pt idx="93">
                  <c:v>0.19200000000009276</c:v>
                </c:pt>
                <c:pt idx="94">
                  <c:v>0.15120000000007305</c:v>
                </c:pt>
                <c:pt idx="95">
                  <c:v>0.17399999999997279</c:v>
                </c:pt>
                <c:pt idx="96">
                  <c:v>0.21119999999983194</c:v>
                </c:pt>
                <c:pt idx="97">
                  <c:v>0.20880000000010088</c:v>
                </c:pt>
                <c:pt idx="98">
                  <c:v>0.23520000000011365</c:v>
                </c:pt>
                <c:pt idx="99">
                  <c:v>0.17999999999997185</c:v>
                </c:pt>
                <c:pt idx="100">
                  <c:v>0.20399999999983764</c:v>
                </c:pt>
                <c:pt idx="101">
                  <c:v>0.20880000000010088</c:v>
                </c:pt>
                <c:pt idx="102">
                  <c:v>0.17520000000008465</c:v>
                </c:pt>
                <c:pt idx="103">
                  <c:v>0.16799999999997375</c:v>
                </c:pt>
                <c:pt idx="104">
                  <c:v>0.19199999999984721</c:v>
                </c:pt>
                <c:pt idx="105">
                  <c:v>0.21840000000010551</c:v>
                </c:pt>
                <c:pt idx="106">
                  <c:v>0.20160000000009742</c:v>
                </c:pt>
                <c:pt idx="107">
                  <c:v>0.17199999999997312</c:v>
                </c:pt>
                <c:pt idx="108">
                  <c:v>0.20159999999983957</c:v>
                </c:pt>
                <c:pt idx="109">
                  <c:v>0.19200000000009276</c:v>
                </c:pt>
                <c:pt idx="110">
                  <c:v>0.22560000000010902</c:v>
                </c:pt>
                <c:pt idx="111">
                  <c:v>0.17599999999997251</c:v>
                </c:pt>
                <c:pt idx="112">
                  <c:v>0.2231999999998224</c:v>
                </c:pt>
                <c:pt idx="113">
                  <c:v>0.20400000000009857</c:v>
                </c:pt>
                <c:pt idx="114">
                  <c:v>0.16799999999997375</c:v>
                </c:pt>
                <c:pt idx="115">
                  <c:v>0.20160000000009742</c:v>
                </c:pt>
                <c:pt idx="116">
                  <c:v>0.20879999999983381</c:v>
                </c:pt>
                <c:pt idx="117">
                  <c:v>0.17400000000015825</c:v>
                </c:pt>
                <c:pt idx="118">
                  <c:v>0.22079999999982428</c:v>
                </c:pt>
                <c:pt idx="119">
                  <c:v>0.16999999999997342</c:v>
                </c:pt>
                <c:pt idx="120">
                  <c:v>0.21360000000010321</c:v>
                </c:pt>
                <c:pt idx="121">
                  <c:v>0.22800000000011017</c:v>
                </c:pt>
                <c:pt idx="122">
                  <c:v>0.27599999999978037</c:v>
                </c:pt>
                <c:pt idx="123">
                  <c:v>0.20799999999996749</c:v>
                </c:pt>
                <c:pt idx="124">
                  <c:v>0.25920000000012527</c:v>
                </c:pt>
                <c:pt idx="125">
                  <c:v>0.25440000000012292</c:v>
                </c:pt>
                <c:pt idx="126">
                  <c:v>0.23759999999981093</c:v>
                </c:pt>
                <c:pt idx="127">
                  <c:v>0.29760000000014381</c:v>
                </c:pt>
                <c:pt idx="128">
                  <c:v>0.25999999999995937</c:v>
                </c:pt>
                <c:pt idx="129">
                  <c:v>0.34320000000016582</c:v>
                </c:pt>
                <c:pt idx="130">
                  <c:v>0.26999999999995777</c:v>
                </c:pt>
                <c:pt idx="131">
                  <c:v>0.34079999999972876</c:v>
                </c:pt>
                <c:pt idx="132">
                  <c:v>0.30400000000027649</c:v>
                </c:pt>
                <c:pt idx="133">
                  <c:v>0.35519999999971735</c:v>
                </c:pt>
                <c:pt idx="134">
                  <c:v>0.29199999999995435</c:v>
                </c:pt>
                <c:pt idx="135">
                  <c:v>0.37200000000017974</c:v>
                </c:pt>
                <c:pt idx="136">
                  <c:v>0.37920000000018322</c:v>
                </c:pt>
                <c:pt idx="137">
                  <c:v>0.29199999999995435</c:v>
                </c:pt>
                <c:pt idx="138">
                  <c:v>0.34799999999972309</c:v>
                </c:pt>
                <c:pt idx="139">
                  <c:v>0.345600000000167</c:v>
                </c:pt>
                <c:pt idx="140">
                  <c:v>0.29599999999995374</c:v>
                </c:pt>
                <c:pt idx="141">
                  <c:v>0.35520000000017166</c:v>
                </c:pt>
                <c:pt idx="142">
                  <c:v>0.34319999999972689</c:v>
                </c:pt>
                <c:pt idx="143">
                  <c:v>0.33000000000030011</c:v>
                </c:pt>
                <c:pt idx="144">
                  <c:v>0.2639999999997899</c:v>
                </c:pt>
                <c:pt idx="145">
                  <c:v>0.32400000000015655</c:v>
                </c:pt>
                <c:pt idx="146">
                  <c:v>0.26199999999995904</c:v>
                </c:pt>
                <c:pt idx="147">
                  <c:v>0.26799999999995811</c:v>
                </c:pt>
                <c:pt idx="148">
                  <c:v>0.37200000000017974</c:v>
                </c:pt>
                <c:pt idx="149">
                  <c:v>0.30479999999975743</c:v>
                </c:pt>
                <c:pt idx="150">
                  <c:v>0.26399999999995871</c:v>
                </c:pt>
                <c:pt idx="151">
                  <c:v>0.32880000000015885</c:v>
                </c:pt>
                <c:pt idx="152">
                  <c:v>0.28599999999995529</c:v>
                </c:pt>
                <c:pt idx="153">
                  <c:v>0.37680000000018204</c:v>
                </c:pt>
                <c:pt idx="154">
                  <c:v>0.34799999999972309</c:v>
                </c:pt>
                <c:pt idx="155">
                  <c:v>0.28600000000026016</c:v>
                </c:pt>
                <c:pt idx="156">
                  <c:v>0.34799999999972309</c:v>
                </c:pt>
                <c:pt idx="157">
                  <c:v>0.35760000000017278</c:v>
                </c:pt>
                <c:pt idx="158">
                  <c:v>0.36959999999970589</c:v>
                </c:pt>
                <c:pt idx="159">
                  <c:v>0.31400000000028555</c:v>
                </c:pt>
                <c:pt idx="160">
                  <c:v>0.36719999999970782</c:v>
                </c:pt>
                <c:pt idx="161">
                  <c:v>0.26571428571436556</c:v>
                </c:pt>
                <c:pt idx="162">
                  <c:v>0.44640000000021574</c:v>
                </c:pt>
                <c:pt idx="163">
                  <c:v>0.31799999999995032</c:v>
                </c:pt>
                <c:pt idx="164">
                  <c:v>0.36959999999970589</c:v>
                </c:pt>
                <c:pt idx="165">
                  <c:v>0.37599999999994121</c:v>
                </c:pt>
                <c:pt idx="166">
                  <c:v>0.29280000000014145</c:v>
                </c:pt>
                <c:pt idx="167">
                  <c:v>0.28999999999995468</c:v>
                </c:pt>
                <c:pt idx="168">
                  <c:v>0.37920000000018322</c:v>
                </c:pt>
                <c:pt idx="169">
                  <c:v>0.34319999999972689</c:v>
                </c:pt>
                <c:pt idx="170">
                  <c:v>0.34320000000016582</c:v>
                </c:pt>
                <c:pt idx="171">
                  <c:v>0.33600000000016234</c:v>
                </c:pt>
                <c:pt idx="172">
                  <c:v>0.33359999999973455</c:v>
                </c:pt>
                <c:pt idx="173">
                  <c:v>0.23657142857149965</c:v>
                </c:pt>
                <c:pt idx="174">
                  <c:v>0.40560000000019591</c:v>
                </c:pt>
                <c:pt idx="175">
                  <c:v>0.34559999999972496</c:v>
                </c:pt>
                <c:pt idx="176">
                  <c:v>0.3059999999999522</c:v>
                </c:pt>
                <c:pt idx="177">
                  <c:v>0.35760000000017278</c:v>
                </c:pt>
                <c:pt idx="178">
                  <c:v>0.35280000000017042</c:v>
                </c:pt>
                <c:pt idx="179">
                  <c:v>0.36239999999971156</c:v>
                </c:pt>
                <c:pt idx="180">
                  <c:v>0.37440000000018087</c:v>
                </c:pt>
                <c:pt idx="181">
                  <c:v>0.33199999999994811</c:v>
                </c:pt>
                <c:pt idx="182">
                  <c:v>0.4488000000002168</c:v>
                </c:pt>
                <c:pt idx="183">
                  <c:v>0.28799999999995501</c:v>
                </c:pt>
                <c:pt idx="184">
                  <c:v>0.40559999999967716</c:v>
                </c:pt>
                <c:pt idx="185">
                  <c:v>0.42400000000038562</c:v>
                </c:pt>
                <c:pt idx="186">
                  <c:v>0.31439999999974977</c:v>
                </c:pt>
                <c:pt idx="187">
                  <c:v>0.39840000000019254</c:v>
                </c:pt>
                <c:pt idx="188">
                  <c:v>0.34199999999994657</c:v>
                </c:pt>
                <c:pt idx="189">
                  <c:v>0.39600000000019131</c:v>
                </c:pt>
                <c:pt idx="190">
                  <c:v>0.37199999999970396</c:v>
                </c:pt>
                <c:pt idx="191">
                  <c:v>0.3059999999999522</c:v>
                </c:pt>
                <c:pt idx="192">
                  <c:v>0.39600000000019131</c:v>
                </c:pt>
                <c:pt idx="193">
                  <c:v>0.37440000000018087</c:v>
                </c:pt>
                <c:pt idx="194">
                  <c:v>0.34799999999994558</c:v>
                </c:pt>
                <c:pt idx="195">
                  <c:v>0.30959999999975363</c:v>
                </c:pt>
                <c:pt idx="196">
                  <c:v>0.36240000000017508</c:v>
                </c:pt>
                <c:pt idx="197">
                  <c:v>0.38400000000018553</c:v>
                </c:pt>
                <c:pt idx="198">
                  <c:v>0.38799999999993934</c:v>
                </c:pt>
                <c:pt idx="199">
                  <c:v>0.36719999999970782</c:v>
                </c:pt>
                <c:pt idx="200">
                  <c:v>0.29600000000026921</c:v>
                </c:pt>
                <c:pt idx="201">
                  <c:v>0.41999999999966575</c:v>
                </c:pt>
                <c:pt idx="202">
                  <c:v>0.39600000000019131</c:v>
                </c:pt>
                <c:pt idx="203">
                  <c:v>0.39119999999968869</c:v>
                </c:pt>
                <c:pt idx="204">
                  <c:v>0.38400000000018553</c:v>
                </c:pt>
                <c:pt idx="205">
                  <c:v>0.33999999999994684</c:v>
                </c:pt>
                <c:pt idx="206">
                  <c:v>0.38640000000018671</c:v>
                </c:pt>
                <c:pt idx="207">
                  <c:v>0.39359999999968676</c:v>
                </c:pt>
                <c:pt idx="208">
                  <c:v>0.38640000000018671</c:v>
                </c:pt>
                <c:pt idx="209">
                  <c:v>0.35399999999994464</c:v>
                </c:pt>
                <c:pt idx="210">
                  <c:v>0.41280000000019945</c:v>
                </c:pt>
                <c:pt idx="211">
                  <c:v>0.42719999999966007</c:v>
                </c:pt>
                <c:pt idx="212">
                  <c:v>0.41520000000020063</c:v>
                </c:pt>
                <c:pt idx="213">
                  <c:v>0.35199999999994502</c:v>
                </c:pt>
                <c:pt idx="214">
                  <c:v>0.4440000000002145</c:v>
                </c:pt>
                <c:pt idx="215">
                  <c:v>0.44879999999964282</c:v>
                </c:pt>
                <c:pt idx="216">
                  <c:v>0.42960000000020754</c:v>
                </c:pt>
                <c:pt idx="217">
                  <c:v>0.34799999999994558</c:v>
                </c:pt>
                <c:pt idx="218">
                  <c:v>0.43200000000020872</c:v>
                </c:pt>
                <c:pt idx="219">
                  <c:v>0.38399999999993994</c:v>
                </c:pt>
                <c:pt idx="220">
                  <c:v>0.41199999999993564</c:v>
                </c:pt>
                <c:pt idx="221">
                  <c:v>0.5016000000002423</c:v>
                </c:pt>
                <c:pt idx="222">
                  <c:v>0.50399999999959888</c:v>
                </c:pt>
                <c:pt idx="223">
                  <c:v>0.45199999999992935</c:v>
                </c:pt>
                <c:pt idx="224">
                  <c:v>0.53760000000025976</c:v>
                </c:pt>
                <c:pt idx="225">
                  <c:v>0.54960000000026554</c:v>
                </c:pt>
                <c:pt idx="226">
                  <c:v>0.44399999999993056</c:v>
                </c:pt>
                <c:pt idx="227">
                  <c:v>0.55200000000026672</c:v>
                </c:pt>
                <c:pt idx="228">
                  <c:v>0.53519999999957413</c:v>
                </c:pt>
                <c:pt idx="229">
                  <c:v>0.45199999999992935</c:v>
                </c:pt>
                <c:pt idx="230">
                  <c:v>0.56160000000027133</c:v>
                </c:pt>
                <c:pt idx="231">
                  <c:v>0.4379999999999315</c:v>
                </c:pt>
                <c:pt idx="232">
                  <c:v>0.52800000000025515</c:v>
                </c:pt>
                <c:pt idx="233">
                  <c:v>0.43999999999993122</c:v>
                </c:pt>
                <c:pt idx="234">
                  <c:v>0.54479999999956641</c:v>
                </c:pt>
                <c:pt idx="235">
                  <c:v>0.45200000000041113</c:v>
                </c:pt>
                <c:pt idx="236">
                  <c:v>0.57599999999954166</c:v>
                </c:pt>
                <c:pt idx="237">
                  <c:v>0.46399999999992747</c:v>
                </c:pt>
                <c:pt idx="238">
                  <c:v>0.54480000000026318</c:v>
                </c:pt>
                <c:pt idx="239">
                  <c:v>0.57840000000027947</c:v>
                </c:pt>
                <c:pt idx="240">
                  <c:v>0.47399999999992587</c:v>
                </c:pt>
                <c:pt idx="241">
                  <c:v>0.54959999999956255</c:v>
                </c:pt>
                <c:pt idx="242">
                  <c:v>0.54720000000026436</c:v>
                </c:pt>
                <c:pt idx="243">
                  <c:v>0.54960000000026554</c:v>
                </c:pt>
                <c:pt idx="244">
                  <c:v>0.56399999999955119</c:v>
                </c:pt>
                <c:pt idx="245">
                  <c:v>0.46399999999992747</c:v>
                </c:pt>
                <c:pt idx="246">
                  <c:v>0.58800000000028407</c:v>
                </c:pt>
                <c:pt idx="247">
                  <c:v>0.5544000000002679</c:v>
                </c:pt>
                <c:pt idx="248">
                  <c:v>0.45799999999992835</c:v>
                </c:pt>
                <c:pt idx="249">
                  <c:v>0.5711999999995454</c:v>
                </c:pt>
                <c:pt idx="250">
                  <c:v>0.52800000000025515</c:v>
                </c:pt>
                <c:pt idx="251">
                  <c:v>0.52800000000025515</c:v>
                </c:pt>
                <c:pt idx="252">
                  <c:v>0.52799999999957981</c:v>
                </c:pt>
                <c:pt idx="253">
                  <c:v>0.54720000000026436</c:v>
                </c:pt>
                <c:pt idx="254">
                  <c:v>0.46999999999992653</c:v>
                </c:pt>
                <c:pt idx="255">
                  <c:v>0.56400000000027251</c:v>
                </c:pt>
                <c:pt idx="256">
                  <c:v>0.57839999999953973</c:v>
                </c:pt>
                <c:pt idx="257">
                  <c:v>0.49399999999992278</c:v>
                </c:pt>
                <c:pt idx="258">
                  <c:v>0.60240000000029115</c:v>
                </c:pt>
                <c:pt idx="259">
                  <c:v>0.60960000000029446</c:v>
                </c:pt>
                <c:pt idx="260">
                  <c:v>0.48799999999992366</c:v>
                </c:pt>
                <c:pt idx="261">
                  <c:v>0.61439999999951111</c:v>
                </c:pt>
                <c:pt idx="262">
                  <c:v>0.60480000000029221</c:v>
                </c:pt>
                <c:pt idx="263">
                  <c:v>0.49999999999992184</c:v>
                </c:pt>
                <c:pt idx="264">
                  <c:v>0.54960000000026554</c:v>
                </c:pt>
                <c:pt idx="265">
                  <c:v>0.54959999999956255</c:v>
                </c:pt>
                <c:pt idx="266">
                  <c:v>0.46200000000042024</c:v>
                </c:pt>
                <c:pt idx="267">
                  <c:v>0.61199999999951293</c:v>
                </c:pt>
                <c:pt idx="268">
                  <c:v>0.60000000000028986</c:v>
                </c:pt>
                <c:pt idx="269">
                  <c:v>0.42514285714298489</c:v>
                </c:pt>
                <c:pt idx="270">
                  <c:v>0.74159999999940984</c:v>
                </c:pt>
                <c:pt idx="271">
                  <c:v>0.59040000000028525</c:v>
                </c:pt>
                <c:pt idx="272">
                  <c:v>0.58559999999953394</c:v>
                </c:pt>
                <c:pt idx="273">
                  <c:v>0.48600000000044202</c:v>
                </c:pt>
                <c:pt idx="274">
                  <c:v>0.74399999999940791</c:v>
                </c:pt>
                <c:pt idx="275">
                  <c:v>0.34599999999994591</c:v>
                </c:pt>
                <c:pt idx="276">
                  <c:v>0.66960000000032349</c:v>
                </c:pt>
                <c:pt idx="277">
                  <c:v>0.60480000000029221</c:v>
                </c:pt>
                <c:pt idx="278">
                  <c:v>0.40199999999993719</c:v>
                </c:pt>
                <c:pt idx="279">
                  <c:v>0.58799999999953212</c:v>
                </c:pt>
                <c:pt idx="280">
                  <c:v>0.48999999999992339</c:v>
                </c:pt>
                <c:pt idx="281">
                  <c:v>0.58800000000028407</c:v>
                </c:pt>
                <c:pt idx="282">
                  <c:v>0.57199999999991058</c:v>
                </c:pt>
                <c:pt idx="283">
                  <c:v>0.62400000000030154</c:v>
                </c:pt>
                <c:pt idx="284">
                  <c:v>0.50159999999960081</c:v>
                </c:pt>
                <c:pt idx="285">
                  <c:v>0.49800000000045291</c:v>
                </c:pt>
                <c:pt idx="286">
                  <c:v>0.5807999999995378</c:v>
                </c:pt>
                <c:pt idx="287">
                  <c:v>0.64560000000031192</c:v>
                </c:pt>
                <c:pt idx="288">
                  <c:v>0.42799999999993305</c:v>
                </c:pt>
                <c:pt idx="289">
                  <c:v>0.56160000000027133</c:v>
                </c:pt>
                <c:pt idx="290">
                  <c:v>0.56879999999954733</c:v>
                </c:pt>
                <c:pt idx="291">
                  <c:v>0.56160000000027133</c:v>
                </c:pt>
                <c:pt idx="292">
                  <c:v>0.54719999999956459</c:v>
                </c:pt>
                <c:pt idx="293">
                  <c:v>0.45400000000041291</c:v>
                </c:pt>
                <c:pt idx="294">
                  <c:v>0.5711999999995454</c:v>
                </c:pt>
                <c:pt idx="295">
                  <c:v>0.51840000000025055</c:v>
                </c:pt>
                <c:pt idx="296">
                  <c:v>0.56399999999955119</c:v>
                </c:pt>
                <c:pt idx="297">
                  <c:v>0.57600000000027829</c:v>
                </c:pt>
                <c:pt idx="298">
                  <c:v>0.48399999999992432</c:v>
                </c:pt>
                <c:pt idx="299">
                  <c:v>0.60720000000029339</c:v>
                </c:pt>
                <c:pt idx="300">
                  <c:v>0.51199999999991996</c:v>
                </c:pt>
                <c:pt idx="301">
                  <c:v>0.63600000000030732</c:v>
                </c:pt>
                <c:pt idx="302">
                  <c:v>0.52199999999991842</c:v>
                </c:pt>
                <c:pt idx="303">
                  <c:v>0.63599999999949386</c:v>
                </c:pt>
                <c:pt idx="304">
                  <c:v>0.60480000000029221</c:v>
                </c:pt>
                <c:pt idx="305">
                  <c:v>0.543999999999915</c:v>
                </c:pt>
                <c:pt idx="306">
                  <c:v>0.6480000000003131</c:v>
                </c:pt>
                <c:pt idx="307">
                  <c:v>0.64799999999948432</c:v>
                </c:pt>
                <c:pt idx="308">
                  <c:v>0.68880000000033281</c:v>
                </c:pt>
                <c:pt idx="309">
                  <c:v>0.69360000000033506</c:v>
                </c:pt>
                <c:pt idx="310">
                  <c:v>0.69359999999944799</c:v>
                </c:pt>
                <c:pt idx="311">
                  <c:v>0.59399999999990716</c:v>
                </c:pt>
                <c:pt idx="312">
                  <c:v>0.74400000000035948</c:v>
                </c:pt>
                <c:pt idx="313">
                  <c:v>0.62399999999990241</c:v>
                </c:pt>
                <c:pt idx="314">
                  <c:v>0.84720000000040929</c:v>
                </c:pt>
                <c:pt idx="315">
                  <c:v>0.73199999999941745</c:v>
                </c:pt>
                <c:pt idx="316">
                  <c:v>0.62000000000056388</c:v>
                </c:pt>
                <c:pt idx="317">
                  <c:v>0.72479999999942313</c:v>
                </c:pt>
                <c:pt idx="318">
                  <c:v>0.7224000000003491</c:v>
                </c:pt>
                <c:pt idx="319">
                  <c:v>0.73919999999941177</c:v>
                </c:pt>
                <c:pt idx="320">
                  <c:v>0.72000000000034792</c:v>
                </c:pt>
                <c:pt idx="321">
                  <c:v>0.60999999999990462</c:v>
                </c:pt>
                <c:pt idx="322">
                  <c:v>0.68160000000032928</c:v>
                </c:pt>
                <c:pt idx="323">
                  <c:v>0.67920000000032821</c:v>
                </c:pt>
                <c:pt idx="324">
                  <c:v>0.58999999999990782</c:v>
                </c:pt>
                <c:pt idx="325">
                  <c:v>0.73679999999941359</c:v>
                </c:pt>
                <c:pt idx="326">
                  <c:v>0.68400000000033045</c:v>
                </c:pt>
                <c:pt idx="327">
                  <c:v>0.6319999999999012</c:v>
                </c:pt>
                <c:pt idx="328">
                  <c:v>0.62160000000030036</c:v>
                </c:pt>
                <c:pt idx="329">
                  <c:v>0.67919999999945946</c:v>
                </c:pt>
                <c:pt idx="330">
                  <c:v>0.59199999999990749</c:v>
                </c:pt>
                <c:pt idx="331">
                  <c:v>0.71280000000034438</c:v>
                </c:pt>
                <c:pt idx="332">
                  <c:v>0.67920000000032821</c:v>
                </c:pt>
                <c:pt idx="333">
                  <c:v>0.68159999999945753</c:v>
                </c:pt>
                <c:pt idx="334">
                  <c:v>0.61399999999990396</c:v>
                </c:pt>
                <c:pt idx="335">
                  <c:v>0.67920000000032821</c:v>
                </c:pt>
                <c:pt idx="336">
                  <c:v>0.66000000000031889</c:v>
                </c:pt>
                <c:pt idx="337">
                  <c:v>0.53999999999991555</c:v>
                </c:pt>
                <c:pt idx="338">
                  <c:v>0.72479999999942313</c:v>
                </c:pt>
                <c:pt idx="339">
                  <c:v>0.57200000000052031</c:v>
                </c:pt>
                <c:pt idx="340">
                  <c:v>0.74879999999940405</c:v>
                </c:pt>
                <c:pt idx="341">
                  <c:v>0.58599999999990837</c:v>
                </c:pt>
                <c:pt idx="342">
                  <c:v>0.70560000000034084</c:v>
                </c:pt>
                <c:pt idx="343">
                  <c:v>0.68160000000032928</c:v>
                </c:pt>
                <c:pt idx="344">
                  <c:v>0.57799999999990959</c:v>
                </c:pt>
                <c:pt idx="345">
                  <c:v>0.72479999999942313</c:v>
                </c:pt>
                <c:pt idx="346">
                  <c:v>0.68400000000033045</c:v>
                </c:pt>
                <c:pt idx="347">
                  <c:v>0.87600000000042322</c:v>
                </c:pt>
                <c:pt idx="348">
                  <c:v>0.5111999999995932</c:v>
                </c:pt>
                <c:pt idx="349">
                  <c:v>0.56999999999991091</c:v>
                </c:pt>
                <c:pt idx="350">
                  <c:v>0.70560000000034084</c:v>
                </c:pt>
                <c:pt idx="351">
                  <c:v>0.73920000000035713</c:v>
                </c:pt>
                <c:pt idx="352">
                  <c:v>0.60599999999990528</c:v>
                </c:pt>
                <c:pt idx="353">
                  <c:v>0.71519999999943085</c:v>
                </c:pt>
                <c:pt idx="354">
                  <c:v>0.74640000000036066</c:v>
                </c:pt>
                <c:pt idx="355">
                  <c:v>0.71760000000034674</c:v>
                </c:pt>
                <c:pt idx="356">
                  <c:v>0.60799999999990495</c:v>
                </c:pt>
                <c:pt idx="357">
                  <c:v>0.75599999999939838</c:v>
                </c:pt>
                <c:pt idx="358">
                  <c:v>0.74880000000036173</c:v>
                </c:pt>
                <c:pt idx="359">
                  <c:v>0.62199999999990285</c:v>
                </c:pt>
                <c:pt idx="360">
                  <c:v>0.78960000000038144</c:v>
                </c:pt>
                <c:pt idx="361">
                  <c:v>0.77039999999938691</c:v>
                </c:pt>
                <c:pt idx="362">
                  <c:v>0.77040000000037223</c:v>
                </c:pt>
                <c:pt idx="363">
                  <c:v>0.66799999999989557</c:v>
                </c:pt>
                <c:pt idx="364">
                  <c:v>0.77280000000037341</c:v>
                </c:pt>
                <c:pt idx="365">
                  <c:v>0.79679999999936602</c:v>
                </c:pt>
                <c:pt idx="366">
                  <c:v>0.78480000000037931</c:v>
                </c:pt>
                <c:pt idx="367">
                  <c:v>0.79680000000038509</c:v>
                </c:pt>
                <c:pt idx="368">
                  <c:v>0.65999999999989678</c:v>
                </c:pt>
                <c:pt idx="369">
                  <c:v>0.82319999999934479</c:v>
                </c:pt>
                <c:pt idx="370">
                  <c:v>0.82080000000039666</c:v>
                </c:pt>
                <c:pt idx="371">
                  <c:v>0.7199999999998874</c:v>
                </c:pt>
                <c:pt idx="372">
                  <c:v>0.91920000000044411</c:v>
                </c:pt>
                <c:pt idx="373">
                  <c:v>0.8399999999993315</c:v>
                </c:pt>
                <c:pt idx="374">
                  <c:v>0.73600000000066934</c:v>
                </c:pt>
                <c:pt idx="375">
                  <c:v>0.86159999999931425</c:v>
                </c:pt>
                <c:pt idx="376">
                  <c:v>0.888000000000429</c:v>
                </c:pt>
                <c:pt idx="377">
                  <c:v>0.70999999999988905</c:v>
                </c:pt>
                <c:pt idx="378">
                  <c:v>0.90480000000043725</c:v>
                </c:pt>
                <c:pt idx="379">
                  <c:v>0.88799999999929335</c:v>
                </c:pt>
                <c:pt idx="380">
                  <c:v>0.7339999999998853</c:v>
                </c:pt>
                <c:pt idx="381">
                  <c:v>0.96000000000046382</c:v>
                </c:pt>
                <c:pt idx="382">
                  <c:v>0.73599999999988486</c:v>
                </c:pt>
                <c:pt idx="383">
                  <c:v>0.83040000000040126</c:v>
                </c:pt>
                <c:pt idx="384">
                  <c:v>0.84719999999932571</c:v>
                </c:pt>
                <c:pt idx="385">
                  <c:v>0.85200000000041165</c:v>
                </c:pt>
                <c:pt idx="386">
                  <c:v>0.86160000000041626</c:v>
                </c:pt>
                <c:pt idx="387">
                  <c:v>0.69799999999989082</c:v>
                </c:pt>
                <c:pt idx="388">
                  <c:v>0.90479999999928007</c:v>
                </c:pt>
                <c:pt idx="389">
                  <c:v>0.77400000000070401</c:v>
                </c:pt>
                <c:pt idx="390">
                  <c:v>0.91199999999927417</c:v>
                </c:pt>
                <c:pt idx="391">
                  <c:v>0.76799999999987989</c:v>
                </c:pt>
                <c:pt idx="392">
                  <c:v>0.96720000000046724</c:v>
                </c:pt>
                <c:pt idx="393">
                  <c:v>0.77999999999987812</c:v>
                </c:pt>
                <c:pt idx="394">
                  <c:v>0.93600000000045225</c:v>
                </c:pt>
                <c:pt idx="395">
                  <c:v>0.77999999999987812</c:v>
                </c:pt>
                <c:pt idx="396">
                  <c:v>0.77999999999987812</c:v>
                </c:pt>
                <c:pt idx="397">
                  <c:v>0.92799999999985494</c:v>
                </c:pt>
                <c:pt idx="398">
                  <c:v>0.92640000000044764</c:v>
                </c:pt>
                <c:pt idx="399">
                  <c:v>0.96719999999923023</c:v>
                </c:pt>
                <c:pt idx="400">
                  <c:v>0.95280000000046039</c:v>
                </c:pt>
                <c:pt idx="401">
                  <c:v>0.79199999999987625</c:v>
                </c:pt>
                <c:pt idx="402">
                  <c:v>0.9816000000004742</c:v>
                </c:pt>
                <c:pt idx="403">
                  <c:v>0.94079999999925135</c:v>
                </c:pt>
                <c:pt idx="404">
                  <c:v>0.81600000000074213</c:v>
                </c:pt>
                <c:pt idx="405">
                  <c:v>0.94079999999925135</c:v>
                </c:pt>
                <c:pt idx="406">
                  <c:v>0.96960000000046842</c:v>
                </c:pt>
                <c:pt idx="407">
                  <c:v>0.9887999999992132</c:v>
                </c:pt>
                <c:pt idx="408">
                  <c:v>0.87200000000079314</c:v>
                </c:pt>
                <c:pt idx="409">
                  <c:v>1.1207999999991081</c:v>
                </c:pt>
                <c:pt idx="410">
                  <c:v>0.84199999999986841</c:v>
                </c:pt>
                <c:pt idx="411">
                  <c:v>1.0848000000005242</c:v>
                </c:pt>
                <c:pt idx="412">
                  <c:v>1.0320000000004987</c:v>
                </c:pt>
                <c:pt idx="413">
                  <c:v>1.0775999999991424</c:v>
                </c:pt>
                <c:pt idx="414">
                  <c:v>0.90199999999985903</c:v>
                </c:pt>
                <c:pt idx="415">
                  <c:v>1.053600000000509</c:v>
                </c:pt>
                <c:pt idx="416">
                  <c:v>1.1232000000005427</c:v>
                </c:pt>
                <c:pt idx="417">
                  <c:v>0.91799999999985649</c:v>
                </c:pt>
                <c:pt idx="418">
                  <c:v>0.99839999999920548</c:v>
                </c:pt>
                <c:pt idx="419">
                  <c:v>1.0248000000004953</c:v>
                </c:pt>
                <c:pt idx="420">
                  <c:v>1.008000000000487</c:v>
                </c:pt>
                <c:pt idx="421">
                  <c:v>0.83399999999986973</c:v>
                </c:pt>
                <c:pt idx="422">
                  <c:v>1.01759999999919</c:v>
                </c:pt>
                <c:pt idx="423">
                  <c:v>1.0440000000005045</c:v>
                </c:pt>
                <c:pt idx="424">
                  <c:v>0.83999999999986874</c:v>
                </c:pt>
                <c:pt idx="425">
                  <c:v>1.0728000000005184</c:v>
                </c:pt>
                <c:pt idx="426">
                  <c:v>1.041599999999171</c:v>
                </c:pt>
                <c:pt idx="427">
                  <c:v>1.0272000000004962</c:v>
                </c:pt>
                <c:pt idx="428">
                  <c:v>1.0416000000005032</c:v>
                </c:pt>
                <c:pt idx="429">
                  <c:v>0.875999999999863</c:v>
                </c:pt>
                <c:pt idx="430">
                  <c:v>1.0583999999991578</c:v>
                </c:pt>
                <c:pt idx="431">
                  <c:v>1.0704000000005172</c:v>
                </c:pt>
                <c:pt idx="432">
                  <c:v>1.0776000000005206</c:v>
                </c:pt>
                <c:pt idx="433">
                  <c:v>1.0679999999991501</c:v>
                </c:pt>
                <c:pt idx="434">
                  <c:v>0.89599999999985991</c:v>
                </c:pt>
                <c:pt idx="435">
                  <c:v>1.053600000000509</c:v>
                </c:pt>
                <c:pt idx="436">
                  <c:v>1.0488000000005069</c:v>
                </c:pt>
                <c:pt idx="437">
                  <c:v>1.036799999999175</c:v>
                </c:pt>
                <c:pt idx="438">
                  <c:v>1.0464000000005056</c:v>
                </c:pt>
                <c:pt idx="439">
                  <c:v>0.90399999999985869</c:v>
                </c:pt>
                <c:pt idx="440">
                  <c:v>0.9239999999998556</c:v>
                </c:pt>
                <c:pt idx="441">
                  <c:v>1.1040000000005334</c:v>
                </c:pt>
                <c:pt idx="442">
                  <c:v>1.0247999999991846</c:v>
                </c:pt>
                <c:pt idx="443">
                  <c:v>1.0440000000005045</c:v>
                </c:pt>
                <c:pt idx="444">
                  <c:v>0.86199999999986532</c:v>
                </c:pt>
                <c:pt idx="445">
                  <c:v>1.0296000000004975</c:v>
                </c:pt>
                <c:pt idx="446">
                  <c:v>1.0703999999991483</c:v>
                </c:pt>
                <c:pt idx="447">
                  <c:v>1.0128000000004895</c:v>
                </c:pt>
                <c:pt idx="448">
                  <c:v>0.84999999999986708</c:v>
                </c:pt>
                <c:pt idx="449">
                  <c:v>1.1808000000005705</c:v>
                </c:pt>
                <c:pt idx="450">
                  <c:v>1.1688000000005647</c:v>
                </c:pt>
                <c:pt idx="451">
                  <c:v>0.95599999999985052</c:v>
                </c:pt>
                <c:pt idx="452">
                  <c:v>1.1663999999990717</c:v>
                </c:pt>
                <c:pt idx="453">
                  <c:v>1.1352000000005484</c:v>
                </c:pt>
                <c:pt idx="454">
                  <c:v>1.0991999999991251</c:v>
                </c:pt>
                <c:pt idx="455">
                  <c:v>1.1136000000005379</c:v>
                </c:pt>
                <c:pt idx="456">
                  <c:v>0.92199999999985593</c:v>
                </c:pt>
                <c:pt idx="457">
                  <c:v>1.1088000000005358</c:v>
                </c:pt>
                <c:pt idx="458">
                  <c:v>0.92799999999985494</c:v>
                </c:pt>
                <c:pt idx="459">
                  <c:v>1.2240000000005915</c:v>
                </c:pt>
                <c:pt idx="460">
                  <c:v>1.1759999999990642</c:v>
                </c:pt>
                <c:pt idx="461">
                  <c:v>1.1136000000005379</c:v>
                </c:pt>
                <c:pt idx="462">
                  <c:v>0.92199999999985593</c:v>
                </c:pt>
                <c:pt idx="463">
                  <c:v>1.1088000000005358</c:v>
                </c:pt>
                <c:pt idx="464">
                  <c:v>1.1303999999991003</c:v>
                </c:pt>
                <c:pt idx="465">
                  <c:v>0.93199999999985439</c:v>
                </c:pt>
                <c:pt idx="466">
                  <c:v>1.1424000000005521</c:v>
                </c:pt>
                <c:pt idx="467">
                  <c:v>0.9099999999998577</c:v>
                </c:pt>
                <c:pt idx="468">
                  <c:v>1.2576000000006076</c:v>
                </c:pt>
                <c:pt idx="469">
                  <c:v>0.96999999999984832</c:v>
                </c:pt>
                <c:pt idx="470">
                  <c:v>1.128000000000545</c:v>
                </c:pt>
                <c:pt idx="471">
                  <c:v>0.95399999999985097</c:v>
                </c:pt>
                <c:pt idx="472">
                  <c:v>1.1951999999990488</c:v>
                </c:pt>
                <c:pt idx="473">
                  <c:v>1.2696000000006133</c:v>
                </c:pt>
                <c:pt idx="474">
                  <c:v>1.0259999999998395</c:v>
                </c:pt>
                <c:pt idx="475">
                  <c:v>1.2528000000006054</c:v>
                </c:pt>
                <c:pt idx="476">
                  <c:v>1.2239999999990259</c:v>
                </c:pt>
                <c:pt idx="477">
                  <c:v>1.2240000000005915</c:v>
                </c:pt>
                <c:pt idx="478">
                  <c:v>1.0059999999998426</c:v>
                </c:pt>
                <c:pt idx="479">
                  <c:v>1.3560000000006551</c:v>
                </c:pt>
                <c:pt idx="480">
                  <c:v>1.250399999999005</c:v>
                </c:pt>
                <c:pt idx="481">
                  <c:v>1.0340000000009404</c:v>
                </c:pt>
                <c:pt idx="482">
                  <c:v>1.049999999999836</c:v>
                </c:pt>
                <c:pt idx="483">
                  <c:v>1.3775999999989037</c:v>
                </c:pt>
                <c:pt idx="484">
                  <c:v>1.1904000000005752</c:v>
                </c:pt>
                <c:pt idx="485">
                  <c:v>1.1376000000005497</c:v>
                </c:pt>
                <c:pt idx="486">
                  <c:v>0.99999999999984368</c:v>
                </c:pt>
                <c:pt idx="487">
                  <c:v>1.1439999999998212</c:v>
                </c:pt>
                <c:pt idx="488">
                  <c:v>1.029999999999839</c:v>
                </c:pt>
                <c:pt idx="489">
                  <c:v>1.1539999999998196</c:v>
                </c:pt>
                <c:pt idx="490">
                  <c:v>1.1856000000005729</c:v>
                </c:pt>
                <c:pt idx="491">
                  <c:v>1.2143999999990336</c:v>
                </c:pt>
                <c:pt idx="492">
                  <c:v>0.98000000000089127</c:v>
                </c:pt>
                <c:pt idx="493">
                  <c:v>1.2191999999990297</c:v>
                </c:pt>
                <c:pt idx="494">
                  <c:v>1.0859999999998302</c:v>
                </c:pt>
                <c:pt idx="495">
                  <c:v>1.1712000000005658</c:v>
                </c:pt>
                <c:pt idx="496">
                  <c:v>1.2096000000005844</c:v>
                </c:pt>
                <c:pt idx="497">
                  <c:v>0.98999999999984523</c:v>
                </c:pt>
                <c:pt idx="498">
                  <c:v>1.2047999999990413</c:v>
                </c:pt>
                <c:pt idx="499">
                  <c:v>1.0539999999998353</c:v>
                </c:pt>
                <c:pt idx="500">
                  <c:v>1.1784000000005694</c:v>
                </c:pt>
                <c:pt idx="501">
                  <c:v>1.2192000000005889</c:v>
                </c:pt>
                <c:pt idx="502">
                  <c:v>1.1831999999990583</c:v>
                </c:pt>
                <c:pt idx="503">
                  <c:v>0.98600000000089671</c:v>
                </c:pt>
                <c:pt idx="504">
                  <c:v>1.3175999999989514</c:v>
                </c:pt>
                <c:pt idx="505">
                  <c:v>1.2048000000005823</c:v>
                </c:pt>
                <c:pt idx="506">
                  <c:v>1.0179999999998408</c:v>
                </c:pt>
                <c:pt idx="507">
                  <c:v>1.3007999999989648</c:v>
                </c:pt>
                <c:pt idx="508">
                  <c:v>1.2792000000006181</c:v>
                </c:pt>
                <c:pt idx="509">
                  <c:v>1.2312000000005947</c:v>
                </c:pt>
                <c:pt idx="510">
                  <c:v>1.099999999999828</c:v>
                </c:pt>
                <c:pt idx="511">
                  <c:v>1.3056000000006307</c:v>
                </c:pt>
                <c:pt idx="512">
                  <c:v>1.1059999999998271</c:v>
                </c:pt>
                <c:pt idx="513">
                  <c:v>1.2671999999989916</c:v>
                </c:pt>
                <c:pt idx="514">
                  <c:v>1.1928000000005763</c:v>
                </c:pt>
                <c:pt idx="515">
                  <c:v>1.0119999999998419</c:v>
                </c:pt>
                <c:pt idx="516">
                  <c:v>1.202400000000581</c:v>
                </c:pt>
                <c:pt idx="517">
                  <c:v>1.197599999999047</c:v>
                </c:pt>
                <c:pt idx="518">
                  <c:v>1.2600000000006089</c:v>
                </c:pt>
                <c:pt idx="519">
                  <c:v>0.99199999999984501</c:v>
                </c:pt>
                <c:pt idx="520">
                  <c:v>1.2432000000006007</c:v>
                </c:pt>
                <c:pt idx="521">
                  <c:v>1.3007999999989648</c:v>
                </c:pt>
                <c:pt idx="522">
                  <c:v>1.2384000000005984</c:v>
                </c:pt>
                <c:pt idx="523">
                  <c:v>1.2600000000006089</c:v>
                </c:pt>
                <c:pt idx="524">
                  <c:v>1.2839999999989782</c:v>
                </c:pt>
                <c:pt idx="525">
                  <c:v>1.061999999999834</c:v>
                </c:pt>
                <c:pt idx="526">
                  <c:v>1.08799999999983</c:v>
                </c:pt>
                <c:pt idx="527">
                  <c:v>1.3800000000006667</c:v>
                </c:pt>
                <c:pt idx="528">
                  <c:v>1.2792000000006181</c:v>
                </c:pt>
                <c:pt idx="529">
                  <c:v>1.0119999999998419</c:v>
                </c:pt>
                <c:pt idx="530">
                  <c:v>1.2647999999989936</c:v>
                </c:pt>
                <c:pt idx="531">
                  <c:v>1.2840000000006204</c:v>
                </c:pt>
                <c:pt idx="532">
                  <c:v>1.061999999999834</c:v>
                </c:pt>
                <c:pt idx="533">
                  <c:v>1.0899999999998295</c:v>
                </c:pt>
                <c:pt idx="534">
                  <c:v>1.4664000000007085</c:v>
                </c:pt>
                <c:pt idx="535">
                  <c:v>1.2696000000006133</c:v>
                </c:pt>
                <c:pt idx="536">
                  <c:v>1.3031999999989627</c:v>
                </c:pt>
                <c:pt idx="537">
                  <c:v>1.099999999999828</c:v>
                </c:pt>
                <c:pt idx="538">
                  <c:v>1.3584000000006564</c:v>
                </c:pt>
                <c:pt idx="539">
                  <c:v>1.3416000000006483</c:v>
                </c:pt>
                <c:pt idx="540">
                  <c:v>1.3055999999989609</c:v>
                </c:pt>
                <c:pt idx="541">
                  <c:v>1.3368000000006459</c:v>
                </c:pt>
                <c:pt idx="542">
                  <c:v>1.1099999999998265</c:v>
                </c:pt>
                <c:pt idx="543">
                  <c:v>1.3056000000006307</c:v>
                </c:pt>
                <c:pt idx="544">
                  <c:v>1.3415999999989323</c:v>
                </c:pt>
                <c:pt idx="545">
                  <c:v>1.4040000000006783</c:v>
                </c:pt>
                <c:pt idx="546">
                  <c:v>1.1459999999998207</c:v>
                </c:pt>
                <c:pt idx="547">
                  <c:v>1.1639999999998181</c:v>
                </c:pt>
                <c:pt idx="548">
                  <c:v>1.4688000000007098</c:v>
                </c:pt>
                <c:pt idx="549">
                  <c:v>1.3703999999989094</c:v>
                </c:pt>
                <c:pt idx="550">
                  <c:v>1.1060000000010057</c:v>
                </c:pt>
                <c:pt idx="551">
                  <c:v>1.3247999999989457</c:v>
                </c:pt>
                <c:pt idx="552">
                  <c:v>1.2480000000006031</c:v>
                </c:pt>
                <c:pt idx="553">
                  <c:v>1.0639999999998337</c:v>
                </c:pt>
                <c:pt idx="554">
                  <c:v>1.2216000000005902</c:v>
                </c:pt>
                <c:pt idx="555">
                  <c:v>1.2167999999990318</c:v>
                </c:pt>
                <c:pt idx="556">
                  <c:v>1.0199999999998406</c:v>
                </c:pt>
                <c:pt idx="557">
                  <c:v>1.2240000000005915</c:v>
                </c:pt>
                <c:pt idx="558">
                  <c:v>1.2816000000006191</c:v>
                </c:pt>
                <c:pt idx="559">
                  <c:v>1.1519999999990833</c:v>
                </c:pt>
                <c:pt idx="560">
                  <c:v>1.2480000000006031</c:v>
                </c:pt>
                <c:pt idx="561">
                  <c:v>1.0139999999998415</c:v>
                </c:pt>
                <c:pt idx="562">
                  <c:v>1.2312000000005947</c:v>
                </c:pt>
                <c:pt idx="563">
                  <c:v>1.2359999999990163</c:v>
                </c:pt>
                <c:pt idx="564">
                  <c:v>1.0519999999998355</c:v>
                </c:pt>
                <c:pt idx="565">
                  <c:v>1.2816000000006191</c:v>
                </c:pt>
                <c:pt idx="566">
                  <c:v>1.2456000000006018</c:v>
                </c:pt>
                <c:pt idx="567">
                  <c:v>1.2383999999990145</c:v>
                </c:pt>
                <c:pt idx="568">
                  <c:v>1.0579999999998346</c:v>
                </c:pt>
                <c:pt idx="569">
                  <c:v>1.2504000000006041</c:v>
                </c:pt>
                <c:pt idx="570">
                  <c:v>1.2864000000006215</c:v>
                </c:pt>
                <c:pt idx="571">
                  <c:v>1.2431999999990107</c:v>
                </c:pt>
                <c:pt idx="572">
                  <c:v>1.0779999999998315</c:v>
                </c:pt>
                <c:pt idx="573">
                  <c:v>1.3536000000006541</c:v>
                </c:pt>
                <c:pt idx="574">
                  <c:v>1.2984000000006273</c:v>
                </c:pt>
                <c:pt idx="575">
                  <c:v>1.1339999999998227</c:v>
                </c:pt>
                <c:pt idx="576">
                  <c:v>1.3367999999989362</c:v>
                </c:pt>
                <c:pt idx="577">
                  <c:v>1.276800000000617</c:v>
                </c:pt>
                <c:pt idx="578">
                  <c:v>1.3152000000006354</c:v>
                </c:pt>
                <c:pt idx="579">
                  <c:v>1.1079999999998267</c:v>
                </c:pt>
                <c:pt idx="580">
                  <c:v>1.3343999999989382</c:v>
                </c:pt>
                <c:pt idx="581">
                  <c:v>1.2984000000006273</c:v>
                </c:pt>
                <c:pt idx="582">
                  <c:v>1.1219999999998247</c:v>
                </c:pt>
                <c:pt idx="583">
                  <c:v>1.3344000000006448</c:v>
                </c:pt>
                <c:pt idx="584">
                  <c:v>1.28159999999898</c:v>
                </c:pt>
                <c:pt idx="585">
                  <c:v>1.308000000000632</c:v>
                </c:pt>
                <c:pt idx="586">
                  <c:v>1.0319999999998386</c:v>
                </c:pt>
                <c:pt idx="587">
                  <c:v>1.3416000000006483</c:v>
                </c:pt>
                <c:pt idx="588">
                  <c:v>1.2383999999990145</c:v>
                </c:pt>
                <c:pt idx="589">
                  <c:v>1.0820000000009842</c:v>
                </c:pt>
                <c:pt idx="590">
                  <c:v>1.2551999999990011</c:v>
                </c:pt>
                <c:pt idx="591">
                  <c:v>1.2624000000006099</c:v>
                </c:pt>
                <c:pt idx="592">
                  <c:v>1.2455999999990086</c:v>
                </c:pt>
                <c:pt idx="593">
                  <c:v>1.2648000000006112</c:v>
                </c:pt>
                <c:pt idx="594">
                  <c:v>1.2600000000006089</c:v>
                </c:pt>
                <c:pt idx="595">
                  <c:v>1.0439999999998368</c:v>
                </c:pt>
                <c:pt idx="596">
                  <c:v>1.2624000000006099</c:v>
                </c:pt>
                <c:pt idx="597">
                  <c:v>1.2983999999989668</c:v>
                </c:pt>
                <c:pt idx="598">
                  <c:v>1.0779999999998315</c:v>
                </c:pt>
                <c:pt idx="599">
                  <c:v>1.2888000000006228</c:v>
                </c:pt>
                <c:pt idx="600">
                  <c:v>1.308000000000632</c:v>
                </c:pt>
                <c:pt idx="601">
                  <c:v>1.1099999999998265</c:v>
                </c:pt>
                <c:pt idx="602">
                  <c:v>1.2599999999989973</c:v>
                </c:pt>
                <c:pt idx="603">
                  <c:v>1.2504000000006041</c:v>
                </c:pt>
                <c:pt idx="604">
                  <c:v>1.3056000000006307</c:v>
                </c:pt>
                <c:pt idx="605">
                  <c:v>1.2767999999989841</c:v>
                </c:pt>
                <c:pt idx="606">
                  <c:v>1.0719999999998324</c:v>
                </c:pt>
                <c:pt idx="607">
                  <c:v>1.3224000000006391</c:v>
                </c:pt>
                <c:pt idx="608">
                  <c:v>1.0779999999998315</c:v>
                </c:pt>
                <c:pt idx="609">
                  <c:v>1.4016000000006772</c:v>
                </c:pt>
                <c:pt idx="610">
                  <c:v>1.3271999999989437</c:v>
                </c:pt>
                <c:pt idx="611">
                  <c:v>1.1319999999998231</c:v>
                </c:pt>
                <c:pt idx="612">
                  <c:v>1.3152000000006354</c:v>
                </c:pt>
                <c:pt idx="613">
                  <c:v>1.3056000000006307</c:v>
                </c:pt>
                <c:pt idx="614">
                  <c:v>1.1359999999998223</c:v>
                </c:pt>
                <c:pt idx="615">
                  <c:v>1.3295999999989419</c:v>
                </c:pt>
                <c:pt idx="616">
                  <c:v>1.1580000000010531</c:v>
                </c:pt>
                <c:pt idx="617">
                  <c:v>1.2959999999989686</c:v>
                </c:pt>
                <c:pt idx="618">
                  <c:v>1.0599999999998344</c:v>
                </c:pt>
                <c:pt idx="619">
                  <c:v>1.3248000000006401</c:v>
                </c:pt>
                <c:pt idx="620">
                  <c:v>1.113999999999826</c:v>
                </c:pt>
                <c:pt idx="621">
                  <c:v>1.2864000000006215</c:v>
                </c:pt>
                <c:pt idx="622">
                  <c:v>1.1559999999998192</c:v>
                </c:pt>
                <c:pt idx="623">
                  <c:v>1.2504000000006041</c:v>
                </c:pt>
                <c:pt idx="624">
                  <c:v>1.2455999999990086</c:v>
                </c:pt>
                <c:pt idx="625">
                  <c:v>1.1219999999998247</c:v>
                </c:pt>
                <c:pt idx="626">
                  <c:v>1.3776000000006656</c:v>
                </c:pt>
                <c:pt idx="627">
                  <c:v>1.3056000000006307</c:v>
                </c:pt>
                <c:pt idx="628">
                  <c:v>1.0859999999998302</c:v>
                </c:pt>
                <c:pt idx="629">
                  <c:v>1.3439999999989305</c:v>
                </c:pt>
                <c:pt idx="630">
                  <c:v>1.3440000000006493</c:v>
                </c:pt>
                <c:pt idx="631">
                  <c:v>1.3440000000006493</c:v>
                </c:pt>
                <c:pt idx="632">
                  <c:v>1.1939999999998134</c:v>
                </c:pt>
                <c:pt idx="633">
                  <c:v>1.3839999999997836</c:v>
                </c:pt>
                <c:pt idx="634">
                  <c:v>1.3823999999988998</c:v>
                </c:pt>
                <c:pt idx="635">
                  <c:v>1.4472000000006993</c:v>
                </c:pt>
                <c:pt idx="636">
                  <c:v>1.4256000000006888</c:v>
                </c:pt>
                <c:pt idx="637">
                  <c:v>1.1879999999998143</c:v>
                </c:pt>
                <c:pt idx="638">
                  <c:v>1.4688000000007098</c:v>
                </c:pt>
                <c:pt idx="639">
                  <c:v>1.2119999999998106</c:v>
                </c:pt>
                <c:pt idx="640">
                  <c:v>1.4183999999988712</c:v>
                </c:pt>
                <c:pt idx="641">
                  <c:v>1.3848000000006691</c:v>
                </c:pt>
                <c:pt idx="642">
                  <c:v>1.1899999999998139</c:v>
                </c:pt>
                <c:pt idx="643">
                  <c:v>1.4256000000006888</c:v>
                </c:pt>
                <c:pt idx="644">
                  <c:v>1.4087999999988789</c:v>
                </c:pt>
                <c:pt idx="645">
                  <c:v>1.3656000000006598</c:v>
                </c:pt>
                <c:pt idx="646">
                  <c:v>1.1819999999998152</c:v>
                </c:pt>
                <c:pt idx="647">
                  <c:v>1.3800000000006667</c:v>
                </c:pt>
                <c:pt idx="648">
                  <c:v>1.1699999999998172</c:v>
                </c:pt>
                <c:pt idx="649">
                  <c:v>1.3919999999988923</c:v>
                </c:pt>
                <c:pt idx="650">
                  <c:v>1.4352000000006935</c:v>
                </c:pt>
                <c:pt idx="651">
                  <c:v>1.1359999999998223</c:v>
                </c:pt>
                <c:pt idx="652">
                  <c:v>1.4424000000006969</c:v>
                </c:pt>
                <c:pt idx="653">
                  <c:v>1.3727999999989076</c:v>
                </c:pt>
                <c:pt idx="654">
                  <c:v>1.4160000000006843</c:v>
                </c:pt>
                <c:pt idx="655">
                  <c:v>1.1559999999998192</c:v>
                </c:pt>
                <c:pt idx="656">
                  <c:v>1.4328000000006924</c:v>
                </c:pt>
                <c:pt idx="657">
                  <c:v>1.3631999999989151</c:v>
                </c:pt>
                <c:pt idx="658">
                  <c:v>1.3656000000006598</c:v>
                </c:pt>
                <c:pt idx="659">
                  <c:v>1.4232000000006875</c:v>
                </c:pt>
                <c:pt idx="660">
                  <c:v>1.1439999999998212</c:v>
                </c:pt>
                <c:pt idx="661">
                  <c:v>1.4471999999988483</c:v>
                </c:pt>
                <c:pt idx="662">
                  <c:v>1.3680000000006609</c:v>
                </c:pt>
                <c:pt idx="663">
                  <c:v>1.1299999999998234</c:v>
                </c:pt>
                <c:pt idx="664">
                  <c:v>1.459200000000705</c:v>
                </c:pt>
                <c:pt idx="665">
                  <c:v>1.4184000000006853</c:v>
                </c:pt>
                <c:pt idx="666">
                  <c:v>1.1419999999998216</c:v>
                </c:pt>
                <c:pt idx="667">
                  <c:v>1.4879999999988158</c:v>
                </c:pt>
                <c:pt idx="668">
                  <c:v>1.2099999999998108</c:v>
                </c:pt>
                <c:pt idx="669">
                  <c:v>1.3920000000006725</c:v>
                </c:pt>
                <c:pt idx="670">
                  <c:v>1.2199999999998092</c:v>
                </c:pt>
                <c:pt idx="671">
                  <c:v>1.5912000000007687</c:v>
                </c:pt>
                <c:pt idx="672">
                  <c:v>1.2499999999998046</c:v>
                </c:pt>
                <c:pt idx="673">
                  <c:v>1.4400000000006958</c:v>
                </c:pt>
                <c:pt idx="674">
                  <c:v>1.2019999999998121</c:v>
                </c:pt>
                <c:pt idx="675">
                  <c:v>1.439999999998854</c:v>
                </c:pt>
                <c:pt idx="676">
                  <c:v>1.4160000000006843</c:v>
                </c:pt>
                <c:pt idx="677">
                  <c:v>1.113999999999826</c:v>
                </c:pt>
                <c:pt idx="678">
                  <c:v>1.4064000000006796</c:v>
                </c:pt>
                <c:pt idx="679">
                  <c:v>1.1599999999998187</c:v>
                </c:pt>
                <c:pt idx="680">
                  <c:v>1.4928000000007213</c:v>
                </c:pt>
                <c:pt idx="681">
                  <c:v>1.4135999999988751</c:v>
                </c:pt>
                <c:pt idx="682">
                  <c:v>1.1179999999998251</c:v>
                </c:pt>
                <c:pt idx="683">
                  <c:v>1.4448000000006982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D-43D5-AA99-89A392CC0C34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8.3333333333293069E-2</c:v>
                </c:pt>
                <c:pt idx="2">
                  <c:v>0.16666666666658614</c:v>
                </c:pt>
                <c:pt idx="3">
                  <c:v>0.24999999999998579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0.51666666666658756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0.78333333333329591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1.0500000000000043</c:v>
                </c:pt>
                <c:pt idx="13">
                  <c:v>1.1333333333332973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1.3999999999998991</c:v>
                </c:pt>
                <c:pt idx="17">
                  <c:v>1.4999999999999147</c:v>
                </c:pt>
                <c:pt idx="18">
                  <c:v>1.5833333333333144</c:v>
                </c:pt>
                <c:pt idx="19">
                  <c:v>1.6666666666666075</c:v>
                </c:pt>
                <c:pt idx="20">
                  <c:v>1.7666666666666231</c:v>
                </c:pt>
                <c:pt idx="21">
                  <c:v>1.8499999999999162</c:v>
                </c:pt>
                <c:pt idx="22">
                  <c:v>1.9333333333333158</c:v>
                </c:pt>
                <c:pt idx="23">
                  <c:v>2.0166666666666089</c:v>
                </c:pt>
                <c:pt idx="24">
                  <c:v>2.1166666666666245</c:v>
                </c:pt>
                <c:pt idx="25">
                  <c:v>2.1999999999999176</c:v>
                </c:pt>
                <c:pt idx="26">
                  <c:v>2.2833333333333172</c:v>
                </c:pt>
                <c:pt idx="27">
                  <c:v>2.3666666666666103</c:v>
                </c:pt>
                <c:pt idx="28">
                  <c:v>2.4499999999999034</c:v>
                </c:pt>
                <c:pt idx="29">
                  <c:v>2.549999999999919</c:v>
                </c:pt>
                <c:pt idx="30">
                  <c:v>2.6333333333333186</c:v>
                </c:pt>
                <c:pt idx="31">
                  <c:v>2.7333333333333343</c:v>
                </c:pt>
                <c:pt idx="32">
                  <c:v>2.8166666666666273</c:v>
                </c:pt>
                <c:pt idx="33">
                  <c:v>2.8999999999999204</c:v>
                </c:pt>
                <c:pt idx="34">
                  <c:v>2.9833333333333201</c:v>
                </c:pt>
                <c:pt idx="35">
                  <c:v>3.0666666666666131</c:v>
                </c:pt>
                <c:pt idx="36">
                  <c:v>3.1666666666666288</c:v>
                </c:pt>
                <c:pt idx="37">
                  <c:v>3.2499999999999218</c:v>
                </c:pt>
                <c:pt idx="38">
                  <c:v>3.3333333333333215</c:v>
                </c:pt>
                <c:pt idx="39">
                  <c:v>3.4333333333333371</c:v>
                </c:pt>
                <c:pt idx="40">
                  <c:v>3.5166666666666302</c:v>
                </c:pt>
                <c:pt idx="41">
                  <c:v>3.5999999999999233</c:v>
                </c:pt>
                <c:pt idx="42">
                  <c:v>3.6833333333333229</c:v>
                </c:pt>
                <c:pt idx="43">
                  <c:v>3.7833333333333385</c:v>
                </c:pt>
                <c:pt idx="44">
                  <c:v>3.8833333333332476</c:v>
                </c:pt>
                <c:pt idx="45">
                  <c:v>3.9666666666666472</c:v>
                </c:pt>
                <c:pt idx="46">
                  <c:v>4.0666666666666629</c:v>
                </c:pt>
                <c:pt idx="47">
                  <c:v>4.1499999999999559</c:v>
                </c:pt>
                <c:pt idx="48">
                  <c:v>4.2499999999999716</c:v>
                </c:pt>
                <c:pt idx="49">
                  <c:v>4.3333333333332646</c:v>
                </c:pt>
                <c:pt idx="50">
                  <c:v>4.4166666666666643</c:v>
                </c:pt>
                <c:pt idx="51">
                  <c:v>4.5166666666665733</c:v>
                </c:pt>
                <c:pt idx="52">
                  <c:v>4.599999999999973</c:v>
                </c:pt>
                <c:pt idx="53">
                  <c:v>4.6833333333332661</c:v>
                </c:pt>
                <c:pt idx="54">
                  <c:v>4.7666666666666657</c:v>
                </c:pt>
                <c:pt idx="55">
                  <c:v>4.8666666666665748</c:v>
                </c:pt>
                <c:pt idx="56">
                  <c:v>4.9499999999999744</c:v>
                </c:pt>
                <c:pt idx="57">
                  <c:v>5.0499999999999901</c:v>
                </c:pt>
                <c:pt idx="58">
                  <c:v>5.1333333333332831</c:v>
                </c:pt>
                <c:pt idx="59">
                  <c:v>5.2166666666665762</c:v>
                </c:pt>
                <c:pt idx="60">
                  <c:v>5.2999999999999758</c:v>
                </c:pt>
                <c:pt idx="61">
                  <c:v>5.3999999999999915</c:v>
                </c:pt>
                <c:pt idx="62">
                  <c:v>5.4833333333332845</c:v>
                </c:pt>
                <c:pt idx="63">
                  <c:v>5.5666666666665776</c:v>
                </c:pt>
                <c:pt idx="64">
                  <c:v>5.6499999999999773</c:v>
                </c:pt>
                <c:pt idx="65">
                  <c:v>5.7333333333332703</c:v>
                </c:pt>
                <c:pt idx="66">
                  <c:v>5.833333333333286</c:v>
                </c:pt>
                <c:pt idx="67">
                  <c:v>5.916666666666579</c:v>
                </c:pt>
                <c:pt idx="68">
                  <c:v>5.9999999999999787</c:v>
                </c:pt>
                <c:pt idx="69">
                  <c:v>6.0833333333332718</c:v>
                </c:pt>
                <c:pt idx="70">
                  <c:v>6.1833333333332874</c:v>
                </c:pt>
                <c:pt idx="71">
                  <c:v>6.2666666666665805</c:v>
                </c:pt>
                <c:pt idx="72">
                  <c:v>6.3499999999999801</c:v>
                </c:pt>
                <c:pt idx="73">
                  <c:v>6.4333333333332732</c:v>
                </c:pt>
                <c:pt idx="74">
                  <c:v>6.5333333333332888</c:v>
                </c:pt>
                <c:pt idx="75">
                  <c:v>6.6166666666665819</c:v>
                </c:pt>
                <c:pt idx="76">
                  <c:v>6.6999999999999815</c:v>
                </c:pt>
                <c:pt idx="77">
                  <c:v>6.7833333333332746</c:v>
                </c:pt>
                <c:pt idx="78">
                  <c:v>6.8833333333332902</c:v>
                </c:pt>
                <c:pt idx="79">
                  <c:v>6.9666666666665833</c:v>
                </c:pt>
                <c:pt idx="80">
                  <c:v>7.0666666666665989</c:v>
                </c:pt>
                <c:pt idx="81">
                  <c:v>7.1499999999999986</c:v>
                </c:pt>
                <c:pt idx="82">
                  <c:v>7.2333333333332916</c:v>
                </c:pt>
                <c:pt idx="83">
                  <c:v>7.3166666666665847</c:v>
                </c:pt>
                <c:pt idx="84">
                  <c:v>7.4166666666666003</c:v>
                </c:pt>
                <c:pt idx="85">
                  <c:v>7.5</c:v>
                </c:pt>
                <c:pt idx="86">
                  <c:v>7.5833333333332931</c:v>
                </c:pt>
                <c:pt idx="87">
                  <c:v>7.6833333333333087</c:v>
                </c:pt>
                <c:pt idx="88">
                  <c:v>7.7666666666666018</c:v>
                </c:pt>
                <c:pt idx="89">
                  <c:v>7.8666666666666174</c:v>
                </c:pt>
                <c:pt idx="90">
                  <c:v>7.9499999999999105</c:v>
                </c:pt>
                <c:pt idx="91">
                  <c:v>8.0333333333333101</c:v>
                </c:pt>
                <c:pt idx="92">
                  <c:v>8.1333333333333258</c:v>
                </c:pt>
                <c:pt idx="93">
                  <c:v>8.2166666666666188</c:v>
                </c:pt>
                <c:pt idx="94">
                  <c:v>8.2999999999999119</c:v>
                </c:pt>
                <c:pt idx="95">
                  <c:v>8.3999999999999275</c:v>
                </c:pt>
                <c:pt idx="96">
                  <c:v>8.4833333333333272</c:v>
                </c:pt>
                <c:pt idx="97">
                  <c:v>8.5666666666666202</c:v>
                </c:pt>
                <c:pt idx="98">
                  <c:v>8.6499999999999133</c:v>
                </c:pt>
                <c:pt idx="99">
                  <c:v>8.7499999999999289</c:v>
                </c:pt>
                <c:pt idx="100">
                  <c:v>8.8333333333333286</c:v>
                </c:pt>
                <c:pt idx="101">
                  <c:v>8.9166666666666217</c:v>
                </c:pt>
                <c:pt idx="102">
                  <c:v>8.9999999999999147</c:v>
                </c:pt>
                <c:pt idx="103">
                  <c:v>9.0999999999999304</c:v>
                </c:pt>
                <c:pt idx="104">
                  <c:v>9.18333333333333</c:v>
                </c:pt>
                <c:pt idx="105">
                  <c:v>9.2666666666666231</c:v>
                </c:pt>
                <c:pt idx="106">
                  <c:v>9.3499999999999162</c:v>
                </c:pt>
                <c:pt idx="107">
                  <c:v>9.4499999999999318</c:v>
                </c:pt>
                <c:pt idx="108">
                  <c:v>9.5333333333333314</c:v>
                </c:pt>
                <c:pt idx="109">
                  <c:v>9.6166666666666245</c:v>
                </c:pt>
                <c:pt idx="110">
                  <c:v>9.6999999999999176</c:v>
                </c:pt>
                <c:pt idx="111">
                  <c:v>9.7999999999999332</c:v>
                </c:pt>
                <c:pt idx="112">
                  <c:v>9.8833333333333329</c:v>
                </c:pt>
                <c:pt idx="113">
                  <c:v>9.9666666666666259</c:v>
                </c:pt>
                <c:pt idx="114">
                  <c:v>10.066666666666642</c:v>
                </c:pt>
                <c:pt idx="115">
                  <c:v>10.149999999999935</c:v>
                </c:pt>
                <c:pt idx="116">
                  <c:v>10.233333333333334</c:v>
                </c:pt>
                <c:pt idx="117">
                  <c:v>10.333333333333243</c:v>
                </c:pt>
                <c:pt idx="118">
                  <c:v>10.416666666666643</c:v>
                </c:pt>
                <c:pt idx="119">
                  <c:v>10.516666666666659</c:v>
                </c:pt>
                <c:pt idx="120">
                  <c:v>10.599999999999952</c:v>
                </c:pt>
                <c:pt idx="121">
                  <c:v>10.683333333333245</c:v>
                </c:pt>
                <c:pt idx="122">
                  <c:v>10.766666666666644</c:v>
                </c:pt>
                <c:pt idx="123">
                  <c:v>10.86666666666666</c:v>
                </c:pt>
                <c:pt idx="124">
                  <c:v>10.949999999999953</c:v>
                </c:pt>
                <c:pt idx="125">
                  <c:v>11.033333333333246</c:v>
                </c:pt>
                <c:pt idx="126">
                  <c:v>11.116666666666646</c:v>
                </c:pt>
                <c:pt idx="127">
                  <c:v>11.199999999999939</c:v>
                </c:pt>
                <c:pt idx="128">
                  <c:v>11.299999999999955</c:v>
                </c:pt>
                <c:pt idx="129">
                  <c:v>11.383333333333248</c:v>
                </c:pt>
                <c:pt idx="130">
                  <c:v>11.483333333333263</c:v>
                </c:pt>
                <c:pt idx="131">
                  <c:v>11.566666666666663</c:v>
                </c:pt>
                <c:pt idx="132">
                  <c:v>11.666666666666572</c:v>
                </c:pt>
                <c:pt idx="133">
                  <c:v>11.749999999999972</c:v>
                </c:pt>
                <c:pt idx="134">
                  <c:v>11.849999999999987</c:v>
                </c:pt>
                <c:pt idx="135">
                  <c:v>11.93333333333328</c:v>
                </c:pt>
                <c:pt idx="136">
                  <c:v>12.016666666666573</c:v>
                </c:pt>
                <c:pt idx="137">
                  <c:v>12.116666666666589</c:v>
                </c:pt>
                <c:pt idx="138">
                  <c:v>12.199999999999989</c:v>
                </c:pt>
                <c:pt idx="139">
                  <c:v>12.283333333333282</c:v>
                </c:pt>
                <c:pt idx="140">
                  <c:v>12.383333333333297</c:v>
                </c:pt>
                <c:pt idx="141">
                  <c:v>12.46666666666659</c:v>
                </c:pt>
                <c:pt idx="142">
                  <c:v>12.54999999999999</c:v>
                </c:pt>
                <c:pt idx="143">
                  <c:v>12.649999999999899</c:v>
                </c:pt>
                <c:pt idx="144">
                  <c:v>12.733333333333299</c:v>
                </c:pt>
                <c:pt idx="145">
                  <c:v>12.816666666666592</c:v>
                </c:pt>
                <c:pt idx="146">
                  <c:v>12.916666666666607</c:v>
                </c:pt>
                <c:pt idx="147">
                  <c:v>13.016666666666623</c:v>
                </c:pt>
                <c:pt idx="148">
                  <c:v>13.099999999999916</c:v>
                </c:pt>
                <c:pt idx="149">
                  <c:v>13.183333333333316</c:v>
                </c:pt>
                <c:pt idx="150">
                  <c:v>13.283333333333331</c:v>
                </c:pt>
                <c:pt idx="151">
                  <c:v>13.366666666666625</c:v>
                </c:pt>
                <c:pt idx="152">
                  <c:v>13.46666666666664</c:v>
                </c:pt>
                <c:pt idx="153">
                  <c:v>13.549999999999933</c:v>
                </c:pt>
                <c:pt idx="154">
                  <c:v>13.633333333333333</c:v>
                </c:pt>
                <c:pt idx="155">
                  <c:v>13.733333333333242</c:v>
                </c:pt>
                <c:pt idx="156">
                  <c:v>13.816666666666642</c:v>
                </c:pt>
                <c:pt idx="157">
                  <c:v>13.899999999999935</c:v>
                </c:pt>
                <c:pt idx="158">
                  <c:v>13.983333333333334</c:v>
                </c:pt>
                <c:pt idx="159">
                  <c:v>14.083333333333243</c:v>
                </c:pt>
                <c:pt idx="160">
                  <c:v>14.166666666666643</c:v>
                </c:pt>
                <c:pt idx="161">
                  <c:v>14.283333333333275</c:v>
                </c:pt>
                <c:pt idx="162">
                  <c:v>14.366666666666568</c:v>
                </c:pt>
                <c:pt idx="163">
                  <c:v>14.466666666666583</c:v>
                </c:pt>
                <c:pt idx="164">
                  <c:v>14.549999999999983</c:v>
                </c:pt>
                <c:pt idx="165">
                  <c:v>14.649999999999999</c:v>
                </c:pt>
                <c:pt idx="166">
                  <c:v>14.733333333333292</c:v>
                </c:pt>
                <c:pt idx="167">
                  <c:v>14.833333333333307</c:v>
                </c:pt>
                <c:pt idx="168">
                  <c:v>14.9166666666666</c:v>
                </c:pt>
                <c:pt idx="169">
                  <c:v>15</c:v>
                </c:pt>
                <c:pt idx="170">
                  <c:v>15.083333333333293</c:v>
                </c:pt>
                <c:pt idx="171">
                  <c:v>15.166666666666586</c:v>
                </c:pt>
                <c:pt idx="172">
                  <c:v>15.249999999999986</c:v>
                </c:pt>
                <c:pt idx="173">
                  <c:v>15.366666666666617</c:v>
                </c:pt>
                <c:pt idx="174">
                  <c:v>15.44999999999991</c:v>
                </c:pt>
                <c:pt idx="175">
                  <c:v>15.53333333333331</c:v>
                </c:pt>
                <c:pt idx="176">
                  <c:v>15.633333333333326</c:v>
                </c:pt>
                <c:pt idx="177">
                  <c:v>15.716666666666619</c:v>
                </c:pt>
                <c:pt idx="178">
                  <c:v>15.799999999999912</c:v>
                </c:pt>
                <c:pt idx="179">
                  <c:v>15.883333333333312</c:v>
                </c:pt>
                <c:pt idx="180">
                  <c:v>15.966666666666605</c:v>
                </c:pt>
                <c:pt idx="181">
                  <c:v>16.06666666666662</c:v>
                </c:pt>
                <c:pt idx="182">
                  <c:v>16.149999999999913</c:v>
                </c:pt>
                <c:pt idx="183">
                  <c:v>16.249999999999929</c:v>
                </c:pt>
                <c:pt idx="184">
                  <c:v>16.333333333333329</c:v>
                </c:pt>
                <c:pt idx="185">
                  <c:v>16.433333333333238</c:v>
                </c:pt>
                <c:pt idx="186">
                  <c:v>16.516666666666637</c:v>
                </c:pt>
                <c:pt idx="187">
                  <c:v>16.59999999999993</c:v>
                </c:pt>
                <c:pt idx="188">
                  <c:v>16.699999999999946</c:v>
                </c:pt>
                <c:pt idx="189">
                  <c:v>16.783333333333239</c:v>
                </c:pt>
                <c:pt idx="190">
                  <c:v>16.866666666666639</c:v>
                </c:pt>
                <c:pt idx="191">
                  <c:v>16.966666666666654</c:v>
                </c:pt>
                <c:pt idx="192">
                  <c:v>17.049999999999947</c:v>
                </c:pt>
                <c:pt idx="193">
                  <c:v>17.13333333333324</c:v>
                </c:pt>
                <c:pt idx="194">
                  <c:v>17.233333333333256</c:v>
                </c:pt>
                <c:pt idx="195">
                  <c:v>17.316666666666656</c:v>
                </c:pt>
                <c:pt idx="196">
                  <c:v>17.399999999999949</c:v>
                </c:pt>
                <c:pt idx="197">
                  <c:v>17.483333333333242</c:v>
                </c:pt>
                <c:pt idx="198">
                  <c:v>17.583333333333258</c:v>
                </c:pt>
                <c:pt idx="199">
                  <c:v>17.666666666666657</c:v>
                </c:pt>
                <c:pt idx="200">
                  <c:v>17.766666666666566</c:v>
                </c:pt>
                <c:pt idx="201">
                  <c:v>17.849999999999966</c:v>
                </c:pt>
                <c:pt idx="202">
                  <c:v>17.933333333333259</c:v>
                </c:pt>
                <c:pt idx="203">
                  <c:v>18.016666666666659</c:v>
                </c:pt>
                <c:pt idx="204">
                  <c:v>18.099999999999952</c:v>
                </c:pt>
                <c:pt idx="205">
                  <c:v>18.199999999999967</c:v>
                </c:pt>
                <c:pt idx="206">
                  <c:v>18.28333333333326</c:v>
                </c:pt>
                <c:pt idx="207">
                  <c:v>18.36666666666666</c:v>
                </c:pt>
                <c:pt idx="208">
                  <c:v>18.449999999999953</c:v>
                </c:pt>
                <c:pt idx="209">
                  <c:v>18.549999999999969</c:v>
                </c:pt>
                <c:pt idx="210">
                  <c:v>18.633333333333262</c:v>
                </c:pt>
                <c:pt idx="211">
                  <c:v>18.716666666666661</c:v>
                </c:pt>
                <c:pt idx="212">
                  <c:v>18.799999999999955</c:v>
                </c:pt>
                <c:pt idx="213">
                  <c:v>18.89999999999997</c:v>
                </c:pt>
                <c:pt idx="214">
                  <c:v>18.983333333333263</c:v>
                </c:pt>
                <c:pt idx="215">
                  <c:v>19.066666666666663</c:v>
                </c:pt>
                <c:pt idx="216">
                  <c:v>19.149999999999956</c:v>
                </c:pt>
                <c:pt idx="217">
                  <c:v>19.249999999999972</c:v>
                </c:pt>
                <c:pt idx="218">
                  <c:v>19.333333333333265</c:v>
                </c:pt>
                <c:pt idx="219">
                  <c:v>19.43333333333328</c:v>
                </c:pt>
                <c:pt idx="220">
                  <c:v>19.533333333333296</c:v>
                </c:pt>
                <c:pt idx="221">
                  <c:v>19.616666666666589</c:v>
                </c:pt>
                <c:pt idx="222">
                  <c:v>19.699999999999989</c:v>
                </c:pt>
                <c:pt idx="223">
                  <c:v>19.800000000000004</c:v>
                </c:pt>
                <c:pt idx="224">
                  <c:v>19.883333333333297</c:v>
                </c:pt>
                <c:pt idx="225">
                  <c:v>19.96666666666659</c:v>
                </c:pt>
                <c:pt idx="226">
                  <c:v>20.066666666666606</c:v>
                </c:pt>
                <c:pt idx="227">
                  <c:v>20.149999999999899</c:v>
                </c:pt>
                <c:pt idx="228">
                  <c:v>20.233333333333299</c:v>
                </c:pt>
                <c:pt idx="229">
                  <c:v>20.333333333333314</c:v>
                </c:pt>
                <c:pt idx="230">
                  <c:v>20.416666666666607</c:v>
                </c:pt>
                <c:pt idx="231">
                  <c:v>20.516666666666623</c:v>
                </c:pt>
                <c:pt idx="232">
                  <c:v>20.599999999999916</c:v>
                </c:pt>
                <c:pt idx="233">
                  <c:v>20.699999999999932</c:v>
                </c:pt>
                <c:pt idx="234">
                  <c:v>20.783333333333331</c:v>
                </c:pt>
                <c:pt idx="235">
                  <c:v>20.88333333333324</c:v>
                </c:pt>
                <c:pt idx="236">
                  <c:v>20.96666666666664</c:v>
                </c:pt>
                <c:pt idx="237">
                  <c:v>21.066666666666656</c:v>
                </c:pt>
                <c:pt idx="238">
                  <c:v>21.149999999999949</c:v>
                </c:pt>
                <c:pt idx="239">
                  <c:v>21.233333333333242</c:v>
                </c:pt>
                <c:pt idx="240">
                  <c:v>21.333333333333258</c:v>
                </c:pt>
                <c:pt idx="241">
                  <c:v>21.416666666666657</c:v>
                </c:pt>
                <c:pt idx="242">
                  <c:v>21.49999999999995</c:v>
                </c:pt>
                <c:pt idx="243">
                  <c:v>21.583333333333243</c:v>
                </c:pt>
                <c:pt idx="244">
                  <c:v>21.666666666666643</c:v>
                </c:pt>
                <c:pt idx="245">
                  <c:v>21.766666666666659</c:v>
                </c:pt>
                <c:pt idx="246">
                  <c:v>21.849999999999952</c:v>
                </c:pt>
                <c:pt idx="247">
                  <c:v>21.933333333333245</c:v>
                </c:pt>
                <c:pt idx="248">
                  <c:v>22.03333333333326</c:v>
                </c:pt>
                <c:pt idx="249">
                  <c:v>22.11666666666666</c:v>
                </c:pt>
                <c:pt idx="250">
                  <c:v>22.199999999999953</c:v>
                </c:pt>
                <c:pt idx="251">
                  <c:v>22.283333333333246</c:v>
                </c:pt>
                <c:pt idx="252">
                  <c:v>22.366666666666646</c:v>
                </c:pt>
                <c:pt idx="253">
                  <c:v>22.449999999999939</c:v>
                </c:pt>
                <c:pt idx="254">
                  <c:v>22.549999999999955</c:v>
                </c:pt>
                <c:pt idx="255">
                  <c:v>22.633333333333248</c:v>
                </c:pt>
                <c:pt idx="256">
                  <c:v>22.716666666666647</c:v>
                </c:pt>
                <c:pt idx="257">
                  <c:v>22.816666666666663</c:v>
                </c:pt>
                <c:pt idx="258">
                  <c:v>22.899999999999956</c:v>
                </c:pt>
                <c:pt idx="259">
                  <c:v>22.983333333333249</c:v>
                </c:pt>
                <c:pt idx="260">
                  <c:v>23.083333333333265</c:v>
                </c:pt>
                <c:pt idx="261">
                  <c:v>23.166666666666664</c:v>
                </c:pt>
                <c:pt idx="262">
                  <c:v>23.249999999999957</c:v>
                </c:pt>
                <c:pt idx="263">
                  <c:v>23.349999999999973</c:v>
                </c:pt>
                <c:pt idx="264">
                  <c:v>23.433333333333266</c:v>
                </c:pt>
                <c:pt idx="265">
                  <c:v>23.516666666666666</c:v>
                </c:pt>
                <c:pt idx="266">
                  <c:v>23.616666666666575</c:v>
                </c:pt>
                <c:pt idx="267">
                  <c:v>23.699999999999974</c:v>
                </c:pt>
                <c:pt idx="268">
                  <c:v>23.783333333333267</c:v>
                </c:pt>
                <c:pt idx="269">
                  <c:v>23.899999999999899</c:v>
                </c:pt>
                <c:pt idx="270">
                  <c:v>23.983333333333299</c:v>
                </c:pt>
                <c:pt idx="271">
                  <c:v>24.066666666666592</c:v>
                </c:pt>
                <c:pt idx="272">
                  <c:v>24.149999999999991</c:v>
                </c:pt>
                <c:pt idx="273">
                  <c:v>24.249999999999901</c:v>
                </c:pt>
                <c:pt idx="274">
                  <c:v>24.3333333333333</c:v>
                </c:pt>
                <c:pt idx="275">
                  <c:v>24.433333333333316</c:v>
                </c:pt>
                <c:pt idx="276">
                  <c:v>24.516666666666609</c:v>
                </c:pt>
                <c:pt idx="277">
                  <c:v>24.599999999999902</c:v>
                </c:pt>
                <c:pt idx="278">
                  <c:v>24.699999999999918</c:v>
                </c:pt>
                <c:pt idx="279">
                  <c:v>24.783333333333317</c:v>
                </c:pt>
                <c:pt idx="280">
                  <c:v>24.883333333333333</c:v>
                </c:pt>
                <c:pt idx="281">
                  <c:v>24.966666666666626</c:v>
                </c:pt>
                <c:pt idx="282">
                  <c:v>25.066666666666642</c:v>
                </c:pt>
                <c:pt idx="283">
                  <c:v>25.149999999999935</c:v>
                </c:pt>
                <c:pt idx="284">
                  <c:v>25.233333333333334</c:v>
                </c:pt>
                <c:pt idx="285">
                  <c:v>25.333333333333243</c:v>
                </c:pt>
                <c:pt idx="286">
                  <c:v>25.416666666666643</c:v>
                </c:pt>
                <c:pt idx="287">
                  <c:v>25.499999999999936</c:v>
                </c:pt>
                <c:pt idx="288">
                  <c:v>25.599999999999952</c:v>
                </c:pt>
                <c:pt idx="289">
                  <c:v>25.683333333333245</c:v>
                </c:pt>
                <c:pt idx="290">
                  <c:v>25.766666666666644</c:v>
                </c:pt>
                <c:pt idx="291">
                  <c:v>25.849999999999937</c:v>
                </c:pt>
                <c:pt idx="292">
                  <c:v>25.933333333333337</c:v>
                </c:pt>
                <c:pt idx="293">
                  <c:v>26.033333333333246</c:v>
                </c:pt>
                <c:pt idx="294">
                  <c:v>26.116666666666646</c:v>
                </c:pt>
                <c:pt idx="295">
                  <c:v>26.199999999999939</c:v>
                </c:pt>
                <c:pt idx="296">
                  <c:v>26.283333333333339</c:v>
                </c:pt>
                <c:pt idx="297">
                  <c:v>26.366666666666632</c:v>
                </c:pt>
                <c:pt idx="298">
                  <c:v>26.466666666666647</c:v>
                </c:pt>
                <c:pt idx="299">
                  <c:v>26.54999999999994</c:v>
                </c:pt>
                <c:pt idx="300">
                  <c:v>26.649999999999956</c:v>
                </c:pt>
                <c:pt idx="301">
                  <c:v>26.733333333333249</c:v>
                </c:pt>
                <c:pt idx="302">
                  <c:v>26.833333333333265</c:v>
                </c:pt>
                <c:pt idx="303">
                  <c:v>26.916666666666664</c:v>
                </c:pt>
                <c:pt idx="304">
                  <c:v>26.999999999999957</c:v>
                </c:pt>
                <c:pt idx="305">
                  <c:v>27.099999999999973</c:v>
                </c:pt>
                <c:pt idx="306">
                  <c:v>27.183333333333266</c:v>
                </c:pt>
                <c:pt idx="307">
                  <c:v>27.266666666666666</c:v>
                </c:pt>
                <c:pt idx="308">
                  <c:v>27.349999999999959</c:v>
                </c:pt>
                <c:pt idx="309">
                  <c:v>27.433333333333252</c:v>
                </c:pt>
                <c:pt idx="310">
                  <c:v>27.516666666666652</c:v>
                </c:pt>
                <c:pt idx="311">
                  <c:v>27.616666666666667</c:v>
                </c:pt>
                <c:pt idx="312">
                  <c:v>27.69999999999996</c:v>
                </c:pt>
                <c:pt idx="313">
                  <c:v>27.799999999999976</c:v>
                </c:pt>
                <c:pt idx="314">
                  <c:v>27.883333333333269</c:v>
                </c:pt>
                <c:pt idx="315">
                  <c:v>27.966666666666669</c:v>
                </c:pt>
                <c:pt idx="316">
                  <c:v>28.066666666666578</c:v>
                </c:pt>
                <c:pt idx="317">
                  <c:v>28.149999999999977</c:v>
                </c:pt>
                <c:pt idx="318">
                  <c:v>28.23333333333327</c:v>
                </c:pt>
                <c:pt idx="319">
                  <c:v>28.31666666666667</c:v>
                </c:pt>
                <c:pt idx="320">
                  <c:v>28.399999999999963</c:v>
                </c:pt>
                <c:pt idx="321">
                  <c:v>28.499999999999979</c:v>
                </c:pt>
                <c:pt idx="322">
                  <c:v>28.583333333333272</c:v>
                </c:pt>
                <c:pt idx="323">
                  <c:v>28.666666666666565</c:v>
                </c:pt>
                <c:pt idx="324">
                  <c:v>28.76666666666658</c:v>
                </c:pt>
                <c:pt idx="325">
                  <c:v>28.84999999999998</c:v>
                </c:pt>
                <c:pt idx="326">
                  <c:v>28.933333333333273</c:v>
                </c:pt>
                <c:pt idx="327">
                  <c:v>29.033333333333289</c:v>
                </c:pt>
                <c:pt idx="328">
                  <c:v>29.116666666666582</c:v>
                </c:pt>
                <c:pt idx="329">
                  <c:v>29.199999999999982</c:v>
                </c:pt>
                <c:pt idx="330">
                  <c:v>29.299999999999997</c:v>
                </c:pt>
                <c:pt idx="331">
                  <c:v>29.38333333333329</c:v>
                </c:pt>
                <c:pt idx="332">
                  <c:v>29.466666666666583</c:v>
                </c:pt>
                <c:pt idx="333">
                  <c:v>29.549999999999983</c:v>
                </c:pt>
                <c:pt idx="334">
                  <c:v>29.65</c:v>
                </c:pt>
                <c:pt idx="335">
                  <c:v>29.733333333333292</c:v>
                </c:pt>
                <c:pt idx="336">
                  <c:v>29.816666666666585</c:v>
                </c:pt>
                <c:pt idx="337">
                  <c:v>29.9166666666666</c:v>
                </c:pt>
                <c:pt idx="338">
                  <c:v>30</c:v>
                </c:pt>
                <c:pt idx="339">
                  <c:v>30.099999999999909</c:v>
                </c:pt>
                <c:pt idx="340">
                  <c:v>30.183333333333309</c:v>
                </c:pt>
                <c:pt idx="341">
                  <c:v>30.283333333333324</c:v>
                </c:pt>
                <c:pt idx="342">
                  <c:v>30.366666666666617</c:v>
                </c:pt>
                <c:pt idx="343">
                  <c:v>30.44999999999991</c:v>
                </c:pt>
                <c:pt idx="344">
                  <c:v>30.549999999999926</c:v>
                </c:pt>
                <c:pt idx="345">
                  <c:v>30.633333333333326</c:v>
                </c:pt>
                <c:pt idx="346">
                  <c:v>30.716666666666619</c:v>
                </c:pt>
                <c:pt idx="347">
                  <c:v>30.799999999999912</c:v>
                </c:pt>
                <c:pt idx="348">
                  <c:v>30.883333333333312</c:v>
                </c:pt>
                <c:pt idx="349">
                  <c:v>30.983333333333327</c:v>
                </c:pt>
                <c:pt idx="350">
                  <c:v>31.06666666666662</c:v>
                </c:pt>
                <c:pt idx="351">
                  <c:v>31.149999999999913</c:v>
                </c:pt>
                <c:pt idx="352">
                  <c:v>31.249999999999929</c:v>
                </c:pt>
                <c:pt idx="353">
                  <c:v>31.333333333333329</c:v>
                </c:pt>
                <c:pt idx="354">
                  <c:v>31.416666666666622</c:v>
                </c:pt>
                <c:pt idx="355">
                  <c:v>31.499999999999915</c:v>
                </c:pt>
                <c:pt idx="356">
                  <c:v>31.59999999999993</c:v>
                </c:pt>
                <c:pt idx="357">
                  <c:v>31.68333333333333</c:v>
                </c:pt>
                <c:pt idx="358">
                  <c:v>31.766666666666623</c:v>
                </c:pt>
                <c:pt idx="359">
                  <c:v>31.866666666666639</c:v>
                </c:pt>
                <c:pt idx="360">
                  <c:v>31.949999999999932</c:v>
                </c:pt>
                <c:pt idx="361">
                  <c:v>32.033333333333331</c:v>
                </c:pt>
                <c:pt idx="362">
                  <c:v>32.116666666666625</c:v>
                </c:pt>
                <c:pt idx="363">
                  <c:v>32.21666666666664</c:v>
                </c:pt>
                <c:pt idx="364">
                  <c:v>32.299999999999933</c:v>
                </c:pt>
                <c:pt idx="365">
                  <c:v>32.383333333333333</c:v>
                </c:pt>
                <c:pt idx="366">
                  <c:v>32.466666666666626</c:v>
                </c:pt>
                <c:pt idx="367">
                  <c:v>32.549999999999919</c:v>
                </c:pt>
                <c:pt idx="368">
                  <c:v>32.649999999999935</c:v>
                </c:pt>
                <c:pt idx="369">
                  <c:v>32.733333333333334</c:v>
                </c:pt>
                <c:pt idx="370">
                  <c:v>32.816666666666627</c:v>
                </c:pt>
                <c:pt idx="371">
                  <c:v>32.916666666666643</c:v>
                </c:pt>
                <c:pt idx="372">
                  <c:v>32.999999999999936</c:v>
                </c:pt>
                <c:pt idx="373">
                  <c:v>33.083333333333336</c:v>
                </c:pt>
                <c:pt idx="374">
                  <c:v>33.183333333333245</c:v>
                </c:pt>
                <c:pt idx="375">
                  <c:v>33.266666666666644</c:v>
                </c:pt>
                <c:pt idx="376">
                  <c:v>33.349999999999937</c:v>
                </c:pt>
                <c:pt idx="377">
                  <c:v>33.449999999999953</c:v>
                </c:pt>
                <c:pt idx="378">
                  <c:v>33.533333333333246</c:v>
                </c:pt>
                <c:pt idx="379">
                  <c:v>33.616666666666646</c:v>
                </c:pt>
                <c:pt idx="380">
                  <c:v>33.716666666666661</c:v>
                </c:pt>
                <c:pt idx="381">
                  <c:v>33.799999999999955</c:v>
                </c:pt>
                <c:pt idx="382">
                  <c:v>33.89999999999997</c:v>
                </c:pt>
                <c:pt idx="383">
                  <c:v>33.983333333333263</c:v>
                </c:pt>
                <c:pt idx="384">
                  <c:v>34.066666666666663</c:v>
                </c:pt>
                <c:pt idx="385">
                  <c:v>34.149999999999956</c:v>
                </c:pt>
                <c:pt idx="386">
                  <c:v>34.233333333333249</c:v>
                </c:pt>
                <c:pt idx="387">
                  <c:v>34.333333333333265</c:v>
                </c:pt>
                <c:pt idx="388">
                  <c:v>34.416666666666664</c:v>
                </c:pt>
                <c:pt idx="389">
                  <c:v>34.516666666666573</c:v>
                </c:pt>
                <c:pt idx="390">
                  <c:v>34.599999999999973</c:v>
                </c:pt>
                <c:pt idx="391">
                  <c:v>34.699999999999989</c:v>
                </c:pt>
                <c:pt idx="392">
                  <c:v>34.783333333333282</c:v>
                </c:pt>
                <c:pt idx="393">
                  <c:v>34.883333333333297</c:v>
                </c:pt>
                <c:pt idx="394">
                  <c:v>34.96666666666659</c:v>
                </c:pt>
                <c:pt idx="395">
                  <c:v>35.066666666666606</c:v>
                </c:pt>
                <c:pt idx="396">
                  <c:v>35.166666666666622</c:v>
                </c:pt>
                <c:pt idx="397">
                  <c:v>35.266666666666637</c:v>
                </c:pt>
                <c:pt idx="398">
                  <c:v>35.34999999999993</c:v>
                </c:pt>
                <c:pt idx="399">
                  <c:v>35.43333333333333</c:v>
                </c:pt>
                <c:pt idx="400">
                  <c:v>35.516666666666623</c:v>
                </c:pt>
                <c:pt idx="401">
                  <c:v>35.616666666666639</c:v>
                </c:pt>
                <c:pt idx="402">
                  <c:v>35.699999999999932</c:v>
                </c:pt>
                <c:pt idx="403">
                  <c:v>35.783333333333331</c:v>
                </c:pt>
                <c:pt idx="404">
                  <c:v>35.88333333333324</c:v>
                </c:pt>
                <c:pt idx="405">
                  <c:v>35.96666666666664</c:v>
                </c:pt>
                <c:pt idx="406">
                  <c:v>36.049999999999933</c:v>
                </c:pt>
                <c:pt idx="407">
                  <c:v>36.133333333333333</c:v>
                </c:pt>
                <c:pt idx="408">
                  <c:v>36.233333333333242</c:v>
                </c:pt>
                <c:pt idx="409">
                  <c:v>36.316666666666642</c:v>
                </c:pt>
                <c:pt idx="410">
                  <c:v>36.416666666666657</c:v>
                </c:pt>
                <c:pt idx="411">
                  <c:v>36.49999999999995</c:v>
                </c:pt>
                <c:pt idx="412">
                  <c:v>36.583333333333243</c:v>
                </c:pt>
                <c:pt idx="413">
                  <c:v>36.666666666666643</c:v>
                </c:pt>
                <c:pt idx="414">
                  <c:v>36.766666666666659</c:v>
                </c:pt>
                <c:pt idx="415">
                  <c:v>36.849999999999952</c:v>
                </c:pt>
                <c:pt idx="416">
                  <c:v>36.933333333333245</c:v>
                </c:pt>
                <c:pt idx="417">
                  <c:v>37.03333333333326</c:v>
                </c:pt>
                <c:pt idx="418">
                  <c:v>37.11666666666666</c:v>
                </c:pt>
                <c:pt idx="419">
                  <c:v>37.199999999999953</c:v>
                </c:pt>
                <c:pt idx="420">
                  <c:v>37.283333333333246</c:v>
                </c:pt>
                <c:pt idx="421">
                  <c:v>37.383333333333262</c:v>
                </c:pt>
                <c:pt idx="422">
                  <c:v>37.466666666666661</c:v>
                </c:pt>
                <c:pt idx="423">
                  <c:v>37.549999999999955</c:v>
                </c:pt>
                <c:pt idx="424">
                  <c:v>37.64999999999997</c:v>
                </c:pt>
                <c:pt idx="425">
                  <c:v>37.733333333333263</c:v>
                </c:pt>
                <c:pt idx="426">
                  <c:v>37.816666666666663</c:v>
                </c:pt>
                <c:pt idx="427">
                  <c:v>37.899999999999956</c:v>
                </c:pt>
                <c:pt idx="428">
                  <c:v>37.983333333333249</c:v>
                </c:pt>
                <c:pt idx="429">
                  <c:v>38.083333333333265</c:v>
                </c:pt>
                <c:pt idx="430">
                  <c:v>38.166666666666664</c:v>
                </c:pt>
                <c:pt idx="431">
                  <c:v>38.249999999999957</c:v>
                </c:pt>
                <c:pt idx="432">
                  <c:v>38.33333333333325</c:v>
                </c:pt>
                <c:pt idx="433">
                  <c:v>38.41666666666665</c:v>
                </c:pt>
                <c:pt idx="434">
                  <c:v>38.516666666666666</c:v>
                </c:pt>
                <c:pt idx="435">
                  <c:v>38.599999999999959</c:v>
                </c:pt>
                <c:pt idx="436">
                  <c:v>38.683333333333252</c:v>
                </c:pt>
                <c:pt idx="437">
                  <c:v>38.766666666666652</c:v>
                </c:pt>
                <c:pt idx="438">
                  <c:v>38.849999999999945</c:v>
                </c:pt>
                <c:pt idx="439">
                  <c:v>38.94999999999996</c:v>
                </c:pt>
                <c:pt idx="440">
                  <c:v>39.049999999999976</c:v>
                </c:pt>
                <c:pt idx="441">
                  <c:v>39.133333333333269</c:v>
                </c:pt>
                <c:pt idx="442">
                  <c:v>39.216666666666669</c:v>
                </c:pt>
                <c:pt idx="443">
                  <c:v>39.299999999999962</c:v>
                </c:pt>
                <c:pt idx="444">
                  <c:v>39.399999999999977</c:v>
                </c:pt>
                <c:pt idx="445">
                  <c:v>39.48333333333327</c:v>
                </c:pt>
                <c:pt idx="446">
                  <c:v>39.56666666666667</c:v>
                </c:pt>
                <c:pt idx="447">
                  <c:v>39.649999999999963</c:v>
                </c:pt>
                <c:pt idx="448">
                  <c:v>39.749999999999979</c:v>
                </c:pt>
                <c:pt idx="449">
                  <c:v>39.833333333333272</c:v>
                </c:pt>
                <c:pt idx="450">
                  <c:v>39.916666666666565</c:v>
                </c:pt>
                <c:pt idx="451">
                  <c:v>40.01666666666658</c:v>
                </c:pt>
                <c:pt idx="452">
                  <c:v>40.09999999999998</c:v>
                </c:pt>
                <c:pt idx="453">
                  <c:v>40.183333333333273</c:v>
                </c:pt>
                <c:pt idx="454">
                  <c:v>40.266666666666673</c:v>
                </c:pt>
                <c:pt idx="455">
                  <c:v>40.349999999999966</c:v>
                </c:pt>
                <c:pt idx="456">
                  <c:v>40.449999999999982</c:v>
                </c:pt>
                <c:pt idx="457">
                  <c:v>40.533333333333275</c:v>
                </c:pt>
                <c:pt idx="458">
                  <c:v>40.63333333333329</c:v>
                </c:pt>
                <c:pt idx="459">
                  <c:v>40.716666666666583</c:v>
                </c:pt>
                <c:pt idx="460">
                  <c:v>40.799999999999983</c:v>
                </c:pt>
                <c:pt idx="461">
                  <c:v>40.883333333333276</c:v>
                </c:pt>
                <c:pt idx="462">
                  <c:v>40.983333333333292</c:v>
                </c:pt>
                <c:pt idx="463">
                  <c:v>41.066666666666585</c:v>
                </c:pt>
                <c:pt idx="464">
                  <c:v>41.149999999999984</c:v>
                </c:pt>
                <c:pt idx="465">
                  <c:v>41.25</c:v>
                </c:pt>
                <c:pt idx="466">
                  <c:v>41.333333333333293</c:v>
                </c:pt>
                <c:pt idx="467">
                  <c:v>41.433333333333309</c:v>
                </c:pt>
                <c:pt idx="468">
                  <c:v>41.516666666666602</c:v>
                </c:pt>
                <c:pt idx="469">
                  <c:v>41.616666666666617</c:v>
                </c:pt>
                <c:pt idx="470">
                  <c:v>41.69999999999991</c:v>
                </c:pt>
                <c:pt idx="471">
                  <c:v>41.799999999999926</c:v>
                </c:pt>
                <c:pt idx="472">
                  <c:v>41.883333333333326</c:v>
                </c:pt>
                <c:pt idx="473">
                  <c:v>41.966666666666619</c:v>
                </c:pt>
                <c:pt idx="474">
                  <c:v>42.066666666666634</c:v>
                </c:pt>
                <c:pt idx="475">
                  <c:v>42.149999999999928</c:v>
                </c:pt>
                <c:pt idx="476">
                  <c:v>42.233333333333327</c:v>
                </c:pt>
                <c:pt idx="477">
                  <c:v>42.31666666666662</c:v>
                </c:pt>
                <c:pt idx="478">
                  <c:v>42.416666666666636</c:v>
                </c:pt>
                <c:pt idx="479">
                  <c:v>42.499999999999929</c:v>
                </c:pt>
                <c:pt idx="480">
                  <c:v>42.583333333333329</c:v>
                </c:pt>
                <c:pt idx="481">
                  <c:v>42.683333333333238</c:v>
                </c:pt>
                <c:pt idx="482">
                  <c:v>42.783333333333253</c:v>
                </c:pt>
                <c:pt idx="483">
                  <c:v>42.866666666666653</c:v>
                </c:pt>
                <c:pt idx="484">
                  <c:v>42.949999999999946</c:v>
                </c:pt>
                <c:pt idx="485">
                  <c:v>43.033333333333239</c:v>
                </c:pt>
                <c:pt idx="486">
                  <c:v>43.133333333333255</c:v>
                </c:pt>
                <c:pt idx="487">
                  <c:v>43.23333333333327</c:v>
                </c:pt>
                <c:pt idx="488">
                  <c:v>43.333333333333286</c:v>
                </c:pt>
                <c:pt idx="489">
                  <c:v>43.433333333333302</c:v>
                </c:pt>
                <c:pt idx="490">
                  <c:v>43.516666666666595</c:v>
                </c:pt>
                <c:pt idx="491">
                  <c:v>43.599999999999994</c:v>
                </c:pt>
                <c:pt idx="492">
                  <c:v>43.699999999999903</c:v>
                </c:pt>
                <c:pt idx="493">
                  <c:v>43.783333333333303</c:v>
                </c:pt>
                <c:pt idx="494">
                  <c:v>43.883333333333319</c:v>
                </c:pt>
                <c:pt idx="495">
                  <c:v>43.966666666666612</c:v>
                </c:pt>
                <c:pt idx="496">
                  <c:v>44.049999999999905</c:v>
                </c:pt>
                <c:pt idx="497">
                  <c:v>44.14999999999992</c:v>
                </c:pt>
                <c:pt idx="498">
                  <c:v>44.23333333333332</c:v>
                </c:pt>
                <c:pt idx="499">
                  <c:v>44.333333333333336</c:v>
                </c:pt>
                <c:pt idx="500">
                  <c:v>44.416666666666629</c:v>
                </c:pt>
                <c:pt idx="501">
                  <c:v>44.499999999999922</c:v>
                </c:pt>
                <c:pt idx="502">
                  <c:v>44.583333333333321</c:v>
                </c:pt>
                <c:pt idx="503">
                  <c:v>44.683333333333231</c:v>
                </c:pt>
                <c:pt idx="504">
                  <c:v>44.76666666666663</c:v>
                </c:pt>
                <c:pt idx="505">
                  <c:v>44.849999999999923</c:v>
                </c:pt>
                <c:pt idx="506">
                  <c:v>44.949999999999939</c:v>
                </c:pt>
                <c:pt idx="507">
                  <c:v>45.033333333333339</c:v>
                </c:pt>
                <c:pt idx="508">
                  <c:v>45.116666666666632</c:v>
                </c:pt>
                <c:pt idx="509">
                  <c:v>45.199999999999925</c:v>
                </c:pt>
                <c:pt idx="510">
                  <c:v>45.29999999999994</c:v>
                </c:pt>
                <c:pt idx="511">
                  <c:v>45.383333333333233</c:v>
                </c:pt>
                <c:pt idx="512">
                  <c:v>45.483333333333249</c:v>
                </c:pt>
                <c:pt idx="513">
                  <c:v>45.566666666666649</c:v>
                </c:pt>
                <c:pt idx="514">
                  <c:v>45.649999999999942</c:v>
                </c:pt>
                <c:pt idx="515">
                  <c:v>45.749999999999957</c:v>
                </c:pt>
                <c:pt idx="516">
                  <c:v>45.83333333333325</c:v>
                </c:pt>
                <c:pt idx="517">
                  <c:v>45.91666666666665</c:v>
                </c:pt>
                <c:pt idx="518">
                  <c:v>45.999999999999943</c:v>
                </c:pt>
                <c:pt idx="519">
                  <c:v>46.099999999999959</c:v>
                </c:pt>
                <c:pt idx="520">
                  <c:v>46.183333333333252</c:v>
                </c:pt>
                <c:pt idx="521">
                  <c:v>46.266666666666652</c:v>
                </c:pt>
                <c:pt idx="522">
                  <c:v>46.349999999999945</c:v>
                </c:pt>
                <c:pt idx="523">
                  <c:v>46.433333333333238</c:v>
                </c:pt>
                <c:pt idx="524">
                  <c:v>46.516666666666637</c:v>
                </c:pt>
                <c:pt idx="525">
                  <c:v>46.616666666666653</c:v>
                </c:pt>
                <c:pt idx="526">
                  <c:v>46.716666666666669</c:v>
                </c:pt>
                <c:pt idx="527">
                  <c:v>46.799999999999962</c:v>
                </c:pt>
                <c:pt idx="528">
                  <c:v>46.883333333333255</c:v>
                </c:pt>
                <c:pt idx="529">
                  <c:v>46.98333333333327</c:v>
                </c:pt>
                <c:pt idx="530">
                  <c:v>47.06666666666667</c:v>
                </c:pt>
                <c:pt idx="531">
                  <c:v>47.149999999999963</c:v>
                </c:pt>
                <c:pt idx="532">
                  <c:v>47.249999999999979</c:v>
                </c:pt>
                <c:pt idx="533">
                  <c:v>47.349999999999994</c:v>
                </c:pt>
                <c:pt idx="534">
                  <c:v>47.433333333333287</c:v>
                </c:pt>
                <c:pt idx="535">
                  <c:v>47.51666666666658</c:v>
                </c:pt>
                <c:pt idx="536">
                  <c:v>47.59999999999998</c:v>
                </c:pt>
                <c:pt idx="537">
                  <c:v>47.699999999999996</c:v>
                </c:pt>
                <c:pt idx="538">
                  <c:v>47.783333333333289</c:v>
                </c:pt>
                <c:pt idx="539">
                  <c:v>47.866666666666582</c:v>
                </c:pt>
                <c:pt idx="540">
                  <c:v>47.949999999999982</c:v>
                </c:pt>
                <c:pt idx="541">
                  <c:v>48.033333333333275</c:v>
                </c:pt>
                <c:pt idx="542">
                  <c:v>48.13333333333329</c:v>
                </c:pt>
                <c:pt idx="543">
                  <c:v>48.216666666666583</c:v>
                </c:pt>
                <c:pt idx="544">
                  <c:v>48.299999999999983</c:v>
                </c:pt>
                <c:pt idx="545">
                  <c:v>48.383333333333276</c:v>
                </c:pt>
                <c:pt idx="546">
                  <c:v>48.483333333333292</c:v>
                </c:pt>
                <c:pt idx="547">
                  <c:v>48.583333333333307</c:v>
                </c:pt>
                <c:pt idx="548">
                  <c:v>48.6666666666666</c:v>
                </c:pt>
                <c:pt idx="549">
                  <c:v>48.75</c:v>
                </c:pt>
                <c:pt idx="550">
                  <c:v>48.849999999999909</c:v>
                </c:pt>
                <c:pt idx="551">
                  <c:v>48.933333333333309</c:v>
                </c:pt>
                <c:pt idx="552">
                  <c:v>49.016666666666602</c:v>
                </c:pt>
                <c:pt idx="553">
                  <c:v>49.116666666666617</c:v>
                </c:pt>
                <c:pt idx="554">
                  <c:v>49.19999999999991</c:v>
                </c:pt>
                <c:pt idx="555">
                  <c:v>49.28333333333331</c:v>
                </c:pt>
                <c:pt idx="556">
                  <c:v>49.383333333333326</c:v>
                </c:pt>
                <c:pt idx="557">
                  <c:v>49.466666666666619</c:v>
                </c:pt>
                <c:pt idx="558">
                  <c:v>49.549999999999912</c:v>
                </c:pt>
                <c:pt idx="559">
                  <c:v>49.633333333333312</c:v>
                </c:pt>
                <c:pt idx="560">
                  <c:v>49.716666666666605</c:v>
                </c:pt>
                <c:pt idx="561">
                  <c:v>49.81666666666662</c:v>
                </c:pt>
                <c:pt idx="562">
                  <c:v>49.899999999999913</c:v>
                </c:pt>
                <c:pt idx="563">
                  <c:v>49.983333333333313</c:v>
                </c:pt>
                <c:pt idx="564">
                  <c:v>50.083333333333329</c:v>
                </c:pt>
                <c:pt idx="565">
                  <c:v>50.166666666666622</c:v>
                </c:pt>
                <c:pt idx="566">
                  <c:v>50.249999999999915</c:v>
                </c:pt>
                <c:pt idx="567">
                  <c:v>50.333333333333314</c:v>
                </c:pt>
                <c:pt idx="568">
                  <c:v>50.43333333333333</c:v>
                </c:pt>
                <c:pt idx="569">
                  <c:v>50.516666666666623</c:v>
                </c:pt>
                <c:pt idx="570">
                  <c:v>50.599999999999916</c:v>
                </c:pt>
                <c:pt idx="571">
                  <c:v>50.683333333333316</c:v>
                </c:pt>
                <c:pt idx="572">
                  <c:v>50.783333333333331</c:v>
                </c:pt>
                <c:pt idx="573">
                  <c:v>50.866666666666625</c:v>
                </c:pt>
                <c:pt idx="574">
                  <c:v>50.949999999999918</c:v>
                </c:pt>
                <c:pt idx="575">
                  <c:v>51.049999999999933</c:v>
                </c:pt>
                <c:pt idx="576">
                  <c:v>51.133333333333333</c:v>
                </c:pt>
                <c:pt idx="577">
                  <c:v>51.216666666666626</c:v>
                </c:pt>
                <c:pt idx="578">
                  <c:v>51.299999999999919</c:v>
                </c:pt>
                <c:pt idx="579">
                  <c:v>51.399999999999935</c:v>
                </c:pt>
                <c:pt idx="580">
                  <c:v>51.483333333333334</c:v>
                </c:pt>
                <c:pt idx="581">
                  <c:v>51.566666666666627</c:v>
                </c:pt>
                <c:pt idx="582">
                  <c:v>51.666666666666643</c:v>
                </c:pt>
                <c:pt idx="583">
                  <c:v>51.749999999999936</c:v>
                </c:pt>
                <c:pt idx="584">
                  <c:v>51.833333333333336</c:v>
                </c:pt>
                <c:pt idx="585">
                  <c:v>51.916666666666629</c:v>
                </c:pt>
                <c:pt idx="586">
                  <c:v>52.016666666666644</c:v>
                </c:pt>
                <c:pt idx="587">
                  <c:v>52.099999999999937</c:v>
                </c:pt>
                <c:pt idx="588">
                  <c:v>52.183333333333337</c:v>
                </c:pt>
                <c:pt idx="589">
                  <c:v>52.283333333333246</c:v>
                </c:pt>
                <c:pt idx="590">
                  <c:v>52.366666666666646</c:v>
                </c:pt>
                <c:pt idx="591">
                  <c:v>52.449999999999939</c:v>
                </c:pt>
                <c:pt idx="592">
                  <c:v>52.533333333333339</c:v>
                </c:pt>
                <c:pt idx="593">
                  <c:v>52.616666666666632</c:v>
                </c:pt>
                <c:pt idx="594">
                  <c:v>52.699999999999925</c:v>
                </c:pt>
                <c:pt idx="595">
                  <c:v>52.79999999999994</c:v>
                </c:pt>
                <c:pt idx="596">
                  <c:v>52.883333333333233</c:v>
                </c:pt>
                <c:pt idx="597">
                  <c:v>52.966666666666633</c:v>
                </c:pt>
                <c:pt idx="598">
                  <c:v>53.066666666666649</c:v>
                </c:pt>
                <c:pt idx="599">
                  <c:v>53.149999999999942</c:v>
                </c:pt>
                <c:pt idx="600">
                  <c:v>53.233333333333235</c:v>
                </c:pt>
                <c:pt idx="601">
                  <c:v>53.33333333333325</c:v>
                </c:pt>
                <c:pt idx="602">
                  <c:v>53.41666666666665</c:v>
                </c:pt>
                <c:pt idx="603">
                  <c:v>53.499999999999943</c:v>
                </c:pt>
                <c:pt idx="604">
                  <c:v>53.583333333333236</c:v>
                </c:pt>
                <c:pt idx="605">
                  <c:v>53.666666666666636</c:v>
                </c:pt>
                <c:pt idx="606">
                  <c:v>53.766666666666652</c:v>
                </c:pt>
                <c:pt idx="607">
                  <c:v>53.849999999999945</c:v>
                </c:pt>
                <c:pt idx="608">
                  <c:v>53.94999999999996</c:v>
                </c:pt>
                <c:pt idx="609">
                  <c:v>54.033333333333253</c:v>
                </c:pt>
                <c:pt idx="610">
                  <c:v>54.116666666666653</c:v>
                </c:pt>
                <c:pt idx="611">
                  <c:v>54.216666666666669</c:v>
                </c:pt>
                <c:pt idx="612">
                  <c:v>54.299999999999962</c:v>
                </c:pt>
                <c:pt idx="613">
                  <c:v>54.383333333333255</c:v>
                </c:pt>
                <c:pt idx="614">
                  <c:v>54.48333333333327</c:v>
                </c:pt>
                <c:pt idx="615">
                  <c:v>54.56666666666667</c:v>
                </c:pt>
                <c:pt idx="616">
                  <c:v>54.666666666666579</c:v>
                </c:pt>
                <c:pt idx="617">
                  <c:v>54.749999999999979</c:v>
                </c:pt>
                <c:pt idx="618">
                  <c:v>54.849999999999994</c:v>
                </c:pt>
                <c:pt idx="619">
                  <c:v>54.933333333333287</c:v>
                </c:pt>
                <c:pt idx="620">
                  <c:v>55.033333333333303</c:v>
                </c:pt>
                <c:pt idx="621">
                  <c:v>55.116666666666596</c:v>
                </c:pt>
                <c:pt idx="622">
                  <c:v>55.216666666666612</c:v>
                </c:pt>
                <c:pt idx="623">
                  <c:v>55.299999999999905</c:v>
                </c:pt>
                <c:pt idx="624">
                  <c:v>55.383333333333304</c:v>
                </c:pt>
                <c:pt idx="625">
                  <c:v>55.48333333333332</c:v>
                </c:pt>
                <c:pt idx="626">
                  <c:v>55.566666666666613</c:v>
                </c:pt>
                <c:pt idx="627">
                  <c:v>55.649999999999906</c:v>
                </c:pt>
                <c:pt idx="628">
                  <c:v>55.749999999999922</c:v>
                </c:pt>
                <c:pt idx="629">
                  <c:v>55.833333333333321</c:v>
                </c:pt>
                <c:pt idx="630">
                  <c:v>55.916666666666615</c:v>
                </c:pt>
                <c:pt idx="631">
                  <c:v>55.999999999999908</c:v>
                </c:pt>
                <c:pt idx="632">
                  <c:v>56.099999999999923</c:v>
                </c:pt>
                <c:pt idx="633">
                  <c:v>56.199999999999939</c:v>
                </c:pt>
                <c:pt idx="634">
                  <c:v>56.283333333333339</c:v>
                </c:pt>
                <c:pt idx="635">
                  <c:v>56.366666666666632</c:v>
                </c:pt>
                <c:pt idx="636">
                  <c:v>56.449999999999925</c:v>
                </c:pt>
                <c:pt idx="637">
                  <c:v>56.54999999999994</c:v>
                </c:pt>
                <c:pt idx="638">
                  <c:v>56.633333333333233</c:v>
                </c:pt>
                <c:pt idx="639">
                  <c:v>56.733333333333249</c:v>
                </c:pt>
                <c:pt idx="640">
                  <c:v>56.816666666666649</c:v>
                </c:pt>
                <c:pt idx="641">
                  <c:v>56.899999999999942</c:v>
                </c:pt>
                <c:pt idx="642">
                  <c:v>56.999999999999957</c:v>
                </c:pt>
                <c:pt idx="643">
                  <c:v>57.08333333333325</c:v>
                </c:pt>
                <c:pt idx="644">
                  <c:v>57.16666666666665</c:v>
                </c:pt>
                <c:pt idx="645">
                  <c:v>57.249999999999943</c:v>
                </c:pt>
                <c:pt idx="646">
                  <c:v>57.349999999999959</c:v>
                </c:pt>
                <c:pt idx="647">
                  <c:v>57.433333333333252</c:v>
                </c:pt>
                <c:pt idx="648">
                  <c:v>57.533333333333267</c:v>
                </c:pt>
                <c:pt idx="649">
                  <c:v>57.616666666666667</c:v>
                </c:pt>
                <c:pt idx="650">
                  <c:v>57.69999999999996</c:v>
                </c:pt>
                <c:pt idx="651">
                  <c:v>57.799999999999976</c:v>
                </c:pt>
                <c:pt idx="652">
                  <c:v>57.883333333333269</c:v>
                </c:pt>
                <c:pt idx="653">
                  <c:v>57.966666666666669</c:v>
                </c:pt>
                <c:pt idx="654">
                  <c:v>58.049999999999962</c:v>
                </c:pt>
                <c:pt idx="655">
                  <c:v>58.149999999999977</c:v>
                </c:pt>
                <c:pt idx="656">
                  <c:v>58.23333333333327</c:v>
                </c:pt>
                <c:pt idx="657">
                  <c:v>58.31666666666667</c:v>
                </c:pt>
                <c:pt idx="658">
                  <c:v>58.399999999999963</c:v>
                </c:pt>
                <c:pt idx="659">
                  <c:v>58.483333333333256</c:v>
                </c:pt>
                <c:pt idx="660">
                  <c:v>58.583333333333272</c:v>
                </c:pt>
                <c:pt idx="661">
                  <c:v>58.666666666666671</c:v>
                </c:pt>
                <c:pt idx="662">
                  <c:v>58.749999999999964</c:v>
                </c:pt>
                <c:pt idx="663">
                  <c:v>58.84999999999998</c:v>
                </c:pt>
                <c:pt idx="664">
                  <c:v>58.933333333333273</c:v>
                </c:pt>
                <c:pt idx="665">
                  <c:v>59.016666666666566</c:v>
                </c:pt>
                <c:pt idx="666">
                  <c:v>59.116666666666582</c:v>
                </c:pt>
                <c:pt idx="667">
                  <c:v>59.199999999999982</c:v>
                </c:pt>
                <c:pt idx="668">
                  <c:v>59.3</c:v>
                </c:pt>
                <c:pt idx="669">
                  <c:v>59.38333333333329</c:v>
                </c:pt>
                <c:pt idx="670">
                  <c:v>59.483333333333306</c:v>
                </c:pt>
                <c:pt idx="671">
                  <c:v>59.566666666666599</c:v>
                </c:pt>
                <c:pt idx="672">
                  <c:v>59.666666666666615</c:v>
                </c:pt>
                <c:pt idx="673">
                  <c:v>59.749999999999908</c:v>
                </c:pt>
                <c:pt idx="674">
                  <c:v>59.849999999999923</c:v>
                </c:pt>
                <c:pt idx="675">
                  <c:v>59.933333333333323</c:v>
                </c:pt>
                <c:pt idx="676">
                  <c:v>60.016666666666616</c:v>
                </c:pt>
                <c:pt idx="677">
                  <c:v>60.116666666666632</c:v>
                </c:pt>
                <c:pt idx="678">
                  <c:v>60.199999999999925</c:v>
                </c:pt>
                <c:pt idx="679">
                  <c:v>60.29999999999994</c:v>
                </c:pt>
                <c:pt idx="680">
                  <c:v>60.383333333333233</c:v>
                </c:pt>
                <c:pt idx="681">
                  <c:v>60.466666666666633</c:v>
                </c:pt>
                <c:pt idx="682">
                  <c:v>60.566666666666649</c:v>
                </c:pt>
                <c:pt idx="683">
                  <c:v>60.649999999999942</c:v>
                </c:pt>
              </c:numCache>
            </c:numRef>
          </c:xVal>
          <c:yVal>
            <c:numRef>
              <c:f>'VAR I'!$K$13:$K$696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1.4525833333333349</c:v>
                </c:pt>
                <c:pt idx="58">
                  <c:v>1.4073833333333068</c:v>
                </c:pt>
                <c:pt idx="59">
                  <c:v>1.4481833333333265</c:v>
                </c:pt>
                <c:pt idx="60">
                  <c:v>1.4361833333333545</c:v>
                </c:pt>
                <c:pt idx="61">
                  <c:v>1.4425833333333364</c:v>
                </c:pt>
                <c:pt idx="62">
                  <c:v>1.4457833333333252</c:v>
                </c:pt>
                <c:pt idx="63">
                  <c:v>1.4313833333333184</c:v>
                </c:pt>
                <c:pt idx="64">
                  <c:v>1.4169833333333697</c:v>
                </c:pt>
                <c:pt idx="65">
                  <c:v>1.4001833333333031</c:v>
                </c:pt>
                <c:pt idx="66">
                  <c:v>1.42058333333334</c:v>
                </c:pt>
                <c:pt idx="67">
                  <c:v>1.4049833333333055</c:v>
                </c:pt>
                <c:pt idx="68">
                  <c:v>1.402583333333381</c:v>
                </c:pt>
                <c:pt idx="69">
                  <c:v>1.4241833333333147</c:v>
                </c:pt>
                <c:pt idx="70">
                  <c:v>1.4105833333333415</c:v>
                </c:pt>
                <c:pt idx="71">
                  <c:v>1.4217833333333136</c:v>
                </c:pt>
                <c:pt idx="72">
                  <c:v>1.3833833333333965</c:v>
                </c:pt>
                <c:pt idx="73">
                  <c:v>1.3713833333332892</c:v>
                </c:pt>
                <c:pt idx="74">
                  <c:v>1.3905833333333446</c:v>
                </c:pt>
                <c:pt idx="75">
                  <c:v>1.3497833333332789</c:v>
                </c:pt>
                <c:pt idx="76">
                  <c:v>1.3353833333334346</c:v>
                </c:pt>
                <c:pt idx="77">
                  <c:v>1.3305833333332695</c:v>
                </c:pt>
                <c:pt idx="78">
                  <c:v>1.3485833333333512</c:v>
                </c:pt>
                <c:pt idx="79">
                  <c:v>1.3449833333332766</c:v>
                </c:pt>
                <c:pt idx="80">
                  <c:v>1.3385833333333528</c:v>
                </c:pt>
                <c:pt idx="81">
                  <c:v>1.3161833333334498</c:v>
                </c:pt>
                <c:pt idx="82">
                  <c:v>1.320983333333265</c:v>
                </c:pt>
                <c:pt idx="83">
                  <c:v>1.3233833333332661</c:v>
                </c:pt>
                <c:pt idx="84">
                  <c:v>1.3405833333333523</c:v>
                </c:pt>
                <c:pt idx="85">
                  <c:v>1.318583333333448</c:v>
                </c:pt>
                <c:pt idx="86">
                  <c:v>1.3041833333332569</c:v>
                </c:pt>
                <c:pt idx="87">
                  <c:v>1.3225833333333552</c:v>
                </c:pt>
                <c:pt idx="88">
                  <c:v>1.2849833333332474</c:v>
                </c:pt>
                <c:pt idx="89">
                  <c:v>1.3105833333333572</c:v>
                </c:pt>
                <c:pt idx="90">
                  <c:v>1.2513833333332314</c:v>
                </c:pt>
                <c:pt idx="91">
                  <c:v>1.3113833333334537</c:v>
                </c:pt>
                <c:pt idx="92">
                  <c:v>1.2525833333333662</c:v>
                </c:pt>
                <c:pt idx="93">
                  <c:v>1.2705833333332406</c:v>
                </c:pt>
                <c:pt idx="94">
                  <c:v>1.3113833333332603</c:v>
                </c:pt>
                <c:pt idx="95">
                  <c:v>1.2885833333333605</c:v>
                </c:pt>
                <c:pt idx="96">
                  <c:v>1.2513833333335014</c:v>
                </c:pt>
                <c:pt idx="97">
                  <c:v>1.2537833333332324</c:v>
                </c:pt>
                <c:pt idx="98">
                  <c:v>1.2273833333332198</c:v>
                </c:pt>
                <c:pt idx="99">
                  <c:v>1.2825833333333616</c:v>
                </c:pt>
                <c:pt idx="100">
                  <c:v>1.2585833333334957</c:v>
                </c:pt>
                <c:pt idx="101">
                  <c:v>1.2537833333332324</c:v>
                </c:pt>
                <c:pt idx="102">
                  <c:v>1.2873833333332487</c:v>
                </c:pt>
                <c:pt idx="103">
                  <c:v>1.2945833333333596</c:v>
                </c:pt>
                <c:pt idx="104">
                  <c:v>1.2705833333334862</c:v>
                </c:pt>
                <c:pt idx="105">
                  <c:v>1.2441833333332277</c:v>
                </c:pt>
                <c:pt idx="106">
                  <c:v>1.2609833333332359</c:v>
                </c:pt>
                <c:pt idx="107">
                  <c:v>1.2905833333333603</c:v>
                </c:pt>
                <c:pt idx="108">
                  <c:v>1.2609833333334937</c:v>
                </c:pt>
                <c:pt idx="109">
                  <c:v>1.2705833333332406</c:v>
                </c:pt>
                <c:pt idx="110">
                  <c:v>1.2369833333332243</c:v>
                </c:pt>
                <c:pt idx="111">
                  <c:v>1.2865833333333607</c:v>
                </c:pt>
                <c:pt idx="112">
                  <c:v>1.2393833333335109</c:v>
                </c:pt>
                <c:pt idx="113">
                  <c:v>1.2585833333332348</c:v>
                </c:pt>
                <c:pt idx="114">
                  <c:v>1.2945833333333596</c:v>
                </c:pt>
                <c:pt idx="115">
                  <c:v>1.2609833333332359</c:v>
                </c:pt>
                <c:pt idx="116">
                  <c:v>1.2537833333334996</c:v>
                </c:pt>
                <c:pt idx="117">
                  <c:v>1.2885833333331751</c:v>
                </c:pt>
                <c:pt idx="118">
                  <c:v>1.2417833333335091</c:v>
                </c:pt>
                <c:pt idx="119">
                  <c:v>1.2925833333333598</c:v>
                </c:pt>
                <c:pt idx="120">
                  <c:v>1.2489833333332301</c:v>
                </c:pt>
                <c:pt idx="121">
                  <c:v>1.2345833333332232</c:v>
                </c:pt>
                <c:pt idx="122">
                  <c:v>1.1865833333335529</c:v>
                </c:pt>
                <c:pt idx="123">
                  <c:v>1.2545833333333658</c:v>
                </c:pt>
                <c:pt idx="124">
                  <c:v>1.203383333333208</c:v>
                </c:pt>
                <c:pt idx="125">
                  <c:v>1.2081833333332104</c:v>
                </c:pt>
                <c:pt idx="126">
                  <c:v>1.2249833333335225</c:v>
                </c:pt>
                <c:pt idx="127">
                  <c:v>1.1649833333331896</c:v>
                </c:pt>
                <c:pt idx="128">
                  <c:v>1.202583333333374</c:v>
                </c:pt>
                <c:pt idx="129">
                  <c:v>1.1193833333331675</c:v>
                </c:pt>
                <c:pt idx="130">
                  <c:v>1.1925833333333755</c:v>
                </c:pt>
                <c:pt idx="131">
                  <c:v>1.1217833333336045</c:v>
                </c:pt>
                <c:pt idx="132">
                  <c:v>1.1585833333330569</c:v>
                </c:pt>
                <c:pt idx="133">
                  <c:v>1.107383333333616</c:v>
                </c:pt>
                <c:pt idx="134">
                  <c:v>1.1705833333333791</c:v>
                </c:pt>
                <c:pt idx="135">
                  <c:v>1.0905833333331536</c:v>
                </c:pt>
                <c:pt idx="136">
                  <c:v>1.0833833333331502</c:v>
                </c:pt>
                <c:pt idx="137">
                  <c:v>1.1705833333333791</c:v>
                </c:pt>
                <c:pt idx="138">
                  <c:v>1.1145833333336101</c:v>
                </c:pt>
                <c:pt idx="139">
                  <c:v>1.1169833333331662</c:v>
                </c:pt>
                <c:pt idx="140">
                  <c:v>1.1665833333333797</c:v>
                </c:pt>
                <c:pt idx="141">
                  <c:v>1.1073833333331617</c:v>
                </c:pt>
                <c:pt idx="142">
                  <c:v>1.1193833333336065</c:v>
                </c:pt>
                <c:pt idx="143">
                  <c:v>1.1325833333330333</c:v>
                </c:pt>
                <c:pt idx="144">
                  <c:v>1.1985833333335434</c:v>
                </c:pt>
                <c:pt idx="145">
                  <c:v>1.1385833333331767</c:v>
                </c:pt>
                <c:pt idx="146">
                  <c:v>1.2005833333333742</c:v>
                </c:pt>
                <c:pt idx="147">
                  <c:v>1.1945833333333753</c:v>
                </c:pt>
                <c:pt idx="148">
                  <c:v>1.0905833333331536</c:v>
                </c:pt>
                <c:pt idx="149">
                  <c:v>1.1577833333335759</c:v>
                </c:pt>
                <c:pt idx="150">
                  <c:v>1.1985833333333746</c:v>
                </c:pt>
                <c:pt idx="151">
                  <c:v>1.1337833333331746</c:v>
                </c:pt>
                <c:pt idx="152">
                  <c:v>1.1765833333333782</c:v>
                </c:pt>
                <c:pt idx="153">
                  <c:v>1.0857833333331512</c:v>
                </c:pt>
                <c:pt idx="154">
                  <c:v>1.1145833333336101</c:v>
                </c:pt>
                <c:pt idx="155">
                  <c:v>1.1765833333330731</c:v>
                </c:pt>
                <c:pt idx="156">
                  <c:v>1.1145833333336101</c:v>
                </c:pt>
                <c:pt idx="157">
                  <c:v>1.1049833333331605</c:v>
                </c:pt>
                <c:pt idx="158">
                  <c:v>1.0929833333336274</c:v>
                </c:pt>
                <c:pt idx="159">
                  <c:v>1.1485833333330477</c:v>
                </c:pt>
                <c:pt idx="160">
                  <c:v>1.0953833333336256</c:v>
                </c:pt>
                <c:pt idx="161">
                  <c:v>1.1968690476189678</c:v>
                </c:pt>
                <c:pt idx="162">
                  <c:v>1.0161833333331176</c:v>
                </c:pt>
                <c:pt idx="163">
                  <c:v>1.144583333333383</c:v>
                </c:pt>
                <c:pt idx="164">
                  <c:v>1.0929833333336274</c:v>
                </c:pt>
                <c:pt idx="165">
                  <c:v>1.0865833333333921</c:v>
                </c:pt>
                <c:pt idx="166">
                  <c:v>1.169783333333192</c:v>
                </c:pt>
                <c:pt idx="167">
                  <c:v>1.1725833333333786</c:v>
                </c:pt>
                <c:pt idx="168">
                  <c:v>1.0833833333331502</c:v>
                </c:pt>
                <c:pt idx="169">
                  <c:v>1.1193833333336065</c:v>
                </c:pt>
                <c:pt idx="170">
                  <c:v>1.1193833333331675</c:v>
                </c:pt>
                <c:pt idx="171">
                  <c:v>1.126583333333171</c:v>
                </c:pt>
                <c:pt idx="172">
                  <c:v>1.1289833333335988</c:v>
                </c:pt>
                <c:pt idx="173">
                  <c:v>1.2260119047618336</c:v>
                </c:pt>
                <c:pt idx="174">
                  <c:v>1.0569833333331373</c:v>
                </c:pt>
                <c:pt idx="175">
                  <c:v>1.1169833333336083</c:v>
                </c:pt>
                <c:pt idx="176">
                  <c:v>1.1565833333333813</c:v>
                </c:pt>
                <c:pt idx="177">
                  <c:v>1.1049833333331605</c:v>
                </c:pt>
                <c:pt idx="178">
                  <c:v>1.109783333333163</c:v>
                </c:pt>
                <c:pt idx="179">
                  <c:v>1.1001833333336217</c:v>
                </c:pt>
                <c:pt idx="180">
                  <c:v>1.0881833333331525</c:v>
                </c:pt>
                <c:pt idx="181">
                  <c:v>1.1305833333333852</c:v>
                </c:pt>
                <c:pt idx="182">
                  <c:v>1.0137833333331165</c:v>
                </c:pt>
                <c:pt idx="183">
                  <c:v>1.1745833333333784</c:v>
                </c:pt>
                <c:pt idx="184">
                  <c:v>1.0569833333336562</c:v>
                </c:pt>
                <c:pt idx="185">
                  <c:v>1.0385833333329477</c:v>
                </c:pt>
                <c:pt idx="186">
                  <c:v>1.1481833333335836</c:v>
                </c:pt>
                <c:pt idx="187">
                  <c:v>1.0641833333331407</c:v>
                </c:pt>
                <c:pt idx="188">
                  <c:v>1.1205833333333868</c:v>
                </c:pt>
                <c:pt idx="189">
                  <c:v>1.066583333333142</c:v>
                </c:pt>
                <c:pt idx="190">
                  <c:v>1.0905833333336294</c:v>
                </c:pt>
                <c:pt idx="191">
                  <c:v>1.1565833333333813</c:v>
                </c:pt>
                <c:pt idx="192">
                  <c:v>1.066583333333142</c:v>
                </c:pt>
                <c:pt idx="193">
                  <c:v>1.0881833333331525</c:v>
                </c:pt>
                <c:pt idx="194">
                  <c:v>1.1145833333333877</c:v>
                </c:pt>
                <c:pt idx="195">
                  <c:v>1.1529833333335797</c:v>
                </c:pt>
                <c:pt idx="196">
                  <c:v>1.1001833333331583</c:v>
                </c:pt>
                <c:pt idx="197">
                  <c:v>1.0785833333331478</c:v>
                </c:pt>
                <c:pt idx="198">
                  <c:v>1.0745833333333941</c:v>
                </c:pt>
                <c:pt idx="199">
                  <c:v>1.0953833333336256</c:v>
                </c:pt>
                <c:pt idx="200">
                  <c:v>1.1665833333330642</c:v>
                </c:pt>
                <c:pt idx="201">
                  <c:v>1.0425833333336676</c:v>
                </c:pt>
                <c:pt idx="202">
                  <c:v>1.066583333333142</c:v>
                </c:pt>
                <c:pt idx="203">
                  <c:v>1.0713833333336447</c:v>
                </c:pt>
                <c:pt idx="204">
                  <c:v>1.0785833333331478</c:v>
                </c:pt>
                <c:pt idx="205">
                  <c:v>1.1225833333333866</c:v>
                </c:pt>
                <c:pt idx="206">
                  <c:v>1.0761833333331468</c:v>
                </c:pt>
                <c:pt idx="207">
                  <c:v>1.0689833333336467</c:v>
                </c:pt>
                <c:pt idx="208">
                  <c:v>1.0761833333331468</c:v>
                </c:pt>
                <c:pt idx="209">
                  <c:v>1.1085833333333888</c:v>
                </c:pt>
                <c:pt idx="210">
                  <c:v>1.0497833333331339</c:v>
                </c:pt>
                <c:pt idx="211">
                  <c:v>1.0353833333336733</c:v>
                </c:pt>
                <c:pt idx="212">
                  <c:v>1.0473833333331326</c:v>
                </c:pt>
                <c:pt idx="213">
                  <c:v>1.1105833333333883</c:v>
                </c:pt>
                <c:pt idx="214">
                  <c:v>1.0185833333331189</c:v>
                </c:pt>
                <c:pt idx="215">
                  <c:v>1.0137833333336905</c:v>
                </c:pt>
                <c:pt idx="216">
                  <c:v>1.0329833333331258</c:v>
                </c:pt>
                <c:pt idx="217">
                  <c:v>1.1145833333333877</c:v>
                </c:pt>
                <c:pt idx="218">
                  <c:v>1.0305833333331247</c:v>
                </c:pt>
                <c:pt idx="219">
                  <c:v>1.0785833333333934</c:v>
                </c:pt>
                <c:pt idx="220">
                  <c:v>1.0505833333333978</c:v>
                </c:pt>
                <c:pt idx="221">
                  <c:v>0.96098333333309105</c:v>
                </c:pt>
                <c:pt idx="222">
                  <c:v>0.95858333333373447</c:v>
                </c:pt>
                <c:pt idx="223">
                  <c:v>1.010583333333404</c:v>
                </c:pt>
                <c:pt idx="224">
                  <c:v>0.92498333333307359</c:v>
                </c:pt>
                <c:pt idx="225">
                  <c:v>0.9129833333330678</c:v>
                </c:pt>
                <c:pt idx="226">
                  <c:v>1.0185833333334027</c:v>
                </c:pt>
                <c:pt idx="227">
                  <c:v>0.91058333333306662</c:v>
                </c:pt>
                <c:pt idx="228">
                  <c:v>0.92738333333375922</c:v>
                </c:pt>
                <c:pt idx="229">
                  <c:v>1.010583333333404</c:v>
                </c:pt>
                <c:pt idx="230">
                  <c:v>0.90098333333306202</c:v>
                </c:pt>
                <c:pt idx="231">
                  <c:v>1.0245833333334018</c:v>
                </c:pt>
                <c:pt idx="232">
                  <c:v>0.93458333333307819</c:v>
                </c:pt>
                <c:pt idx="233">
                  <c:v>1.0225833333334022</c:v>
                </c:pt>
                <c:pt idx="234">
                  <c:v>0.91778333333376694</c:v>
                </c:pt>
                <c:pt idx="235">
                  <c:v>1.0105833333329222</c:v>
                </c:pt>
                <c:pt idx="236">
                  <c:v>0.88658333333379169</c:v>
                </c:pt>
                <c:pt idx="237">
                  <c:v>0.99858333333340588</c:v>
                </c:pt>
                <c:pt idx="238">
                  <c:v>0.91778333333307016</c:v>
                </c:pt>
                <c:pt idx="239">
                  <c:v>0.88418333333305388</c:v>
                </c:pt>
                <c:pt idx="240">
                  <c:v>0.98858333333340753</c:v>
                </c:pt>
                <c:pt idx="241">
                  <c:v>0.9129833333337708</c:v>
                </c:pt>
                <c:pt idx="242">
                  <c:v>0.91538333333306898</c:v>
                </c:pt>
                <c:pt idx="243">
                  <c:v>0.9129833333330678</c:v>
                </c:pt>
                <c:pt idx="244">
                  <c:v>0.89858333333378215</c:v>
                </c:pt>
                <c:pt idx="245">
                  <c:v>0.99858333333340588</c:v>
                </c:pt>
                <c:pt idx="246">
                  <c:v>0.87458333333304927</c:v>
                </c:pt>
                <c:pt idx="247">
                  <c:v>0.90818333333306545</c:v>
                </c:pt>
                <c:pt idx="248">
                  <c:v>1.0045833333334051</c:v>
                </c:pt>
                <c:pt idx="249">
                  <c:v>0.89138333333378794</c:v>
                </c:pt>
                <c:pt idx="250">
                  <c:v>0.93458333333307819</c:v>
                </c:pt>
                <c:pt idx="251">
                  <c:v>0.93458333333307819</c:v>
                </c:pt>
                <c:pt idx="252">
                  <c:v>0.93458333333375354</c:v>
                </c:pt>
                <c:pt idx="253">
                  <c:v>0.91538333333306898</c:v>
                </c:pt>
                <c:pt idx="254">
                  <c:v>0.99258333333340687</c:v>
                </c:pt>
                <c:pt idx="255">
                  <c:v>0.89858333333306084</c:v>
                </c:pt>
                <c:pt idx="256">
                  <c:v>0.88418333333379362</c:v>
                </c:pt>
                <c:pt idx="257">
                  <c:v>0.96858333333341062</c:v>
                </c:pt>
                <c:pt idx="258">
                  <c:v>0.8601833333330422</c:v>
                </c:pt>
                <c:pt idx="259">
                  <c:v>0.85298333333303888</c:v>
                </c:pt>
                <c:pt idx="260">
                  <c:v>0.97458333333340974</c:v>
                </c:pt>
                <c:pt idx="261">
                  <c:v>0.84818333333382223</c:v>
                </c:pt>
                <c:pt idx="262">
                  <c:v>0.85778333333304113</c:v>
                </c:pt>
                <c:pt idx="263">
                  <c:v>0.96258333333341151</c:v>
                </c:pt>
                <c:pt idx="264">
                  <c:v>0.9129833333330678</c:v>
                </c:pt>
                <c:pt idx="265">
                  <c:v>0.9129833333337708</c:v>
                </c:pt>
                <c:pt idx="266">
                  <c:v>1.000583333332913</c:v>
                </c:pt>
                <c:pt idx="267">
                  <c:v>0.85058333333382041</c:v>
                </c:pt>
                <c:pt idx="268">
                  <c:v>0.86258333333304349</c:v>
                </c:pt>
                <c:pt idx="269">
                  <c:v>1.0374404761903484</c:v>
                </c:pt>
                <c:pt idx="270">
                  <c:v>0.7209833333339235</c:v>
                </c:pt>
                <c:pt idx="271">
                  <c:v>0.87218333333304809</c:v>
                </c:pt>
                <c:pt idx="272">
                  <c:v>0.87698333333379941</c:v>
                </c:pt>
                <c:pt idx="273">
                  <c:v>0.97658333333289127</c:v>
                </c:pt>
                <c:pt idx="274">
                  <c:v>0.71858333333392543</c:v>
                </c:pt>
                <c:pt idx="275">
                  <c:v>1.1165833333333874</c:v>
                </c:pt>
                <c:pt idx="276">
                  <c:v>0.79298333333300985</c:v>
                </c:pt>
                <c:pt idx="277">
                  <c:v>0.85778333333304113</c:v>
                </c:pt>
                <c:pt idx="278">
                  <c:v>1.0605833333333963</c:v>
                </c:pt>
                <c:pt idx="279">
                  <c:v>0.87458333333380123</c:v>
                </c:pt>
                <c:pt idx="280">
                  <c:v>0.97258333333340996</c:v>
                </c:pt>
                <c:pt idx="281">
                  <c:v>0.87458333333304927</c:v>
                </c:pt>
                <c:pt idx="282">
                  <c:v>0.89058333333342277</c:v>
                </c:pt>
                <c:pt idx="283">
                  <c:v>0.83858333333303181</c:v>
                </c:pt>
                <c:pt idx="284">
                  <c:v>0.96098333333373254</c:v>
                </c:pt>
                <c:pt idx="285">
                  <c:v>0.96458333333288038</c:v>
                </c:pt>
                <c:pt idx="286">
                  <c:v>0.88178333333379555</c:v>
                </c:pt>
                <c:pt idx="287">
                  <c:v>0.81698333333302142</c:v>
                </c:pt>
                <c:pt idx="288">
                  <c:v>1.0345833333334002</c:v>
                </c:pt>
                <c:pt idx="289">
                  <c:v>0.90098333333306202</c:v>
                </c:pt>
                <c:pt idx="290">
                  <c:v>0.89378333333378601</c:v>
                </c:pt>
                <c:pt idx="291">
                  <c:v>0.90098333333306202</c:v>
                </c:pt>
                <c:pt idx="292">
                  <c:v>0.91538333333376876</c:v>
                </c:pt>
                <c:pt idx="293">
                  <c:v>1.0085833333329204</c:v>
                </c:pt>
                <c:pt idx="294">
                  <c:v>0.89138333333378794</c:v>
                </c:pt>
                <c:pt idx="295">
                  <c:v>0.9441833333330828</c:v>
                </c:pt>
                <c:pt idx="296">
                  <c:v>0.89858333333378215</c:v>
                </c:pt>
                <c:pt idx="297">
                  <c:v>0.88658333333305506</c:v>
                </c:pt>
                <c:pt idx="298">
                  <c:v>0.97858333333340908</c:v>
                </c:pt>
                <c:pt idx="299">
                  <c:v>0.85538333333303995</c:v>
                </c:pt>
                <c:pt idx="300">
                  <c:v>0.95058333333341338</c:v>
                </c:pt>
                <c:pt idx="301">
                  <c:v>0.82658333333302603</c:v>
                </c:pt>
                <c:pt idx="302">
                  <c:v>0.94058333333341493</c:v>
                </c:pt>
                <c:pt idx="303">
                  <c:v>0.82658333333383949</c:v>
                </c:pt>
                <c:pt idx="304">
                  <c:v>0.85778333333304113</c:v>
                </c:pt>
                <c:pt idx="305">
                  <c:v>0.91858333333341835</c:v>
                </c:pt>
                <c:pt idx="306">
                  <c:v>0.81458333333302024</c:v>
                </c:pt>
                <c:pt idx="307">
                  <c:v>0.81458333333384902</c:v>
                </c:pt>
                <c:pt idx="308">
                  <c:v>0.77378333333300053</c:v>
                </c:pt>
                <c:pt idx="309">
                  <c:v>0.76898333333299829</c:v>
                </c:pt>
                <c:pt idx="310">
                  <c:v>0.76898333333388535</c:v>
                </c:pt>
                <c:pt idx="311">
                  <c:v>0.86858333333342619</c:v>
                </c:pt>
                <c:pt idx="312">
                  <c:v>0.71858333333297386</c:v>
                </c:pt>
                <c:pt idx="313">
                  <c:v>0.83858333333343094</c:v>
                </c:pt>
                <c:pt idx="314">
                  <c:v>0.61538333333292405</c:v>
                </c:pt>
                <c:pt idx="315">
                  <c:v>0.7305833333339159</c:v>
                </c:pt>
                <c:pt idx="316">
                  <c:v>0.84258333333276947</c:v>
                </c:pt>
                <c:pt idx="317">
                  <c:v>0.73778333333391022</c:v>
                </c:pt>
                <c:pt idx="318">
                  <c:v>0.74018333333298425</c:v>
                </c:pt>
                <c:pt idx="319">
                  <c:v>0.72338333333392157</c:v>
                </c:pt>
                <c:pt idx="320">
                  <c:v>0.74258333333298543</c:v>
                </c:pt>
                <c:pt idx="321">
                  <c:v>0.85258333333342873</c:v>
                </c:pt>
                <c:pt idx="322">
                  <c:v>0.78098333333300407</c:v>
                </c:pt>
                <c:pt idx="323">
                  <c:v>0.78338333333300514</c:v>
                </c:pt>
                <c:pt idx="324">
                  <c:v>0.87258333333342553</c:v>
                </c:pt>
                <c:pt idx="325">
                  <c:v>0.72578333333391976</c:v>
                </c:pt>
                <c:pt idx="326">
                  <c:v>0.77858333333300289</c:v>
                </c:pt>
                <c:pt idx="327">
                  <c:v>0.83058333333343215</c:v>
                </c:pt>
                <c:pt idx="328">
                  <c:v>0.84098333333303299</c:v>
                </c:pt>
                <c:pt idx="329">
                  <c:v>0.78338333333387389</c:v>
                </c:pt>
                <c:pt idx="330">
                  <c:v>0.87058333333342586</c:v>
                </c:pt>
                <c:pt idx="331">
                  <c:v>0.74978333333298897</c:v>
                </c:pt>
                <c:pt idx="332">
                  <c:v>0.78338333333300514</c:v>
                </c:pt>
                <c:pt idx="333">
                  <c:v>0.78098333333387582</c:v>
                </c:pt>
                <c:pt idx="334">
                  <c:v>0.84858333333342939</c:v>
                </c:pt>
                <c:pt idx="335">
                  <c:v>0.78338333333300514</c:v>
                </c:pt>
                <c:pt idx="336">
                  <c:v>0.80258333333301446</c:v>
                </c:pt>
                <c:pt idx="337">
                  <c:v>0.9225833333334178</c:v>
                </c:pt>
                <c:pt idx="338">
                  <c:v>0.73778333333391022</c:v>
                </c:pt>
                <c:pt idx="339">
                  <c:v>0.89058333333281303</c:v>
                </c:pt>
                <c:pt idx="340">
                  <c:v>0.71378333333392929</c:v>
                </c:pt>
                <c:pt idx="341">
                  <c:v>0.87658333333342497</c:v>
                </c:pt>
                <c:pt idx="342">
                  <c:v>0.7569833333329925</c:v>
                </c:pt>
                <c:pt idx="343">
                  <c:v>0.78098333333300407</c:v>
                </c:pt>
                <c:pt idx="344">
                  <c:v>0.88458333333342376</c:v>
                </c:pt>
                <c:pt idx="345">
                  <c:v>0.73778333333391022</c:v>
                </c:pt>
                <c:pt idx="346">
                  <c:v>0.77858333333300289</c:v>
                </c:pt>
                <c:pt idx="347">
                  <c:v>0.58658333333291013</c:v>
                </c:pt>
                <c:pt idx="348">
                  <c:v>0.95138333333374014</c:v>
                </c:pt>
                <c:pt idx="349">
                  <c:v>0.89258333333342244</c:v>
                </c:pt>
                <c:pt idx="350">
                  <c:v>0.7569833333329925</c:v>
                </c:pt>
                <c:pt idx="351">
                  <c:v>0.72338333333297622</c:v>
                </c:pt>
                <c:pt idx="352">
                  <c:v>0.85658333333342807</c:v>
                </c:pt>
                <c:pt idx="353">
                  <c:v>0.7473833333339025</c:v>
                </c:pt>
                <c:pt idx="354">
                  <c:v>0.71618333333297268</c:v>
                </c:pt>
                <c:pt idx="355">
                  <c:v>0.74498333333298661</c:v>
                </c:pt>
                <c:pt idx="356">
                  <c:v>0.8545833333334284</c:v>
                </c:pt>
                <c:pt idx="357">
                  <c:v>0.70658333333393497</c:v>
                </c:pt>
                <c:pt idx="358">
                  <c:v>0.71378333333297161</c:v>
                </c:pt>
                <c:pt idx="359">
                  <c:v>0.84058333333343049</c:v>
                </c:pt>
                <c:pt idx="360">
                  <c:v>0.67298333333295191</c:v>
                </c:pt>
                <c:pt idx="361">
                  <c:v>0.69218333333394644</c:v>
                </c:pt>
                <c:pt idx="362">
                  <c:v>0.69218333333296111</c:v>
                </c:pt>
                <c:pt idx="363">
                  <c:v>0.79458333333343778</c:v>
                </c:pt>
                <c:pt idx="364">
                  <c:v>0.68978333333295994</c:v>
                </c:pt>
                <c:pt idx="365">
                  <c:v>0.66578333333396733</c:v>
                </c:pt>
                <c:pt idx="366">
                  <c:v>0.67778333333295404</c:v>
                </c:pt>
                <c:pt idx="367">
                  <c:v>0.66578333333294826</c:v>
                </c:pt>
                <c:pt idx="368">
                  <c:v>0.80258333333343657</c:v>
                </c:pt>
                <c:pt idx="369">
                  <c:v>0.63938333333398856</c:v>
                </c:pt>
                <c:pt idx="370">
                  <c:v>0.64178333333293669</c:v>
                </c:pt>
                <c:pt idx="371">
                  <c:v>0.74258333333344595</c:v>
                </c:pt>
                <c:pt idx="372">
                  <c:v>0.54338333333288924</c:v>
                </c:pt>
                <c:pt idx="373">
                  <c:v>0.62258333333400184</c:v>
                </c:pt>
                <c:pt idx="374">
                  <c:v>0.72658333333266401</c:v>
                </c:pt>
                <c:pt idx="375">
                  <c:v>0.6009833333340191</c:v>
                </c:pt>
                <c:pt idx="376">
                  <c:v>0.57458333333290434</c:v>
                </c:pt>
                <c:pt idx="377">
                  <c:v>0.75258333333344429</c:v>
                </c:pt>
                <c:pt idx="378">
                  <c:v>0.55778333333289609</c:v>
                </c:pt>
                <c:pt idx="379">
                  <c:v>0.57458333333403999</c:v>
                </c:pt>
                <c:pt idx="380">
                  <c:v>0.72858333333344805</c:v>
                </c:pt>
                <c:pt idx="381">
                  <c:v>0.50258333333286953</c:v>
                </c:pt>
                <c:pt idx="382">
                  <c:v>0.72658333333344849</c:v>
                </c:pt>
                <c:pt idx="383">
                  <c:v>0.63218333333293208</c:v>
                </c:pt>
                <c:pt idx="384">
                  <c:v>0.61538333333400763</c:v>
                </c:pt>
                <c:pt idx="385">
                  <c:v>0.6105833333329217</c:v>
                </c:pt>
                <c:pt idx="386">
                  <c:v>0.60098333333291709</c:v>
                </c:pt>
                <c:pt idx="387">
                  <c:v>0.76458333333344253</c:v>
                </c:pt>
                <c:pt idx="388">
                  <c:v>0.55778333333405328</c:v>
                </c:pt>
                <c:pt idx="389">
                  <c:v>0.68858333333262933</c:v>
                </c:pt>
                <c:pt idx="390">
                  <c:v>0.55058333333405918</c:v>
                </c:pt>
                <c:pt idx="391">
                  <c:v>0.69458333333345346</c:v>
                </c:pt>
                <c:pt idx="392">
                  <c:v>0.4953833333328661</c:v>
                </c:pt>
                <c:pt idx="393">
                  <c:v>0.68258333333345522</c:v>
                </c:pt>
                <c:pt idx="394">
                  <c:v>0.5265833333328811</c:v>
                </c:pt>
                <c:pt idx="395">
                  <c:v>0.68258333333345522</c:v>
                </c:pt>
                <c:pt idx="396">
                  <c:v>0.68258333333345522</c:v>
                </c:pt>
                <c:pt idx="397">
                  <c:v>0.53458333333347841</c:v>
                </c:pt>
                <c:pt idx="398">
                  <c:v>0.5361833333328857</c:v>
                </c:pt>
                <c:pt idx="399">
                  <c:v>0.49538333333410312</c:v>
                </c:pt>
                <c:pt idx="400">
                  <c:v>0.50978333333287296</c:v>
                </c:pt>
                <c:pt idx="401">
                  <c:v>0.6705833333334571</c:v>
                </c:pt>
                <c:pt idx="402">
                  <c:v>0.48098333333285914</c:v>
                </c:pt>
                <c:pt idx="403">
                  <c:v>0.521783333334082</c:v>
                </c:pt>
                <c:pt idx="404">
                  <c:v>0.64658333333259121</c:v>
                </c:pt>
                <c:pt idx="405">
                  <c:v>0.521783333334082</c:v>
                </c:pt>
                <c:pt idx="406">
                  <c:v>0.49298333333286493</c:v>
                </c:pt>
                <c:pt idx="407">
                  <c:v>0.47378333333412015</c:v>
                </c:pt>
                <c:pt idx="408">
                  <c:v>0.59058333333254021</c:v>
                </c:pt>
                <c:pt idx="409">
                  <c:v>0.34178333333422528</c:v>
                </c:pt>
                <c:pt idx="410">
                  <c:v>0.62058333333346494</c:v>
                </c:pt>
                <c:pt idx="411">
                  <c:v>0.37778333333280911</c:v>
                </c:pt>
                <c:pt idx="412">
                  <c:v>0.43058333333283461</c:v>
                </c:pt>
                <c:pt idx="413">
                  <c:v>0.38498333333419099</c:v>
                </c:pt>
                <c:pt idx="414">
                  <c:v>0.56058333333347432</c:v>
                </c:pt>
                <c:pt idx="415">
                  <c:v>0.40898333333282433</c:v>
                </c:pt>
                <c:pt idx="416">
                  <c:v>0.33938333333279069</c:v>
                </c:pt>
                <c:pt idx="417">
                  <c:v>0.54458333333347686</c:v>
                </c:pt>
                <c:pt idx="418">
                  <c:v>0.46418333333412787</c:v>
                </c:pt>
                <c:pt idx="419">
                  <c:v>0.43778333333283803</c:v>
                </c:pt>
                <c:pt idx="420">
                  <c:v>0.4545833333328464</c:v>
                </c:pt>
                <c:pt idx="421">
                  <c:v>0.62858333333346361</c:v>
                </c:pt>
                <c:pt idx="422">
                  <c:v>0.44498333333414331</c:v>
                </c:pt>
                <c:pt idx="423">
                  <c:v>0.41858333333282882</c:v>
                </c:pt>
                <c:pt idx="424">
                  <c:v>0.62258333333346461</c:v>
                </c:pt>
                <c:pt idx="425">
                  <c:v>0.3897833333328149</c:v>
                </c:pt>
                <c:pt idx="426">
                  <c:v>0.42098333333416238</c:v>
                </c:pt>
                <c:pt idx="427">
                  <c:v>0.43538333333283719</c:v>
                </c:pt>
                <c:pt idx="428">
                  <c:v>0.42098333333283011</c:v>
                </c:pt>
                <c:pt idx="429">
                  <c:v>0.58658333333347035</c:v>
                </c:pt>
                <c:pt idx="430">
                  <c:v>0.40418333333417555</c:v>
                </c:pt>
                <c:pt idx="431">
                  <c:v>0.39218333333281619</c:v>
                </c:pt>
                <c:pt idx="432">
                  <c:v>0.38498333333281276</c:v>
                </c:pt>
                <c:pt idx="433">
                  <c:v>0.39458333333418327</c:v>
                </c:pt>
                <c:pt idx="434">
                  <c:v>0.56658333333347344</c:v>
                </c:pt>
                <c:pt idx="435">
                  <c:v>0.40898333333282433</c:v>
                </c:pt>
                <c:pt idx="436">
                  <c:v>0.41378333333282646</c:v>
                </c:pt>
                <c:pt idx="437">
                  <c:v>0.4257833333341583</c:v>
                </c:pt>
                <c:pt idx="438">
                  <c:v>0.41618333333282775</c:v>
                </c:pt>
                <c:pt idx="439">
                  <c:v>0.55858333333347465</c:v>
                </c:pt>
                <c:pt idx="440">
                  <c:v>0.53858333333347774</c:v>
                </c:pt>
                <c:pt idx="441">
                  <c:v>0.3585833333327999</c:v>
                </c:pt>
                <c:pt idx="442">
                  <c:v>0.43778333333414876</c:v>
                </c:pt>
                <c:pt idx="443">
                  <c:v>0.41858333333282882</c:v>
                </c:pt>
                <c:pt idx="444">
                  <c:v>0.60058333333346803</c:v>
                </c:pt>
                <c:pt idx="445">
                  <c:v>0.4329833333328359</c:v>
                </c:pt>
                <c:pt idx="446">
                  <c:v>0.39218333333418509</c:v>
                </c:pt>
                <c:pt idx="447">
                  <c:v>0.44978333333284382</c:v>
                </c:pt>
                <c:pt idx="448">
                  <c:v>0.61258333333346626</c:v>
                </c:pt>
                <c:pt idx="449">
                  <c:v>0.28178333333276284</c:v>
                </c:pt>
                <c:pt idx="450">
                  <c:v>0.29378333333276863</c:v>
                </c:pt>
                <c:pt idx="451">
                  <c:v>0.50658333333348282</c:v>
                </c:pt>
                <c:pt idx="452">
                  <c:v>0.29618333333426161</c:v>
                </c:pt>
                <c:pt idx="453">
                  <c:v>0.32738333333278491</c:v>
                </c:pt>
                <c:pt idx="454">
                  <c:v>0.36338333333420825</c:v>
                </c:pt>
                <c:pt idx="455">
                  <c:v>0.34898333333279541</c:v>
                </c:pt>
                <c:pt idx="456">
                  <c:v>0.54058333333347741</c:v>
                </c:pt>
                <c:pt idx="457">
                  <c:v>0.35378333333279754</c:v>
                </c:pt>
                <c:pt idx="458">
                  <c:v>0.53458333333347841</c:v>
                </c:pt>
                <c:pt idx="459">
                  <c:v>0.23858333333274184</c:v>
                </c:pt>
                <c:pt idx="460">
                  <c:v>0.28658333333426911</c:v>
                </c:pt>
                <c:pt idx="461">
                  <c:v>0.34898333333279541</c:v>
                </c:pt>
                <c:pt idx="462">
                  <c:v>0.54058333333347741</c:v>
                </c:pt>
                <c:pt idx="463">
                  <c:v>0.35378333333279754</c:v>
                </c:pt>
                <c:pt idx="464">
                  <c:v>0.332183333334233</c:v>
                </c:pt>
                <c:pt idx="465">
                  <c:v>0.53058333333347896</c:v>
                </c:pt>
                <c:pt idx="466">
                  <c:v>0.32018333333278126</c:v>
                </c:pt>
                <c:pt idx="467">
                  <c:v>0.55258333333347565</c:v>
                </c:pt>
                <c:pt idx="468">
                  <c:v>0.20498333333272578</c:v>
                </c:pt>
                <c:pt idx="469">
                  <c:v>0.49258333333348503</c:v>
                </c:pt>
                <c:pt idx="470">
                  <c:v>0.33458333333278834</c:v>
                </c:pt>
                <c:pt idx="471">
                  <c:v>0.50858333333348238</c:v>
                </c:pt>
                <c:pt idx="472">
                  <c:v>0.26738333333428455</c:v>
                </c:pt>
                <c:pt idx="473">
                  <c:v>0.19298333333272</c:v>
                </c:pt>
                <c:pt idx="474">
                  <c:v>0.43658333333349386</c:v>
                </c:pt>
                <c:pt idx="475">
                  <c:v>0.20978333333272792</c:v>
                </c:pt>
                <c:pt idx="476">
                  <c:v>0.23858333333430748</c:v>
                </c:pt>
                <c:pt idx="477">
                  <c:v>0.23858333333274184</c:v>
                </c:pt>
                <c:pt idx="478">
                  <c:v>0.45658333333349077</c:v>
                </c:pt>
                <c:pt idx="479">
                  <c:v>0.10658333333267822</c:v>
                </c:pt>
                <c:pt idx="480">
                  <c:v>0.21218333333432837</c:v>
                </c:pt>
                <c:pt idx="481">
                  <c:v>0.42858333333239296</c:v>
                </c:pt>
                <c:pt idx="482">
                  <c:v>0.41258333333349739</c:v>
                </c:pt>
                <c:pt idx="483">
                  <c:v>8.4983333334429645E-2</c:v>
                </c:pt>
                <c:pt idx="484">
                  <c:v>0.27218333333275813</c:v>
                </c:pt>
                <c:pt idx="485">
                  <c:v>0.32498333333278362</c:v>
                </c:pt>
                <c:pt idx="486">
                  <c:v>0.46258333333348967</c:v>
                </c:pt>
                <c:pt idx="487">
                  <c:v>0.31858333333351219</c:v>
                </c:pt>
                <c:pt idx="488">
                  <c:v>0.4325833333334943</c:v>
                </c:pt>
                <c:pt idx="489">
                  <c:v>0.30858333333351373</c:v>
                </c:pt>
                <c:pt idx="490">
                  <c:v>0.27698333333276048</c:v>
                </c:pt>
                <c:pt idx="491">
                  <c:v>0.24818333333429976</c:v>
                </c:pt>
                <c:pt idx="492">
                  <c:v>0.48258333333244208</c:v>
                </c:pt>
                <c:pt idx="493">
                  <c:v>0.24338333333430362</c:v>
                </c:pt>
                <c:pt idx="494">
                  <c:v>0.37658333333350313</c:v>
                </c:pt>
                <c:pt idx="495">
                  <c:v>0.29138333333276756</c:v>
                </c:pt>
                <c:pt idx="496">
                  <c:v>0.25298333333274892</c:v>
                </c:pt>
                <c:pt idx="497">
                  <c:v>0.47258333333348812</c:v>
                </c:pt>
                <c:pt idx="498">
                  <c:v>0.25778333333429204</c:v>
                </c:pt>
                <c:pt idx="499">
                  <c:v>0.40858333333349806</c:v>
                </c:pt>
                <c:pt idx="500">
                  <c:v>0.28418333333276391</c:v>
                </c:pt>
                <c:pt idx="501">
                  <c:v>0.24338333333274442</c:v>
                </c:pt>
                <c:pt idx="502">
                  <c:v>0.27938333333427501</c:v>
                </c:pt>
                <c:pt idx="503">
                  <c:v>0.47658333333243663</c:v>
                </c:pt>
                <c:pt idx="504">
                  <c:v>0.14498333333438196</c:v>
                </c:pt>
                <c:pt idx="505">
                  <c:v>0.25778333333275105</c:v>
                </c:pt>
                <c:pt idx="506">
                  <c:v>0.44458333333349254</c:v>
                </c:pt>
                <c:pt idx="507">
                  <c:v>0.16178333333436856</c:v>
                </c:pt>
                <c:pt idx="508">
                  <c:v>0.18338333333271528</c:v>
                </c:pt>
                <c:pt idx="509">
                  <c:v>0.23138333333273864</c:v>
                </c:pt>
                <c:pt idx="510">
                  <c:v>0.36258333333350534</c:v>
                </c:pt>
                <c:pt idx="511">
                  <c:v>0.15698333333270265</c:v>
                </c:pt>
                <c:pt idx="512">
                  <c:v>0.35658333333350622</c:v>
                </c:pt>
                <c:pt idx="513">
                  <c:v>0.19538333333434177</c:v>
                </c:pt>
                <c:pt idx="514">
                  <c:v>0.26978333333275706</c:v>
                </c:pt>
                <c:pt idx="515">
                  <c:v>0.45058333333349143</c:v>
                </c:pt>
                <c:pt idx="516">
                  <c:v>0.26018333333275234</c:v>
                </c:pt>
                <c:pt idx="517">
                  <c:v>0.26498333333428636</c:v>
                </c:pt>
                <c:pt idx="518">
                  <c:v>0.20258333333272449</c:v>
                </c:pt>
                <c:pt idx="519">
                  <c:v>0.47058333333348834</c:v>
                </c:pt>
                <c:pt idx="520">
                  <c:v>0.21938333333273263</c:v>
                </c:pt>
                <c:pt idx="521">
                  <c:v>0.16178333333436856</c:v>
                </c:pt>
                <c:pt idx="522">
                  <c:v>0.22418333333273499</c:v>
                </c:pt>
                <c:pt idx="523">
                  <c:v>0.20258333333272449</c:v>
                </c:pt>
                <c:pt idx="524">
                  <c:v>0.17858333333435517</c:v>
                </c:pt>
                <c:pt idx="525">
                  <c:v>0.40058333333349938</c:v>
                </c:pt>
                <c:pt idx="526">
                  <c:v>0.37458333333350335</c:v>
                </c:pt>
                <c:pt idx="527">
                  <c:v>8.2583333332666653E-2</c:v>
                </c:pt>
                <c:pt idx="528">
                  <c:v>0.18338333333271528</c:v>
                </c:pt>
                <c:pt idx="529">
                  <c:v>0.45058333333349143</c:v>
                </c:pt>
                <c:pt idx="530">
                  <c:v>0.19778333333433973</c:v>
                </c:pt>
                <c:pt idx="531">
                  <c:v>0.17858333333271292</c:v>
                </c:pt>
                <c:pt idx="532">
                  <c:v>0.40058333333349938</c:v>
                </c:pt>
                <c:pt idx="533">
                  <c:v>0.3725833333335038</c:v>
                </c:pt>
                <c:pt idx="534">
                  <c:v>-3.8166666673751237E-3</c:v>
                </c:pt>
                <c:pt idx="535">
                  <c:v>0.19298333333272</c:v>
                </c:pt>
                <c:pt idx="536">
                  <c:v>0.1593833333343706</c:v>
                </c:pt>
                <c:pt idx="537">
                  <c:v>0.36258333333350534</c:v>
                </c:pt>
                <c:pt idx="538">
                  <c:v>0.10418333333267693</c:v>
                </c:pt>
                <c:pt idx="539">
                  <c:v>0.12098333333268507</c:v>
                </c:pt>
                <c:pt idx="540">
                  <c:v>0.15698333333437242</c:v>
                </c:pt>
                <c:pt idx="541">
                  <c:v>0.12578333333268743</c:v>
                </c:pt>
                <c:pt idx="542">
                  <c:v>0.35258333333350689</c:v>
                </c:pt>
                <c:pt idx="543">
                  <c:v>0.15698333333270265</c:v>
                </c:pt>
                <c:pt idx="544">
                  <c:v>0.12098333333440103</c:v>
                </c:pt>
                <c:pt idx="545">
                  <c:v>5.8583333332655085E-2</c:v>
                </c:pt>
                <c:pt idx="546">
                  <c:v>0.31658333333351263</c:v>
                </c:pt>
                <c:pt idx="547">
                  <c:v>0.29858333333351528</c:v>
                </c:pt>
                <c:pt idx="548">
                  <c:v>-6.2166666673764137E-3</c:v>
                </c:pt>
                <c:pt idx="549">
                  <c:v>9.2183333334423967E-2</c:v>
                </c:pt>
                <c:pt idx="550">
                  <c:v>0.35658333333232761</c:v>
                </c:pt>
                <c:pt idx="551">
                  <c:v>0.13778333333438764</c:v>
                </c:pt>
                <c:pt idx="552">
                  <c:v>0.21458333333273027</c:v>
                </c:pt>
                <c:pt idx="553">
                  <c:v>0.3985833333334996</c:v>
                </c:pt>
                <c:pt idx="554">
                  <c:v>0.24098333333274313</c:v>
                </c:pt>
                <c:pt idx="555">
                  <c:v>0.24578333333430158</c:v>
                </c:pt>
                <c:pt idx="556">
                  <c:v>0.44258333333349276</c:v>
                </c:pt>
                <c:pt idx="557">
                  <c:v>0.23858333333274184</c:v>
                </c:pt>
                <c:pt idx="558">
                  <c:v>0.18098333333271421</c:v>
                </c:pt>
                <c:pt idx="559">
                  <c:v>0.31058333333425003</c:v>
                </c:pt>
                <c:pt idx="560">
                  <c:v>0.21458333333273027</c:v>
                </c:pt>
                <c:pt idx="561">
                  <c:v>0.44858333333349187</c:v>
                </c:pt>
                <c:pt idx="562">
                  <c:v>0.23138333333273864</c:v>
                </c:pt>
                <c:pt idx="563">
                  <c:v>0.22658333333431702</c:v>
                </c:pt>
                <c:pt idx="564">
                  <c:v>0.41058333333349784</c:v>
                </c:pt>
                <c:pt idx="565">
                  <c:v>0.18098333333271421</c:v>
                </c:pt>
                <c:pt idx="566">
                  <c:v>0.21698333333273156</c:v>
                </c:pt>
                <c:pt idx="567">
                  <c:v>0.22418333333431884</c:v>
                </c:pt>
                <c:pt idx="568">
                  <c:v>0.40458333333349872</c:v>
                </c:pt>
                <c:pt idx="569">
                  <c:v>0.21218333333272921</c:v>
                </c:pt>
                <c:pt idx="570">
                  <c:v>0.17618333333271186</c:v>
                </c:pt>
                <c:pt idx="571">
                  <c:v>0.21938333333432269</c:v>
                </c:pt>
                <c:pt idx="572">
                  <c:v>0.38458333333350181</c:v>
                </c:pt>
                <c:pt idx="573">
                  <c:v>0.10898333333267929</c:v>
                </c:pt>
                <c:pt idx="574">
                  <c:v>0.16418333333270607</c:v>
                </c:pt>
                <c:pt idx="575">
                  <c:v>0.32858333333351064</c:v>
                </c:pt>
                <c:pt idx="576">
                  <c:v>0.12578333333439717</c:v>
                </c:pt>
                <c:pt idx="577">
                  <c:v>0.18578333333271635</c:v>
                </c:pt>
                <c:pt idx="578">
                  <c:v>0.14738333333269793</c:v>
                </c:pt>
                <c:pt idx="579">
                  <c:v>0.35458333333350667</c:v>
                </c:pt>
                <c:pt idx="580">
                  <c:v>0.12818333333439513</c:v>
                </c:pt>
                <c:pt idx="581">
                  <c:v>0.16418333333270607</c:v>
                </c:pt>
                <c:pt idx="582">
                  <c:v>0.34058333333350865</c:v>
                </c:pt>
                <c:pt idx="583">
                  <c:v>0.1281833333326885</c:v>
                </c:pt>
                <c:pt idx="584">
                  <c:v>0.18098333333435335</c:v>
                </c:pt>
                <c:pt idx="585">
                  <c:v>0.15458333333270136</c:v>
                </c:pt>
                <c:pt idx="586">
                  <c:v>0.43058333333349474</c:v>
                </c:pt>
                <c:pt idx="587">
                  <c:v>0.12098333333268507</c:v>
                </c:pt>
                <c:pt idx="588">
                  <c:v>0.22418333333431884</c:v>
                </c:pt>
                <c:pt idx="589">
                  <c:v>0.38058333333234917</c:v>
                </c:pt>
                <c:pt idx="590">
                  <c:v>0.20738333333433223</c:v>
                </c:pt>
                <c:pt idx="591">
                  <c:v>0.20018333333272342</c:v>
                </c:pt>
                <c:pt idx="592">
                  <c:v>0.21698333333432474</c:v>
                </c:pt>
                <c:pt idx="593">
                  <c:v>0.19778333333272213</c:v>
                </c:pt>
                <c:pt idx="594">
                  <c:v>0.20258333333272449</c:v>
                </c:pt>
                <c:pt idx="595">
                  <c:v>0.41858333333349651</c:v>
                </c:pt>
                <c:pt idx="596">
                  <c:v>0.20018333333272342</c:v>
                </c:pt>
                <c:pt idx="597">
                  <c:v>0.16418333333436652</c:v>
                </c:pt>
                <c:pt idx="598">
                  <c:v>0.38458333333350181</c:v>
                </c:pt>
                <c:pt idx="599">
                  <c:v>0.17378333333271057</c:v>
                </c:pt>
                <c:pt idx="600">
                  <c:v>0.15458333333270136</c:v>
                </c:pt>
                <c:pt idx="601">
                  <c:v>0.35258333333350689</c:v>
                </c:pt>
                <c:pt idx="602">
                  <c:v>0.20258333333433609</c:v>
                </c:pt>
                <c:pt idx="603">
                  <c:v>0.21218333333272921</c:v>
                </c:pt>
                <c:pt idx="604">
                  <c:v>0.15698333333270265</c:v>
                </c:pt>
                <c:pt idx="605">
                  <c:v>0.18578333333434927</c:v>
                </c:pt>
                <c:pt idx="606">
                  <c:v>0.39058333333350093</c:v>
                </c:pt>
                <c:pt idx="607">
                  <c:v>0.14018333333269428</c:v>
                </c:pt>
                <c:pt idx="608">
                  <c:v>0.38458333333350181</c:v>
                </c:pt>
                <c:pt idx="609">
                  <c:v>6.0983333332656153E-2</c:v>
                </c:pt>
                <c:pt idx="610">
                  <c:v>0.13538333333438968</c:v>
                </c:pt>
                <c:pt idx="611">
                  <c:v>0.3305833333335102</c:v>
                </c:pt>
                <c:pt idx="612">
                  <c:v>0.14738333333269793</c:v>
                </c:pt>
                <c:pt idx="613">
                  <c:v>0.15698333333270265</c:v>
                </c:pt>
                <c:pt idx="614">
                  <c:v>0.32658333333351108</c:v>
                </c:pt>
                <c:pt idx="615">
                  <c:v>0.1329833333343915</c:v>
                </c:pt>
                <c:pt idx="616">
                  <c:v>0.30458333333228027</c:v>
                </c:pt>
                <c:pt idx="617">
                  <c:v>0.1665833333343647</c:v>
                </c:pt>
                <c:pt idx="618">
                  <c:v>0.40258333333349894</c:v>
                </c:pt>
                <c:pt idx="619">
                  <c:v>0.13778333333269321</c:v>
                </c:pt>
                <c:pt idx="620">
                  <c:v>0.34858333333350733</c:v>
                </c:pt>
                <c:pt idx="621">
                  <c:v>0.17618333333271186</c:v>
                </c:pt>
                <c:pt idx="622">
                  <c:v>0.30658333333351417</c:v>
                </c:pt>
                <c:pt idx="623">
                  <c:v>0.21218333333272921</c:v>
                </c:pt>
                <c:pt idx="624">
                  <c:v>0.21698333333432474</c:v>
                </c:pt>
                <c:pt idx="625">
                  <c:v>0.34058333333350865</c:v>
                </c:pt>
                <c:pt idx="626">
                  <c:v>8.4983333332667721E-2</c:v>
                </c:pt>
                <c:pt idx="627">
                  <c:v>0.15698333333270265</c:v>
                </c:pt>
                <c:pt idx="628">
                  <c:v>0.37658333333350313</c:v>
                </c:pt>
                <c:pt idx="629">
                  <c:v>0.11858333333440285</c:v>
                </c:pt>
                <c:pt idx="630">
                  <c:v>0.118583333332684</c:v>
                </c:pt>
                <c:pt idx="631">
                  <c:v>0.118583333332684</c:v>
                </c:pt>
                <c:pt idx="632">
                  <c:v>0.26858333333351991</c:v>
                </c:pt>
                <c:pt idx="633">
                  <c:v>7.8583333333549721E-2</c:v>
                </c:pt>
                <c:pt idx="634">
                  <c:v>8.0183333334433504E-2</c:v>
                </c:pt>
                <c:pt idx="635">
                  <c:v>1.5383333332634086E-2</c:v>
                </c:pt>
                <c:pt idx="636">
                  <c:v>3.6983333332644586E-2</c:v>
                </c:pt>
                <c:pt idx="637">
                  <c:v>0.27458333333351903</c:v>
                </c:pt>
                <c:pt idx="638">
                  <c:v>-6.2166666673764137E-3</c:v>
                </c:pt>
                <c:pt idx="639">
                  <c:v>0.25058333333352278</c:v>
                </c:pt>
                <c:pt idx="640">
                  <c:v>4.4183333334462116E-2</c:v>
                </c:pt>
                <c:pt idx="641">
                  <c:v>7.7783333332664295E-2</c:v>
                </c:pt>
                <c:pt idx="642">
                  <c:v>0.27258333333351947</c:v>
                </c:pt>
                <c:pt idx="643">
                  <c:v>3.6983333332644586E-2</c:v>
                </c:pt>
                <c:pt idx="644">
                  <c:v>5.3783333334454397E-2</c:v>
                </c:pt>
                <c:pt idx="645">
                  <c:v>9.6983333332673505E-2</c:v>
                </c:pt>
                <c:pt idx="646">
                  <c:v>0.28058333333351815</c:v>
                </c:pt>
                <c:pt idx="647">
                  <c:v>8.2583333332666653E-2</c:v>
                </c:pt>
                <c:pt idx="648">
                  <c:v>0.29258333333351616</c:v>
                </c:pt>
                <c:pt idx="649">
                  <c:v>7.0583333334441001E-2</c:v>
                </c:pt>
                <c:pt idx="650">
                  <c:v>2.738333333263987E-2</c:v>
                </c:pt>
                <c:pt idx="651">
                  <c:v>0.32658333333351108</c:v>
                </c:pt>
                <c:pt idx="652">
                  <c:v>2.0183333332636444E-2</c:v>
                </c:pt>
                <c:pt idx="653">
                  <c:v>8.9783333334425786E-2</c:v>
                </c:pt>
                <c:pt idx="654">
                  <c:v>4.6583333332649079E-2</c:v>
                </c:pt>
                <c:pt idx="655">
                  <c:v>0.30658333333351417</c:v>
                </c:pt>
                <c:pt idx="656">
                  <c:v>2.9783333332640938E-2</c:v>
                </c:pt>
                <c:pt idx="657">
                  <c:v>9.9383333334418289E-2</c:v>
                </c:pt>
                <c:pt idx="658">
                  <c:v>9.6983333332673505E-2</c:v>
                </c:pt>
                <c:pt idx="659">
                  <c:v>3.9383333332645876E-2</c:v>
                </c:pt>
                <c:pt idx="660">
                  <c:v>0.31858333333351219</c:v>
                </c:pt>
                <c:pt idx="661">
                  <c:v>1.538333333448505E-2</c:v>
                </c:pt>
                <c:pt idx="662">
                  <c:v>9.4583333332672437E-2</c:v>
                </c:pt>
                <c:pt idx="663">
                  <c:v>0.33258333333350998</c:v>
                </c:pt>
                <c:pt idx="664">
                  <c:v>3.3833333326283022E-3</c:v>
                </c:pt>
                <c:pt idx="665">
                  <c:v>4.4183333332648012E-2</c:v>
                </c:pt>
                <c:pt idx="666">
                  <c:v>0.32058333333351174</c:v>
                </c:pt>
                <c:pt idx="667">
                  <c:v>-2.5416666665482479E-2</c:v>
                </c:pt>
                <c:pt idx="668">
                  <c:v>0.25258333333352256</c:v>
                </c:pt>
                <c:pt idx="669">
                  <c:v>7.0583333332660869E-2</c:v>
                </c:pt>
                <c:pt idx="670">
                  <c:v>0.24258333333352411</c:v>
                </c:pt>
                <c:pt idx="671">
                  <c:v>-0.12861666666743532</c:v>
                </c:pt>
                <c:pt idx="672">
                  <c:v>0.21258333333352875</c:v>
                </c:pt>
                <c:pt idx="673">
                  <c:v>2.2583333332637512E-2</c:v>
                </c:pt>
                <c:pt idx="674">
                  <c:v>0.26058333333352124</c:v>
                </c:pt>
                <c:pt idx="675">
                  <c:v>2.2583333334479372E-2</c:v>
                </c:pt>
                <c:pt idx="676">
                  <c:v>4.6583333332649079E-2</c:v>
                </c:pt>
                <c:pt idx="677">
                  <c:v>0.34858333333350733</c:v>
                </c:pt>
                <c:pt idx="678">
                  <c:v>5.6183333332653795E-2</c:v>
                </c:pt>
                <c:pt idx="679">
                  <c:v>0.30258333333351461</c:v>
                </c:pt>
                <c:pt idx="680">
                  <c:v>-3.0216666667387981E-2</c:v>
                </c:pt>
                <c:pt idx="681">
                  <c:v>4.8983333334458257E-2</c:v>
                </c:pt>
                <c:pt idx="682">
                  <c:v>0.34458333333350821</c:v>
                </c:pt>
                <c:pt idx="683">
                  <c:v>1.7783333332635154E-2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BD-43D5-AA99-89A392CC0C34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2631018570074387E-3"/>
                  <c:y val="-0.27238749203346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4,95 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BD-43D5-AA99-89A392CC0C3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BD-43D5-AA99-89A392CC0C3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4.95</c:v>
                </c:pt>
                <c:pt idx="1">
                  <c:v>4.95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BD-43D5-AA99-89A392CC0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24960"/>
        <c:axId val="88051712"/>
      </c:scatterChart>
      <c:valAx>
        <c:axId val="88024960"/>
        <c:scaling>
          <c:orientation val="minMax"/>
          <c:max val="9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23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8051712"/>
        <c:crosses val="autoZero"/>
        <c:crossBetween val="midCat"/>
        <c:majorUnit val="10"/>
      </c:valAx>
      <c:valAx>
        <c:axId val="88051712"/>
        <c:scaling>
          <c:orientation val="minMax"/>
          <c:max val="2"/>
          <c:min val="-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[l.min-1.m-2]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[l.min-1.m-2]</a:t>
                </a:r>
              </a:p>
            </c:rich>
          </c:tx>
          <c:layout>
            <c:manualLayout>
              <c:xMode val="edge"/>
              <c:yMode val="edge"/>
              <c:x val="6.7510700166628634E-3"/>
              <c:y val="0.1575092696746241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88024960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3"/>
          <c:y val="0.90891176991004896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28.06.2017 - Oves-orba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varyColors val="0"/>
        <c:ser>
          <c:idx val="5"/>
          <c:order val="0"/>
          <c:tx>
            <c:strRef>
              <c:f>'VAR I'!$H$11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I'!$C$13:$C$696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8.3333333333293069E-2</c:v>
                </c:pt>
                <c:pt idx="2">
                  <c:v>0.16666666666658614</c:v>
                </c:pt>
                <c:pt idx="3">
                  <c:v>0.24999999999998579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0.51666666666658756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0.78333333333329591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1.0500000000000043</c:v>
                </c:pt>
                <c:pt idx="13">
                  <c:v>1.1333333333332973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1.3999999999998991</c:v>
                </c:pt>
                <c:pt idx="17">
                  <c:v>1.4999999999999147</c:v>
                </c:pt>
                <c:pt idx="18">
                  <c:v>1.5833333333333144</c:v>
                </c:pt>
                <c:pt idx="19">
                  <c:v>1.6666666666666075</c:v>
                </c:pt>
                <c:pt idx="20">
                  <c:v>1.7666666666666231</c:v>
                </c:pt>
                <c:pt idx="21">
                  <c:v>1.8499999999999162</c:v>
                </c:pt>
                <c:pt idx="22">
                  <c:v>1.9333333333333158</c:v>
                </c:pt>
                <c:pt idx="23">
                  <c:v>2.0166666666666089</c:v>
                </c:pt>
                <c:pt idx="24">
                  <c:v>2.1166666666666245</c:v>
                </c:pt>
                <c:pt idx="25">
                  <c:v>2.1999999999999176</c:v>
                </c:pt>
                <c:pt idx="26">
                  <c:v>2.2833333333333172</c:v>
                </c:pt>
                <c:pt idx="27">
                  <c:v>2.3666666666666103</c:v>
                </c:pt>
                <c:pt idx="28">
                  <c:v>2.4499999999999034</c:v>
                </c:pt>
                <c:pt idx="29">
                  <c:v>2.549999999999919</c:v>
                </c:pt>
                <c:pt idx="30">
                  <c:v>2.6333333333333186</c:v>
                </c:pt>
                <c:pt idx="31">
                  <c:v>2.7333333333333343</c:v>
                </c:pt>
                <c:pt idx="32">
                  <c:v>2.8166666666666273</c:v>
                </c:pt>
                <c:pt idx="33">
                  <c:v>2.8999999999999204</c:v>
                </c:pt>
                <c:pt idx="34">
                  <c:v>2.9833333333333201</c:v>
                </c:pt>
                <c:pt idx="35">
                  <c:v>3.0666666666666131</c:v>
                </c:pt>
                <c:pt idx="36">
                  <c:v>3.1666666666666288</c:v>
                </c:pt>
                <c:pt idx="37">
                  <c:v>3.2499999999999218</c:v>
                </c:pt>
                <c:pt idx="38">
                  <c:v>3.3333333333333215</c:v>
                </c:pt>
                <c:pt idx="39">
                  <c:v>3.4333333333333371</c:v>
                </c:pt>
                <c:pt idx="40">
                  <c:v>3.5166666666666302</c:v>
                </c:pt>
                <c:pt idx="41">
                  <c:v>3.5999999999999233</c:v>
                </c:pt>
                <c:pt idx="42">
                  <c:v>3.6833333333333229</c:v>
                </c:pt>
                <c:pt idx="43">
                  <c:v>3.7833333333333385</c:v>
                </c:pt>
                <c:pt idx="44">
                  <c:v>3.8833333333332476</c:v>
                </c:pt>
                <c:pt idx="45">
                  <c:v>3.9666666666666472</c:v>
                </c:pt>
                <c:pt idx="46">
                  <c:v>4.0666666666666629</c:v>
                </c:pt>
                <c:pt idx="47">
                  <c:v>4.1499999999999559</c:v>
                </c:pt>
                <c:pt idx="48">
                  <c:v>4.2499999999999716</c:v>
                </c:pt>
                <c:pt idx="49">
                  <c:v>4.3333333333332646</c:v>
                </c:pt>
                <c:pt idx="50">
                  <c:v>4.4166666666666643</c:v>
                </c:pt>
                <c:pt idx="51">
                  <c:v>4.5166666666665733</c:v>
                </c:pt>
                <c:pt idx="52">
                  <c:v>4.599999999999973</c:v>
                </c:pt>
                <c:pt idx="53">
                  <c:v>4.6833333333332661</c:v>
                </c:pt>
                <c:pt idx="54">
                  <c:v>4.7666666666666657</c:v>
                </c:pt>
                <c:pt idx="55">
                  <c:v>4.8666666666665748</c:v>
                </c:pt>
                <c:pt idx="56">
                  <c:v>4.9499999999999744</c:v>
                </c:pt>
                <c:pt idx="57">
                  <c:v>5.0499999999999901</c:v>
                </c:pt>
                <c:pt idx="58">
                  <c:v>5.1333333333332831</c:v>
                </c:pt>
                <c:pt idx="59">
                  <c:v>5.2166666666665762</c:v>
                </c:pt>
                <c:pt idx="60">
                  <c:v>5.2999999999999758</c:v>
                </c:pt>
                <c:pt idx="61">
                  <c:v>5.3999999999999915</c:v>
                </c:pt>
                <c:pt idx="62">
                  <c:v>5.4833333333332845</c:v>
                </c:pt>
                <c:pt idx="63">
                  <c:v>5.5666666666665776</c:v>
                </c:pt>
                <c:pt idx="64">
                  <c:v>5.6499999999999773</c:v>
                </c:pt>
                <c:pt idx="65">
                  <c:v>5.7333333333332703</c:v>
                </c:pt>
                <c:pt idx="66">
                  <c:v>5.833333333333286</c:v>
                </c:pt>
                <c:pt idx="67">
                  <c:v>5.916666666666579</c:v>
                </c:pt>
                <c:pt idx="68">
                  <c:v>5.9999999999999787</c:v>
                </c:pt>
                <c:pt idx="69">
                  <c:v>6.0833333333332718</c:v>
                </c:pt>
                <c:pt idx="70">
                  <c:v>6.1833333333332874</c:v>
                </c:pt>
                <c:pt idx="71">
                  <c:v>6.2666666666665805</c:v>
                </c:pt>
                <c:pt idx="72">
                  <c:v>6.3499999999999801</c:v>
                </c:pt>
                <c:pt idx="73">
                  <c:v>6.4333333333332732</c:v>
                </c:pt>
                <c:pt idx="74">
                  <c:v>6.5333333333332888</c:v>
                </c:pt>
                <c:pt idx="75">
                  <c:v>6.6166666666665819</c:v>
                </c:pt>
                <c:pt idx="76">
                  <c:v>6.6999999999999815</c:v>
                </c:pt>
                <c:pt idx="77">
                  <c:v>6.7833333333332746</c:v>
                </c:pt>
                <c:pt idx="78">
                  <c:v>6.8833333333332902</c:v>
                </c:pt>
                <c:pt idx="79">
                  <c:v>6.9666666666665833</c:v>
                </c:pt>
                <c:pt idx="80">
                  <c:v>7.0666666666665989</c:v>
                </c:pt>
                <c:pt idx="81">
                  <c:v>7.1499999999999986</c:v>
                </c:pt>
                <c:pt idx="82">
                  <c:v>7.2333333333332916</c:v>
                </c:pt>
                <c:pt idx="83">
                  <c:v>7.3166666666665847</c:v>
                </c:pt>
                <c:pt idx="84">
                  <c:v>7.4166666666666003</c:v>
                </c:pt>
                <c:pt idx="85">
                  <c:v>7.5</c:v>
                </c:pt>
                <c:pt idx="86">
                  <c:v>7.5833333333332931</c:v>
                </c:pt>
                <c:pt idx="87">
                  <c:v>7.6833333333333087</c:v>
                </c:pt>
                <c:pt idx="88">
                  <c:v>7.7666666666666018</c:v>
                </c:pt>
                <c:pt idx="89">
                  <c:v>7.8666666666666174</c:v>
                </c:pt>
                <c:pt idx="90">
                  <c:v>7.9499999999999105</c:v>
                </c:pt>
                <c:pt idx="91">
                  <c:v>8.0333333333333101</c:v>
                </c:pt>
                <c:pt idx="92">
                  <c:v>8.1333333333333258</c:v>
                </c:pt>
                <c:pt idx="93">
                  <c:v>8.2166666666666188</c:v>
                </c:pt>
                <c:pt idx="94">
                  <c:v>8.2999999999999119</c:v>
                </c:pt>
                <c:pt idx="95">
                  <c:v>8.3999999999999275</c:v>
                </c:pt>
                <c:pt idx="96">
                  <c:v>8.4833333333333272</c:v>
                </c:pt>
                <c:pt idx="97">
                  <c:v>8.5666666666666202</c:v>
                </c:pt>
                <c:pt idx="98">
                  <c:v>8.6499999999999133</c:v>
                </c:pt>
                <c:pt idx="99">
                  <c:v>8.7499999999999289</c:v>
                </c:pt>
                <c:pt idx="100">
                  <c:v>8.8333333333333286</c:v>
                </c:pt>
                <c:pt idx="101">
                  <c:v>8.9166666666666217</c:v>
                </c:pt>
                <c:pt idx="102">
                  <c:v>8.9999999999999147</c:v>
                </c:pt>
                <c:pt idx="103">
                  <c:v>9.0999999999999304</c:v>
                </c:pt>
                <c:pt idx="104">
                  <c:v>9.18333333333333</c:v>
                </c:pt>
                <c:pt idx="105">
                  <c:v>9.2666666666666231</c:v>
                </c:pt>
                <c:pt idx="106">
                  <c:v>9.3499999999999162</c:v>
                </c:pt>
                <c:pt idx="107">
                  <c:v>9.4499999999999318</c:v>
                </c:pt>
                <c:pt idx="108">
                  <c:v>9.5333333333333314</c:v>
                </c:pt>
                <c:pt idx="109">
                  <c:v>9.6166666666666245</c:v>
                </c:pt>
                <c:pt idx="110">
                  <c:v>9.6999999999999176</c:v>
                </c:pt>
                <c:pt idx="111">
                  <c:v>9.7999999999999332</c:v>
                </c:pt>
                <c:pt idx="112">
                  <c:v>9.8833333333333329</c:v>
                </c:pt>
                <c:pt idx="113">
                  <c:v>9.9666666666666259</c:v>
                </c:pt>
                <c:pt idx="114">
                  <c:v>10.066666666666642</c:v>
                </c:pt>
                <c:pt idx="115">
                  <c:v>10.149999999999935</c:v>
                </c:pt>
                <c:pt idx="116">
                  <c:v>10.233333333333334</c:v>
                </c:pt>
                <c:pt idx="117">
                  <c:v>10.333333333333243</c:v>
                </c:pt>
                <c:pt idx="118">
                  <c:v>10.416666666666643</c:v>
                </c:pt>
                <c:pt idx="119">
                  <c:v>10.516666666666659</c:v>
                </c:pt>
                <c:pt idx="120">
                  <c:v>10.599999999999952</c:v>
                </c:pt>
                <c:pt idx="121">
                  <c:v>10.683333333333245</c:v>
                </c:pt>
                <c:pt idx="122">
                  <c:v>10.766666666666644</c:v>
                </c:pt>
                <c:pt idx="123">
                  <c:v>10.86666666666666</c:v>
                </c:pt>
                <c:pt idx="124">
                  <c:v>10.949999999999953</c:v>
                </c:pt>
                <c:pt idx="125">
                  <c:v>11.033333333333246</c:v>
                </c:pt>
                <c:pt idx="126">
                  <c:v>11.116666666666646</c:v>
                </c:pt>
                <c:pt idx="127">
                  <c:v>11.199999999999939</c:v>
                </c:pt>
                <c:pt idx="128">
                  <c:v>11.299999999999955</c:v>
                </c:pt>
                <c:pt idx="129">
                  <c:v>11.383333333333248</c:v>
                </c:pt>
                <c:pt idx="130">
                  <c:v>11.483333333333263</c:v>
                </c:pt>
                <c:pt idx="131">
                  <c:v>11.566666666666663</c:v>
                </c:pt>
                <c:pt idx="132">
                  <c:v>11.666666666666572</c:v>
                </c:pt>
                <c:pt idx="133">
                  <c:v>11.749999999999972</c:v>
                </c:pt>
                <c:pt idx="134">
                  <c:v>11.849999999999987</c:v>
                </c:pt>
                <c:pt idx="135">
                  <c:v>11.93333333333328</c:v>
                </c:pt>
                <c:pt idx="136">
                  <c:v>12.016666666666573</c:v>
                </c:pt>
                <c:pt idx="137">
                  <c:v>12.116666666666589</c:v>
                </c:pt>
                <c:pt idx="138">
                  <c:v>12.199999999999989</c:v>
                </c:pt>
                <c:pt idx="139">
                  <c:v>12.283333333333282</c:v>
                </c:pt>
                <c:pt idx="140">
                  <c:v>12.383333333333297</c:v>
                </c:pt>
                <c:pt idx="141">
                  <c:v>12.46666666666659</c:v>
                </c:pt>
                <c:pt idx="142">
                  <c:v>12.54999999999999</c:v>
                </c:pt>
                <c:pt idx="143">
                  <c:v>12.649999999999899</c:v>
                </c:pt>
                <c:pt idx="144">
                  <c:v>12.733333333333299</c:v>
                </c:pt>
                <c:pt idx="145">
                  <c:v>12.816666666666592</c:v>
                </c:pt>
                <c:pt idx="146">
                  <c:v>12.916666666666607</c:v>
                </c:pt>
                <c:pt idx="147">
                  <c:v>13.016666666666623</c:v>
                </c:pt>
                <c:pt idx="148">
                  <c:v>13.099999999999916</c:v>
                </c:pt>
                <c:pt idx="149">
                  <c:v>13.183333333333316</c:v>
                </c:pt>
                <c:pt idx="150">
                  <c:v>13.283333333333331</c:v>
                </c:pt>
                <c:pt idx="151">
                  <c:v>13.366666666666625</c:v>
                </c:pt>
                <c:pt idx="152">
                  <c:v>13.46666666666664</c:v>
                </c:pt>
                <c:pt idx="153">
                  <c:v>13.549999999999933</c:v>
                </c:pt>
                <c:pt idx="154">
                  <c:v>13.633333333333333</c:v>
                </c:pt>
                <c:pt idx="155">
                  <c:v>13.733333333333242</c:v>
                </c:pt>
                <c:pt idx="156">
                  <c:v>13.816666666666642</c:v>
                </c:pt>
                <c:pt idx="157">
                  <c:v>13.899999999999935</c:v>
                </c:pt>
                <c:pt idx="158">
                  <c:v>13.983333333333334</c:v>
                </c:pt>
                <c:pt idx="159">
                  <c:v>14.083333333333243</c:v>
                </c:pt>
                <c:pt idx="160">
                  <c:v>14.166666666666643</c:v>
                </c:pt>
                <c:pt idx="161">
                  <c:v>14.283333333333275</c:v>
                </c:pt>
                <c:pt idx="162">
                  <c:v>14.366666666666568</c:v>
                </c:pt>
                <c:pt idx="163">
                  <c:v>14.466666666666583</c:v>
                </c:pt>
                <c:pt idx="164">
                  <c:v>14.549999999999983</c:v>
                </c:pt>
                <c:pt idx="165">
                  <c:v>14.649999999999999</c:v>
                </c:pt>
                <c:pt idx="166">
                  <c:v>14.733333333333292</c:v>
                </c:pt>
                <c:pt idx="167">
                  <c:v>14.833333333333307</c:v>
                </c:pt>
                <c:pt idx="168">
                  <c:v>14.9166666666666</c:v>
                </c:pt>
                <c:pt idx="169">
                  <c:v>15</c:v>
                </c:pt>
                <c:pt idx="170">
                  <c:v>15.083333333333293</c:v>
                </c:pt>
                <c:pt idx="171">
                  <c:v>15.166666666666586</c:v>
                </c:pt>
                <c:pt idx="172">
                  <c:v>15.249999999999986</c:v>
                </c:pt>
                <c:pt idx="173">
                  <c:v>15.366666666666617</c:v>
                </c:pt>
                <c:pt idx="174">
                  <c:v>15.44999999999991</c:v>
                </c:pt>
                <c:pt idx="175">
                  <c:v>15.53333333333331</c:v>
                </c:pt>
                <c:pt idx="176">
                  <c:v>15.633333333333326</c:v>
                </c:pt>
                <c:pt idx="177">
                  <c:v>15.716666666666619</c:v>
                </c:pt>
                <c:pt idx="178">
                  <c:v>15.799999999999912</c:v>
                </c:pt>
                <c:pt idx="179">
                  <c:v>15.883333333333312</c:v>
                </c:pt>
                <c:pt idx="180">
                  <c:v>15.966666666666605</c:v>
                </c:pt>
                <c:pt idx="181">
                  <c:v>16.06666666666662</c:v>
                </c:pt>
                <c:pt idx="182">
                  <c:v>16.149999999999913</c:v>
                </c:pt>
                <c:pt idx="183">
                  <c:v>16.249999999999929</c:v>
                </c:pt>
                <c:pt idx="184">
                  <c:v>16.333333333333329</c:v>
                </c:pt>
                <c:pt idx="185">
                  <c:v>16.433333333333238</c:v>
                </c:pt>
                <c:pt idx="186">
                  <c:v>16.516666666666637</c:v>
                </c:pt>
                <c:pt idx="187">
                  <c:v>16.59999999999993</c:v>
                </c:pt>
                <c:pt idx="188">
                  <c:v>16.699999999999946</c:v>
                </c:pt>
                <c:pt idx="189">
                  <c:v>16.783333333333239</c:v>
                </c:pt>
                <c:pt idx="190">
                  <c:v>16.866666666666639</c:v>
                </c:pt>
                <c:pt idx="191">
                  <c:v>16.966666666666654</c:v>
                </c:pt>
                <c:pt idx="192">
                  <c:v>17.049999999999947</c:v>
                </c:pt>
                <c:pt idx="193">
                  <c:v>17.13333333333324</c:v>
                </c:pt>
                <c:pt idx="194">
                  <c:v>17.233333333333256</c:v>
                </c:pt>
                <c:pt idx="195">
                  <c:v>17.316666666666656</c:v>
                </c:pt>
                <c:pt idx="196">
                  <c:v>17.399999999999949</c:v>
                </c:pt>
                <c:pt idx="197">
                  <c:v>17.483333333333242</c:v>
                </c:pt>
                <c:pt idx="198">
                  <c:v>17.583333333333258</c:v>
                </c:pt>
                <c:pt idx="199">
                  <c:v>17.666666666666657</c:v>
                </c:pt>
                <c:pt idx="200">
                  <c:v>17.766666666666566</c:v>
                </c:pt>
                <c:pt idx="201">
                  <c:v>17.849999999999966</c:v>
                </c:pt>
                <c:pt idx="202">
                  <c:v>17.933333333333259</c:v>
                </c:pt>
                <c:pt idx="203">
                  <c:v>18.016666666666659</c:v>
                </c:pt>
                <c:pt idx="204">
                  <c:v>18.099999999999952</c:v>
                </c:pt>
                <c:pt idx="205">
                  <c:v>18.199999999999967</c:v>
                </c:pt>
                <c:pt idx="206">
                  <c:v>18.28333333333326</c:v>
                </c:pt>
                <c:pt idx="207">
                  <c:v>18.36666666666666</c:v>
                </c:pt>
                <c:pt idx="208">
                  <c:v>18.449999999999953</c:v>
                </c:pt>
                <c:pt idx="209">
                  <c:v>18.549999999999969</c:v>
                </c:pt>
                <c:pt idx="210">
                  <c:v>18.633333333333262</c:v>
                </c:pt>
                <c:pt idx="211">
                  <c:v>18.716666666666661</c:v>
                </c:pt>
                <c:pt idx="212">
                  <c:v>18.799999999999955</c:v>
                </c:pt>
                <c:pt idx="213">
                  <c:v>18.89999999999997</c:v>
                </c:pt>
                <c:pt idx="214">
                  <c:v>18.983333333333263</c:v>
                </c:pt>
                <c:pt idx="215">
                  <c:v>19.066666666666663</c:v>
                </c:pt>
                <c:pt idx="216">
                  <c:v>19.149999999999956</c:v>
                </c:pt>
                <c:pt idx="217">
                  <c:v>19.249999999999972</c:v>
                </c:pt>
                <c:pt idx="218">
                  <c:v>19.333333333333265</c:v>
                </c:pt>
                <c:pt idx="219">
                  <c:v>19.43333333333328</c:v>
                </c:pt>
                <c:pt idx="220">
                  <c:v>19.533333333333296</c:v>
                </c:pt>
                <c:pt idx="221">
                  <c:v>19.616666666666589</c:v>
                </c:pt>
                <c:pt idx="222">
                  <c:v>19.699999999999989</c:v>
                </c:pt>
                <c:pt idx="223">
                  <c:v>19.800000000000004</c:v>
                </c:pt>
                <c:pt idx="224">
                  <c:v>19.883333333333297</c:v>
                </c:pt>
                <c:pt idx="225">
                  <c:v>19.96666666666659</c:v>
                </c:pt>
                <c:pt idx="226">
                  <c:v>20.066666666666606</c:v>
                </c:pt>
                <c:pt idx="227">
                  <c:v>20.149999999999899</c:v>
                </c:pt>
                <c:pt idx="228">
                  <c:v>20.233333333333299</c:v>
                </c:pt>
                <c:pt idx="229">
                  <c:v>20.333333333333314</c:v>
                </c:pt>
                <c:pt idx="230">
                  <c:v>20.416666666666607</c:v>
                </c:pt>
                <c:pt idx="231">
                  <c:v>20.516666666666623</c:v>
                </c:pt>
                <c:pt idx="232">
                  <c:v>20.599999999999916</c:v>
                </c:pt>
                <c:pt idx="233">
                  <c:v>20.699999999999932</c:v>
                </c:pt>
                <c:pt idx="234">
                  <c:v>20.783333333333331</c:v>
                </c:pt>
                <c:pt idx="235">
                  <c:v>20.88333333333324</c:v>
                </c:pt>
                <c:pt idx="236">
                  <c:v>20.96666666666664</c:v>
                </c:pt>
                <c:pt idx="237">
                  <c:v>21.066666666666656</c:v>
                </c:pt>
                <c:pt idx="238">
                  <c:v>21.149999999999949</c:v>
                </c:pt>
                <c:pt idx="239">
                  <c:v>21.233333333333242</c:v>
                </c:pt>
                <c:pt idx="240">
                  <c:v>21.333333333333258</c:v>
                </c:pt>
                <c:pt idx="241">
                  <c:v>21.416666666666657</c:v>
                </c:pt>
                <c:pt idx="242">
                  <c:v>21.49999999999995</c:v>
                </c:pt>
                <c:pt idx="243">
                  <c:v>21.583333333333243</c:v>
                </c:pt>
                <c:pt idx="244">
                  <c:v>21.666666666666643</c:v>
                </c:pt>
                <c:pt idx="245">
                  <c:v>21.766666666666659</c:v>
                </c:pt>
                <c:pt idx="246">
                  <c:v>21.849999999999952</c:v>
                </c:pt>
                <c:pt idx="247">
                  <c:v>21.933333333333245</c:v>
                </c:pt>
                <c:pt idx="248">
                  <c:v>22.03333333333326</c:v>
                </c:pt>
                <c:pt idx="249">
                  <c:v>22.11666666666666</c:v>
                </c:pt>
                <c:pt idx="250">
                  <c:v>22.199999999999953</c:v>
                </c:pt>
                <c:pt idx="251">
                  <c:v>22.283333333333246</c:v>
                </c:pt>
                <c:pt idx="252">
                  <c:v>22.366666666666646</c:v>
                </c:pt>
                <c:pt idx="253">
                  <c:v>22.449999999999939</c:v>
                </c:pt>
                <c:pt idx="254">
                  <c:v>22.549999999999955</c:v>
                </c:pt>
                <c:pt idx="255">
                  <c:v>22.633333333333248</c:v>
                </c:pt>
                <c:pt idx="256">
                  <c:v>22.716666666666647</c:v>
                </c:pt>
                <c:pt idx="257">
                  <c:v>22.816666666666663</c:v>
                </c:pt>
                <c:pt idx="258">
                  <c:v>22.899999999999956</c:v>
                </c:pt>
                <c:pt idx="259">
                  <c:v>22.983333333333249</c:v>
                </c:pt>
                <c:pt idx="260">
                  <c:v>23.083333333333265</c:v>
                </c:pt>
                <c:pt idx="261">
                  <c:v>23.166666666666664</c:v>
                </c:pt>
                <c:pt idx="262">
                  <c:v>23.249999999999957</c:v>
                </c:pt>
                <c:pt idx="263">
                  <c:v>23.349999999999973</c:v>
                </c:pt>
                <c:pt idx="264">
                  <c:v>23.433333333333266</c:v>
                </c:pt>
                <c:pt idx="265">
                  <c:v>23.516666666666666</c:v>
                </c:pt>
                <c:pt idx="266">
                  <c:v>23.616666666666575</c:v>
                </c:pt>
                <c:pt idx="267">
                  <c:v>23.699999999999974</c:v>
                </c:pt>
                <c:pt idx="268">
                  <c:v>23.783333333333267</c:v>
                </c:pt>
                <c:pt idx="269">
                  <c:v>23.899999999999899</c:v>
                </c:pt>
                <c:pt idx="270">
                  <c:v>23.983333333333299</c:v>
                </c:pt>
                <c:pt idx="271">
                  <c:v>24.066666666666592</c:v>
                </c:pt>
                <c:pt idx="272">
                  <c:v>24.149999999999991</c:v>
                </c:pt>
                <c:pt idx="273">
                  <c:v>24.249999999999901</c:v>
                </c:pt>
                <c:pt idx="274">
                  <c:v>24.3333333333333</c:v>
                </c:pt>
                <c:pt idx="275">
                  <c:v>24.433333333333316</c:v>
                </c:pt>
                <c:pt idx="276">
                  <c:v>24.516666666666609</c:v>
                </c:pt>
                <c:pt idx="277">
                  <c:v>24.599999999999902</c:v>
                </c:pt>
                <c:pt idx="278">
                  <c:v>24.699999999999918</c:v>
                </c:pt>
                <c:pt idx="279">
                  <c:v>24.783333333333317</c:v>
                </c:pt>
                <c:pt idx="280">
                  <c:v>24.883333333333333</c:v>
                </c:pt>
                <c:pt idx="281">
                  <c:v>24.966666666666626</c:v>
                </c:pt>
                <c:pt idx="282">
                  <c:v>25.066666666666642</c:v>
                </c:pt>
                <c:pt idx="283">
                  <c:v>25.149999999999935</c:v>
                </c:pt>
                <c:pt idx="284">
                  <c:v>25.233333333333334</c:v>
                </c:pt>
                <c:pt idx="285">
                  <c:v>25.333333333333243</c:v>
                </c:pt>
                <c:pt idx="286">
                  <c:v>25.416666666666643</c:v>
                </c:pt>
                <c:pt idx="287">
                  <c:v>25.499999999999936</c:v>
                </c:pt>
                <c:pt idx="288">
                  <c:v>25.599999999999952</c:v>
                </c:pt>
                <c:pt idx="289">
                  <c:v>25.683333333333245</c:v>
                </c:pt>
                <c:pt idx="290">
                  <c:v>25.766666666666644</c:v>
                </c:pt>
                <c:pt idx="291">
                  <c:v>25.849999999999937</c:v>
                </c:pt>
                <c:pt idx="292">
                  <c:v>25.933333333333337</c:v>
                </c:pt>
                <c:pt idx="293">
                  <c:v>26.033333333333246</c:v>
                </c:pt>
                <c:pt idx="294">
                  <c:v>26.116666666666646</c:v>
                </c:pt>
                <c:pt idx="295">
                  <c:v>26.199999999999939</c:v>
                </c:pt>
                <c:pt idx="296">
                  <c:v>26.283333333333339</c:v>
                </c:pt>
                <c:pt idx="297">
                  <c:v>26.366666666666632</c:v>
                </c:pt>
                <c:pt idx="298">
                  <c:v>26.466666666666647</c:v>
                </c:pt>
                <c:pt idx="299">
                  <c:v>26.54999999999994</c:v>
                </c:pt>
                <c:pt idx="300">
                  <c:v>26.649999999999956</c:v>
                </c:pt>
                <c:pt idx="301">
                  <c:v>26.733333333333249</c:v>
                </c:pt>
                <c:pt idx="302">
                  <c:v>26.833333333333265</c:v>
                </c:pt>
                <c:pt idx="303">
                  <c:v>26.916666666666664</c:v>
                </c:pt>
                <c:pt idx="304">
                  <c:v>26.999999999999957</c:v>
                </c:pt>
                <c:pt idx="305">
                  <c:v>27.099999999999973</c:v>
                </c:pt>
                <c:pt idx="306">
                  <c:v>27.183333333333266</c:v>
                </c:pt>
                <c:pt idx="307">
                  <c:v>27.266666666666666</c:v>
                </c:pt>
                <c:pt idx="308">
                  <c:v>27.349999999999959</c:v>
                </c:pt>
                <c:pt idx="309">
                  <c:v>27.433333333333252</c:v>
                </c:pt>
                <c:pt idx="310">
                  <c:v>27.516666666666652</c:v>
                </c:pt>
                <c:pt idx="311">
                  <c:v>27.616666666666667</c:v>
                </c:pt>
                <c:pt idx="312">
                  <c:v>27.69999999999996</c:v>
                </c:pt>
                <c:pt idx="313">
                  <c:v>27.799999999999976</c:v>
                </c:pt>
                <c:pt idx="314">
                  <c:v>27.883333333333269</c:v>
                </c:pt>
                <c:pt idx="315">
                  <c:v>27.966666666666669</c:v>
                </c:pt>
                <c:pt idx="316">
                  <c:v>28.066666666666578</c:v>
                </c:pt>
                <c:pt idx="317">
                  <c:v>28.149999999999977</c:v>
                </c:pt>
                <c:pt idx="318">
                  <c:v>28.23333333333327</c:v>
                </c:pt>
                <c:pt idx="319">
                  <c:v>28.31666666666667</c:v>
                </c:pt>
                <c:pt idx="320">
                  <c:v>28.399999999999963</c:v>
                </c:pt>
                <c:pt idx="321">
                  <c:v>28.499999999999979</c:v>
                </c:pt>
                <c:pt idx="322">
                  <c:v>28.583333333333272</c:v>
                </c:pt>
                <c:pt idx="323">
                  <c:v>28.666666666666565</c:v>
                </c:pt>
                <c:pt idx="324">
                  <c:v>28.76666666666658</c:v>
                </c:pt>
                <c:pt idx="325">
                  <c:v>28.84999999999998</c:v>
                </c:pt>
                <c:pt idx="326">
                  <c:v>28.933333333333273</c:v>
                </c:pt>
                <c:pt idx="327">
                  <c:v>29.033333333333289</c:v>
                </c:pt>
                <c:pt idx="328">
                  <c:v>29.116666666666582</c:v>
                </c:pt>
                <c:pt idx="329">
                  <c:v>29.199999999999982</c:v>
                </c:pt>
                <c:pt idx="330">
                  <c:v>29.299999999999997</c:v>
                </c:pt>
                <c:pt idx="331">
                  <c:v>29.38333333333329</c:v>
                </c:pt>
                <c:pt idx="332">
                  <c:v>29.466666666666583</c:v>
                </c:pt>
                <c:pt idx="333">
                  <c:v>29.549999999999983</c:v>
                </c:pt>
                <c:pt idx="334">
                  <c:v>29.65</c:v>
                </c:pt>
                <c:pt idx="335">
                  <c:v>29.733333333333292</c:v>
                </c:pt>
                <c:pt idx="336">
                  <c:v>29.816666666666585</c:v>
                </c:pt>
                <c:pt idx="337">
                  <c:v>29.9166666666666</c:v>
                </c:pt>
                <c:pt idx="338">
                  <c:v>30</c:v>
                </c:pt>
                <c:pt idx="339">
                  <c:v>30.099999999999909</c:v>
                </c:pt>
                <c:pt idx="340">
                  <c:v>30.183333333333309</c:v>
                </c:pt>
                <c:pt idx="341">
                  <c:v>30.283333333333324</c:v>
                </c:pt>
                <c:pt idx="342">
                  <c:v>30.366666666666617</c:v>
                </c:pt>
                <c:pt idx="343">
                  <c:v>30.44999999999991</c:v>
                </c:pt>
                <c:pt idx="344">
                  <c:v>30.549999999999926</c:v>
                </c:pt>
                <c:pt idx="345">
                  <c:v>30.633333333333326</c:v>
                </c:pt>
                <c:pt idx="346">
                  <c:v>30.716666666666619</c:v>
                </c:pt>
                <c:pt idx="347">
                  <c:v>30.799999999999912</c:v>
                </c:pt>
                <c:pt idx="348">
                  <c:v>30.883333333333312</c:v>
                </c:pt>
                <c:pt idx="349">
                  <c:v>30.983333333333327</c:v>
                </c:pt>
                <c:pt idx="350">
                  <c:v>31.06666666666662</c:v>
                </c:pt>
                <c:pt idx="351">
                  <c:v>31.149999999999913</c:v>
                </c:pt>
                <c:pt idx="352">
                  <c:v>31.249999999999929</c:v>
                </c:pt>
                <c:pt idx="353">
                  <c:v>31.333333333333329</c:v>
                </c:pt>
                <c:pt idx="354">
                  <c:v>31.416666666666622</c:v>
                </c:pt>
                <c:pt idx="355">
                  <c:v>31.499999999999915</c:v>
                </c:pt>
                <c:pt idx="356">
                  <c:v>31.59999999999993</c:v>
                </c:pt>
                <c:pt idx="357">
                  <c:v>31.68333333333333</c:v>
                </c:pt>
                <c:pt idx="358">
                  <c:v>31.766666666666623</c:v>
                </c:pt>
                <c:pt idx="359">
                  <c:v>31.866666666666639</c:v>
                </c:pt>
                <c:pt idx="360">
                  <c:v>31.949999999999932</c:v>
                </c:pt>
                <c:pt idx="361">
                  <c:v>32.033333333333331</c:v>
                </c:pt>
                <c:pt idx="362">
                  <c:v>32.116666666666625</c:v>
                </c:pt>
                <c:pt idx="363">
                  <c:v>32.21666666666664</c:v>
                </c:pt>
                <c:pt idx="364">
                  <c:v>32.299999999999933</c:v>
                </c:pt>
                <c:pt idx="365">
                  <c:v>32.383333333333333</c:v>
                </c:pt>
                <c:pt idx="366">
                  <c:v>32.466666666666626</c:v>
                </c:pt>
                <c:pt idx="367">
                  <c:v>32.549999999999919</c:v>
                </c:pt>
                <c:pt idx="368">
                  <c:v>32.649999999999935</c:v>
                </c:pt>
                <c:pt idx="369">
                  <c:v>32.733333333333334</c:v>
                </c:pt>
                <c:pt idx="370">
                  <c:v>32.816666666666627</c:v>
                </c:pt>
                <c:pt idx="371">
                  <c:v>32.916666666666643</c:v>
                </c:pt>
                <c:pt idx="372">
                  <c:v>32.999999999999936</c:v>
                </c:pt>
                <c:pt idx="373">
                  <c:v>33.083333333333336</c:v>
                </c:pt>
                <c:pt idx="374">
                  <c:v>33.183333333333245</c:v>
                </c:pt>
                <c:pt idx="375">
                  <c:v>33.266666666666644</c:v>
                </c:pt>
                <c:pt idx="376">
                  <c:v>33.349999999999937</c:v>
                </c:pt>
                <c:pt idx="377">
                  <c:v>33.449999999999953</c:v>
                </c:pt>
                <c:pt idx="378">
                  <c:v>33.533333333333246</c:v>
                </c:pt>
                <c:pt idx="379">
                  <c:v>33.616666666666646</c:v>
                </c:pt>
                <c:pt idx="380">
                  <c:v>33.716666666666661</c:v>
                </c:pt>
                <c:pt idx="381">
                  <c:v>33.799999999999955</c:v>
                </c:pt>
                <c:pt idx="382">
                  <c:v>33.89999999999997</c:v>
                </c:pt>
                <c:pt idx="383">
                  <c:v>33.983333333333263</c:v>
                </c:pt>
                <c:pt idx="384">
                  <c:v>34.066666666666663</c:v>
                </c:pt>
                <c:pt idx="385">
                  <c:v>34.149999999999956</c:v>
                </c:pt>
                <c:pt idx="386">
                  <c:v>34.233333333333249</c:v>
                </c:pt>
                <c:pt idx="387">
                  <c:v>34.333333333333265</c:v>
                </c:pt>
                <c:pt idx="388">
                  <c:v>34.416666666666664</c:v>
                </c:pt>
                <c:pt idx="389">
                  <c:v>34.516666666666573</c:v>
                </c:pt>
                <c:pt idx="390">
                  <c:v>34.599999999999973</c:v>
                </c:pt>
                <c:pt idx="391">
                  <c:v>34.699999999999989</c:v>
                </c:pt>
                <c:pt idx="392">
                  <c:v>34.783333333333282</c:v>
                </c:pt>
                <c:pt idx="393">
                  <c:v>34.883333333333297</c:v>
                </c:pt>
                <c:pt idx="394">
                  <c:v>34.96666666666659</c:v>
                </c:pt>
                <c:pt idx="395">
                  <c:v>35.066666666666606</c:v>
                </c:pt>
                <c:pt idx="396">
                  <c:v>35.166666666666622</c:v>
                </c:pt>
                <c:pt idx="397">
                  <c:v>35.266666666666637</c:v>
                </c:pt>
                <c:pt idx="398">
                  <c:v>35.34999999999993</c:v>
                </c:pt>
                <c:pt idx="399">
                  <c:v>35.43333333333333</c:v>
                </c:pt>
                <c:pt idx="400">
                  <c:v>35.516666666666623</c:v>
                </c:pt>
                <c:pt idx="401">
                  <c:v>35.616666666666639</c:v>
                </c:pt>
                <c:pt idx="402">
                  <c:v>35.699999999999932</c:v>
                </c:pt>
                <c:pt idx="403">
                  <c:v>35.783333333333331</c:v>
                </c:pt>
                <c:pt idx="404">
                  <c:v>35.88333333333324</c:v>
                </c:pt>
                <c:pt idx="405">
                  <c:v>35.96666666666664</c:v>
                </c:pt>
                <c:pt idx="406">
                  <c:v>36.049999999999933</c:v>
                </c:pt>
                <c:pt idx="407">
                  <c:v>36.133333333333333</c:v>
                </c:pt>
                <c:pt idx="408">
                  <c:v>36.233333333333242</c:v>
                </c:pt>
                <c:pt idx="409">
                  <c:v>36.316666666666642</c:v>
                </c:pt>
                <c:pt idx="410">
                  <c:v>36.416666666666657</c:v>
                </c:pt>
                <c:pt idx="411">
                  <c:v>36.49999999999995</c:v>
                </c:pt>
                <c:pt idx="412">
                  <c:v>36.583333333333243</c:v>
                </c:pt>
                <c:pt idx="413">
                  <c:v>36.666666666666643</c:v>
                </c:pt>
                <c:pt idx="414">
                  <c:v>36.766666666666659</c:v>
                </c:pt>
                <c:pt idx="415">
                  <c:v>36.849999999999952</c:v>
                </c:pt>
                <c:pt idx="416">
                  <c:v>36.933333333333245</c:v>
                </c:pt>
                <c:pt idx="417">
                  <c:v>37.03333333333326</c:v>
                </c:pt>
                <c:pt idx="418">
                  <c:v>37.11666666666666</c:v>
                </c:pt>
                <c:pt idx="419">
                  <c:v>37.199999999999953</c:v>
                </c:pt>
                <c:pt idx="420">
                  <c:v>37.283333333333246</c:v>
                </c:pt>
                <c:pt idx="421">
                  <c:v>37.383333333333262</c:v>
                </c:pt>
                <c:pt idx="422">
                  <c:v>37.466666666666661</c:v>
                </c:pt>
                <c:pt idx="423">
                  <c:v>37.549999999999955</c:v>
                </c:pt>
                <c:pt idx="424">
                  <c:v>37.64999999999997</c:v>
                </c:pt>
                <c:pt idx="425">
                  <c:v>37.733333333333263</c:v>
                </c:pt>
                <c:pt idx="426">
                  <c:v>37.816666666666663</c:v>
                </c:pt>
                <c:pt idx="427">
                  <c:v>37.899999999999956</c:v>
                </c:pt>
                <c:pt idx="428">
                  <c:v>37.983333333333249</c:v>
                </c:pt>
                <c:pt idx="429">
                  <c:v>38.083333333333265</c:v>
                </c:pt>
                <c:pt idx="430">
                  <c:v>38.166666666666664</c:v>
                </c:pt>
                <c:pt idx="431">
                  <c:v>38.249999999999957</c:v>
                </c:pt>
                <c:pt idx="432">
                  <c:v>38.33333333333325</c:v>
                </c:pt>
                <c:pt idx="433">
                  <c:v>38.41666666666665</c:v>
                </c:pt>
                <c:pt idx="434">
                  <c:v>38.516666666666666</c:v>
                </c:pt>
                <c:pt idx="435">
                  <c:v>38.599999999999959</c:v>
                </c:pt>
                <c:pt idx="436">
                  <c:v>38.683333333333252</c:v>
                </c:pt>
                <c:pt idx="437">
                  <c:v>38.766666666666652</c:v>
                </c:pt>
                <c:pt idx="438">
                  <c:v>38.849999999999945</c:v>
                </c:pt>
                <c:pt idx="439">
                  <c:v>38.94999999999996</c:v>
                </c:pt>
                <c:pt idx="440">
                  <c:v>39.049999999999976</c:v>
                </c:pt>
                <c:pt idx="441">
                  <c:v>39.133333333333269</c:v>
                </c:pt>
                <c:pt idx="442">
                  <c:v>39.216666666666669</c:v>
                </c:pt>
                <c:pt idx="443">
                  <c:v>39.299999999999962</c:v>
                </c:pt>
                <c:pt idx="444">
                  <c:v>39.399999999999977</c:v>
                </c:pt>
                <c:pt idx="445">
                  <c:v>39.48333333333327</c:v>
                </c:pt>
                <c:pt idx="446">
                  <c:v>39.56666666666667</c:v>
                </c:pt>
                <c:pt idx="447">
                  <c:v>39.649999999999963</c:v>
                </c:pt>
                <c:pt idx="448">
                  <c:v>39.749999999999979</c:v>
                </c:pt>
                <c:pt idx="449">
                  <c:v>39.833333333333272</c:v>
                </c:pt>
                <c:pt idx="450">
                  <c:v>39.916666666666565</c:v>
                </c:pt>
                <c:pt idx="451">
                  <c:v>40.01666666666658</c:v>
                </c:pt>
                <c:pt idx="452">
                  <c:v>40.09999999999998</c:v>
                </c:pt>
                <c:pt idx="453">
                  <c:v>40.183333333333273</c:v>
                </c:pt>
                <c:pt idx="454">
                  <c:v>40.266666666666673</c:v>
                </c:pt>
                <c:pt idx="455">
                  <c:v>40.349999999999966</c:v>
                </c:pt>
                <c:pt idx="456">
                  <c:v>40.449999999999982</c:v>
                </c:pt>
                <c:pt idx="457">
                  <c:v>40.533333333333275</c:v>
                </c:pt>
                <c:pt idx="458">
                  <c:v>40.63333333333329</c:v>
                </c:pt>
                <c:pt idx="459">
                  <c:v>40.716666666666583</c:v>
                </c:pt>
                <c:pt idx="460">
                  <c:v>40.799999999999983</c:v>
                </c:pt>
                <c:pt idx="461">
                  <c:v>40.883333333333276</c:v>
                </c:pt>
                <c:pt idx="462">
                  <c:v>40.983333333333292</c:v>
                </c:pt>
                <c:pt idx="463">
                  <c:v>41.066666666666585</c:v>
                </c:pt>
                <c:pt idx="464">
                  <c:v>41.149999999999984</c:v>
                </c:pt>
                <c:pt idx="465">
                  <c:v>41.25</c:v>
                </c:pt>
                <c:pt idx="466">
                  <c:v>41.333333333333293</c:v>
                </c:pt>
                <c:pt idx="467">
                  <c:v>41.433333333333309</c:v>
                </c:pt>
                <c:pt idx="468">
                  <c:v>41.516666666666602</c:v>
                </c:pt>
                <c:pt idx="469">
                  <c:v>41.616666666666617</c:v>
                </c:pt>
                <c:pt idx="470">
                  <c:v>41.69999999999991</c:v>
                </c:pt>
                <c:pt idx="471">
                  <c:v>41.799999999999926</c:v>
                </c:pt>
                <c:pt idx="472">
                  <c:v>41.883333333333326</c:v>
                </c:pt>
                <c:pt idx="473">
                  <c:v>41.966666666666619</c:v>
                </c:pt>
                <c:pt idx="474">
                  <c:v>42.066666666666634</c:v>
                </c:pt>
                <c:pt idx="475">
                  <c:v>42.149999999999928</c:v>
                </c:pt>
                <c:pt idx="476">
                  <c:v>42.233333333333327</c:v>
                </c:pt>
                <c:pt idx="477">
                  <c:v>42.31666666666662</c:v>
                </c:pt>
                <c:pt idx="478">
                  <c:v>42.416666666666636</c:v>
                </c:pt>
                <c:pt idx="479">
                  <c:v>42.499999999999929</c:v>
                </c:pt>
                <c:pt idx="480">
                  <c:v>42.583333333333329</c:v>
                </c:pt>
                <c:pt idx="481">
                  <c:v>42.683333333333238</c:v>
                </c:pt>
                <c:pt idx="482">
                  <c:v>42.783333333333253</c:v>
                </c:pt>
                <c:pt idx="483">
                  <c:v>42.866666666666653</c:v>
                </c:pt>
                <c:pt idx="484">
                  <c:v>42.949999999999946</c:v>
                </c:pt>
                <c:pt idx="485">
                  <c:v>43.033333333333239</c:v>
                </c:pt>
                <c:pt idx="486">
                  <c:v>43.133333333333255</c:v>
                </c:pt>
                <c:pt idx="487">
                  <c:v>43.23333333333327</c:v>
                </c:pt>
                <c:pt idx="488">
                  <c:v>43.333333333333286</c:v>
                </c:pt>
                <c:pt idx="489">
                  <c:v>43.433333333333302</c:v>
                </c:pt>
                <c:pt idx="490">
                  <c:v>43.516666666666595</c:v>
                </c:pt>
                <c:pt idx="491">
                  <c:v>43.599999999999994</c:v>
                </c:pt>
                <c:pt idx="492">
                  <c:v>43.699999999999903</c:v>
                </c:pt>
                <c:pt idx="493">
                  <c:v>43.783333333333303</c:v>
                </c:pt>
                <c:pt idx="494">
                  <c:v>43.883333333333319</c:v>
                </c:pt>
                <c:pt idx="495">
                  <c:v>43.966666666666612</c:v>
                </c:pt>
                <c:pt idx="496">
                  <c:v>44.049999999999905</c:v>
                </c:pt>
                <c:pt idx="497">
                  <c:v>44.14999999999992</c:v>
                </c:pt>
                <c:pt idx="498">
                  <c:v>44.23333333333332</c:v>
                </c:pt>
                <c:pt idx="499">
                  <c:v>44.333333333333336</c:v>
                </c:pt>
                <c:pt idx="500">
                  <c:v>44.416666666666629</c:v>
                </c:pt>
                <c:pt idx="501">
                  <c:v>44.499999999999922</c:v>
                </c:pt>
                <c:pt idx="502">
                  <c:v>44.583333333333321</c:v>
                </c:pt>
                <c:pt idx="503">
                  <c:v>44.683333333333231</c:v>
                </c:pt>
                <c:pt idx="504">
                  <c:v>44.76666666666663</c:v>
                </c:pt>
                <c:pt idx="505">
                  <c:v>44.849999999999923</c:v>
                </c:pt>
                <c:pt idx="506">
                  <c:v>44.949999999999939</c:v>
                </c:pt>
                <c:pt idx="507">
                  <c:v>45.033333333333339</c:v>
                </c:pt>
                <c:pt idx="508">
                  <c:v>45.116666666666632</c:v>
                </c:pt>
                <c:pt idx="509">
                  <c:v>45.199999999999925</c:v>
                </c:pt>
                <c:pt idx="510">
                  <c:v>45.29999999999994</c:v>
                </c:pt>
                <c:pt idx="511">
                  <c:v>45.383333333333233</c:v>
                </c:pt>
                <c:pt idx="512">
                  <c:v>45.483333333333249</c:v>
                </c:pt>
                <c:pt idx="513">
                  <c:v>45.566666666666649</c:v>
                </c:pt>
                <c:pt idx="514">
                  <c:v>45.649999999999942</c:v>
                </c:pt>
                <c:pt idx="515">
                  <c:v>45.749999999999957</c:v>
                </c:pt>
                <c:pt idx="516">
                  <c:v>45.83333333333325</c:v>
                </c:pt>
                <c:pt idx="517">
                  <c:v>45.91666666666665</c:v>
                </c:pt>
                <c:pt idx="518">
                  <c:v>45.999999999999943</c:v>
                </c:pt>
                <c:pt idx="519">
                  <c:v>46.099999999999959</c:v>
                </c:pt>
                <c:pt idx="520">
                  <c:v>46.183333333333252</c:v>
                </c:pt>
                <c:pt idx="521">
                  <c:v>46.266666666666652</c:v>
                </c:pt>
                <c:pt idx="522">
                  <c:v>46.349999999999945</c:v>
                </c:pt>
                <c:pt idx="523">
                  <c:v>46.433333333333238</c:v>
                </c:pt>
                <c:pt idx="524">
                  <c:v>46.516666666666637</c:v>
                </c:pt>
                <c:pt idx="525">
                  <c:v>46.616666666666653</c:v>
                </c:pt>
                <c:pt idx="526">
                  <c:v>46.716666666666669</c:v>
                </c:pt>
                <c:pt idx="527">
                  <c:v>46.799999999999962</c:v>
                </c:pt>
                <c:pt idx="528">
                  <c:v>46.883333333333255</c:v>
                </c:pt>
                <c:pt idx="529">
                  <c:v>46.98333333333327</c:v>
                </c:pt>
                <c:pt idx="530">
                  <c:v>47.06666666666667</c:v>
                </c:pt>
                <c:pt idx="531">
                  <c:v>47.149999999999963</c:v>
                </c:pt>
                <c:pt idx="532">
                  <c:v>47.249999999999979</c:v>
                </c:pt>
                <c:pt idx="533">
                  <c:v>47.349999999999994</c:v>
                </c:pt>
                <c:pt idx="534">
                  <c:v>47.433333333333287</c:v>
                </c:pt>
                <c:pt idx="535">
                  <c:v>47.51666666666658</c:v>
                </c:pt>
                <c:pt idx="536">
                  <c:v>47.59999999999998</c:v>
                </c:pt>
                <c:pt idx="537">
                  <c:v>47.699999999999996</c:v>
                </c:pt>
                <c:pt idx="538">
                  <c:v>47.783333333333289</c:v>
                </c:pt>
                <c:pt idx="539">
                  <c:v>47.866666666666582</c:v>
                </c:pt>
                <c:pt idx="540">
                  <c:v>47.949999999999982</c:v>
                </c:pt>
                <c:pt idx="541">
                  <c:v>48.033333333333275</c:v>
                </c:pt>
                <c:pt idx="542">
                  <c:v>48.13333333333329</c:v>
                </c:pt>
                <c:pt idx="543">
                  <c:v>48.216666666666583</c:v>
                </c:pt>
                <c:pt idx="544">
                  <c:v>48.299999999999983</c:v>
                </c:pt>
                <c:pt idx="545">
                  <c:v>48.383333333333276</c:v>
                </c:pt>
                <c:pt idx="546">
                  <c:v>48.483333333333292</c:v>
                </c:pt>
                <c:pt idx="547">
                  <c:v>48.583333333333307</c:v>
                </c:pt>
                <c:pt idx="548">
                  <c:v>48.6666666666666</c:v>
                </c:pt>
                <c:pt idx="549">
                  <c:v>48.75</c:v>
                </c:pt>
                <c:pt idx="550">
                  <c:v>48.849999999999909</c:v>
                </c:pt>
                <c:pt idx="551">
                  <c:v>48.933333333333309</c:v>
                </c:pt>
                <c:pt idx="552">
                  <c:v>49.016666666666602</c:v>
                </c:pt>
                <c:pt idx="553">
                  <c:v>49.116666666666617</c:v>
                </c:pt>
                <c:pt idx="554">
                  <c:v>49.19999999999991</c:v>
                </c:pt>
                <c:pt idx="555">
                  <c:v>49.28333333333331</c:v>
                </c:pt>
                <c:pt idx="556">
                  <c:v>49.383333333333326</c:v>
                </c:pt>
                <c:pt idx="557">
                  <c:v>49.466666666666619</c:v>
                </c:pt>
                <c:pt idx="558">
                  <c:v>49.549999999999912</c:v>
                </c:pt>
                <c:pt idx="559">
                  <c:v>49.633333333333312</c:v>
                </c:pt>
                <c:pt idx="560">
                  <c:v>49.716666666666605</c:v>
                </c:pt>
                <c:pt idx="561">
                  <c:v>49.81666666666662</c:v>
                </c:pt>
                <c:pt idx="562">
                  <c:v>49.899999999999913</c:v>
                </c:pt>
                <c:pt idx="563">
                  <c:v>49.983333333333313</c:v>
                </c:pt>
                <c:pt idx="564">
                  <c:v>50.083333333333329</c:v>
                </c:pt>
                <c:pt idx="565">
                  <c:v>50.166666666666622</c:v>
                </c:pt>
                <c:pt idx="566">
                  <c:v>50.249999999999915</c:v>
                </c:pt>
                <c:pt idx="567">
                  <c:v>50.333333333333314</c:v>
                </c:pt>
                <c:pt idx="568">
                  <c:v>50.43333333333333</c:v>
                </c:pt>
                <c:pt idx="569">
                  <c:v>50.516666666666623</c:v>
                </c:pt>
                <c:pt idx="570">
                  <c:v>50.599999999999916</c:v>
                </c:pt>
                <c:pt idx="571">
                  <c:v>50.683333333333316</c:v>
                </c:pt>
                <c:pt idx="572">
                  <c:v>50.783333333333331</c:v>
                </c:pt>
                <c:pt idx="573">
                  <c:v>50.866666666666625</c:v>
                </c:pt>
                <c:pt idx="574">
                  <c:v>50.949999999999918</c:v>
                </c:pt>
                <c:pt idx="575">
                  <c:v>51.049999999999933</c:v>
                </c:pt>
                <c:pt idx="576">
                  <c:v>51.133333333333333</c:v>
                </c:pt>
                <c:pt idx="577">
                  <c:v>51.216666666666626</c:v>
                </c:pt>
                <c:pt idx="578">
                  <c:v>51.299999999999919</c:v>
                </c:pt>
                <c:pt idx="579">
                  <c:v>51.399999999999935</c:v>
                </c:pt>
                <c:pt idx="580">
                  <c:v>51.483333333333334</c:v>
                </c:pt>
                <c:pt idx="581">
                  <c:v>51.566666666666627</c:v>
                </c:pt>
                <c:pt idx="582">
                  <c:v>51.666666666666643</c:v>
                </c:pt>
                <c:pt idx="583">
                  <c:v>51.749999999999936</c:v>
                </c:pt>
                <c:pt idx="584">
                  <c:v>51.833333333333336</c:v>
                </c:pt>
                <c:pt idx="585">
                  <c:v>51.916666666666629</c:v>
                </c:pt>
                <c:pt idx="586">
                  <c:v>52.016666666666644</c:v>
                </c:pt>
                <c:pt idx="587">
                  <c:v>52.099999999999937</c:v>
                </c:pt>
                <c:pt idx="588">
                  <c:v>52.183333333333337</c:v>
                </c:pt>
                <c:pt idx="589">
                  <c:v>52.283333333333246</c:v>
                </c:pt>
                <c:pt idx="590">
                  <c:v>52.366666666666646</c:v>
                </c:pt>
                <c:pt idx="591">
                  <c:v>52.449999999999939</c:v>
                </c:pt>
                <c:pt idx="592">
                  <c:v>52.533333333333339</c:v>
                </c:pt>
                <c:pt idx="593">
                  <c:v>52.616666666666632</c:v>
                </c:pt>
                <c:pt idx="594">
                  <c:v>52.699999999999925</c:v>
                </c:pt>
                <c:pt idx="595">
                  <c:v>52.79999999999994</c:v>
                </c:pt>
                <c:pt idx="596">
                  <c:v>52.883333333333233</c:v>
                </c:pt>
                <c:pt idx="597">
                  <c:v>52.966666666666633</c:v>
                </c:pt>
                <c:pt idx="598">
                  <c:v>53.066666666666649</c:v>
                </c:pt>
                <c:pt idx="599">
                  <c:v>53.149999999999942</c:v>
                </c:pt>
                <c:pt idx="600">
                  <c:v>53.233333333333235</c:v>
                </c:pt>
                <c:pt idx="601">
                  <c:v>53.33333333333325</c:v>
                </c:pt>
                <c:pt idx="602">
                  <c:v>53.41666666666665</c:v>
                </c:pt>
                <c:pt idx="603">
                  <c:v>53.499999999999943</c:v>
                </c:pt>
                <c:pt idx="604">
                  <c:v>53.583333333333236</c:v>
                </c:pt>
                <c:pt idx="605">
                  <c:v>53.666666666666636</c:v>
                </c:pt>
                <c:pt idx="606">
                  <c:v>53.766666666666652</c:v>
                </c:pt>
                <c:pt idx="607">
                  <c:v>53.849999999999945</c:v>
                </c:pt>
                <c:pt idx="608">
                  <c:v>53.94999999999996</c:v>
                </c:pt>
                <c:pt idx="609">
                  <c:v>54.033333333333253</c:v>
                </c:pt>
                <c:pt idx="610">
                  <c:v>54.116666666666653</c:v>
                </c:pt>
                <c:pt idx="611">
                  <c:v>54.216666666666669</c:v>
                </c:pt>
                <c:pt idx="612">
                  <c:v>54.299999999999962</c:v>
                </c:pt>
                <c:pt idx="613">
                  <c:v>54.383333333333255</c:v>
                </c:pt>
                <c:pt idx="614">
                  <c:v>54.48333333333327</c:v>
                </c:pt>
                <c:pt idx="615">
                  <c:v>54.56666666666667</c:v>
                </c:pt>
                <c:pt idx="616">
                  <c:v>54.666666666666579</c:v>
                </c:pt>
                <c:pt idx="617">
                  <c:v>54.749999999999979</c:v>
                </c:pt>
                <c:pt idx="618">
                  <c:v>54.849999999999994</c:v>
                </c:pt>
                <c:pt idx="619">
                  <c:v>54.933333333333287</c:v>
                </c:pt>
                <c:pt idx="620">
                  <c:v>55.033333333333303</c:v>
                </c:pt>
                <c:pt idx="621">
                  <c:v>55.116666666666596</c:v>
                </c:pt>
                <c:pt idx="622">
                  <c:v>55.216666666666612</c:v>
                </c:pt>
                <c:pt idx="623">
                  <c:v>55.299999999999905</c:v>
                </c:pt>
                <c:pt idx="624">
                  <c:v>55.383333333333304</c:v>
                </c:pt>
                <c:pt idx="625">
                  <c:v>55.48333333333332</c:v>
                </c:pt>
                <c:pt idx="626">
                  <c:v>55.566666666666613</c:v>
                </c:pt>
                <c:pt idx="627">
                  <c:v>55.649999999999906</c:v>
                </c:pt>
                <c:pt idx="628">
                  <c:v>55.749999999999922</c:v>
                </c:pt>
                <c:pt idx="629">
                  <c:v>55.833333333333321</c:v>
                </c:pt>
                <c:pt idx="630">
                  <c:v>55.916666666666615</c:v>
                </c:pt>
                <c:pt idx="631">
                  <c:v>55.999999999999908</c:v>
                </c:pt>
                <c:pt idx="632">
                  <c:v>56.099999999999923</c:v>
                </c:pt>
                <c:pt idx="633">
                  <c:v>56.199999999999939</c:v>
                </c:pt>
                <c:pt idx="634">
                  <c:v>56.283333333333339</c:v>
                </c:pt>
                <c:pt idx="635">
                  <c:v>56.366666666666632</c:v>
                </c:pt>
                <c:pt idx="636">
                  <c:v>56.449999999999925</c:v>
                </c:pt>
                <c:pt idx="637">
                  <c:v>56.54999999999994</c:v>
                </c:pt>
                <c:pt idx="638">
                  <c:v>56.633333333333233</c:v>
                </c:pt>
                <c:pt idx="639">
                  <c:v>56.733333333333249</c:v>
                </c:pt>
                <c:pt idx="640">
                  <c:v>56.816666666666649</c:v>
                </c:pt>
                <c:pt idx="641">
                  <c:v>56.899999999999942</c:v>
                </c:pt>
                <c:pt idx="642">
                  <c:v>56.999999999999957</c:v>
                </c:pt>
                <c:pt idx="643">
                  <c:v>57.08333333333325</c:v>
                </c:pt>
                <c:pt idx="644">
                  <c:v>57.16666666666665</c:v>
                </c:pt>
                <c:pt idx="645">
                  <c:v>57.249999999999943</c:v>
                </c:pt>
                <c:pt idx="646">
                  <c:v>57.349999999999959</c:v>
                </c:pt>
                <c:pt idx="647">
                  <c:v>57.433333333333252</c:v>
                </c:pt>
                <c:pt idx="648">
                  <c:v>57.533333333333267</c:v>
                </c:pt>
                <c:pt idx="649">
                  <c:v>57.616666666666667</c:v>
                </c:pt>
                <c:pt idx="650">
                  <c:v>57.69999999999996</c:v>
                </c:pt>
                <c:pt idx="651">
                  <c:v>57.799999999999976</c:v>
                </c:pt>
                <c:pt idx="652">
                  <c:v>57.883333333333269</c:v>
                </c:pt>
                <c:pt idx="653">
                  <c:v>57.966666666666669</c:v>
                </c:pt>
                <c:pt idx="654">
                  <c:v>58.049999999999962</c:v>
                </c:pt>
                <c:pt idx="655">
                  <c:v>58.149999999999977</c:v>
                </c:pt>
                <c:pt idx="656">
                  <c:v>58.23333333333327</c:v>
                </c:pt>
                <c:pt idx="657">
                  <c:v>58.31666666666667</c:v>
                </c:pt>
                <c:pt idx="658">
                  <c:v>58.399999999999963</c:v>
                </c:pt>
                <c:pt idx="659">
                  <c:v>58.483333333333256</c:v>
                </c:pt>
                <c:pt idx="660">
                  <c:v>58.583333333333272</c:v>
                </c:pt>
                <c:pt idx="661">
                  <c:v>58.666666666666671</c:v>
                </c:pt>
                <c:pt idx="662">
                  <c:v>58.749999999999964</c:v>
                </c:pt>
                <c:pt idx="663">
                  <c:v>58.84999999999998</c:v>
                </c:pt>
                <c:pt idx="664">
                  <c:v>58.933333333333273</c:v>
                </c:pt>
                <c:pt idx="665">
                  <c:v>59.016666666666566</c:v>
                </c:pt>
                <c:pt idx="666">
                  <c:v>59.116666666666582</c:v>
                </c:pt>
                <c:pt idx="667">
                  <c:v>59.199999999999982</c:v>
                </c:pt>
                <c:pt idx="668">
                  <c:v>59.3</c:v>
                </c:pt>
                <c:pt idx="669">
                  <c:v>59.38333333333329</c:v>
                </c:pt>
                <c:pt idx="670">
                  <c:v>59.483333333333306</c:v>
                </c:pt>
                <c:pt idx="671">
                  <c:v>59.566666666666599</c:v>
                </c:pt>
                <c:pt idx="672">
                  <c:v>59.666666666666615</c:v>
                </c:pt>
                <c:pt idx="673">
                  <c:v>59.749999999999908</c:v>
                </c:pt>
                <c:pt idx="674">
                  <c:v>59.849999999999923</c:v>
                </c:pt>
                <c:pt idx="675">
                  <c:v>59.933333333333323</c:v>
                </c:pt>
                <c:pt idx="676">
                  <c:v>60.016666666666616</c:v>
                </c:pt>
                <c:pt idx="677">
                  <c:v>60.116666666666632</c:v>
                </c:pt>
                <c:pt idx="678">
                  <c:v>60.199999999999925</c:v>
                </c:pt>
                <c:pt idx="679">
                  <c:v>60.29999999999994</c:v>
                </c:pt>
                <c:pt idx="680">
                  <c:v>60.383333333333233</c:v>
                </c:pt>
                <c:pt idx="681">
                  <c:v>60.466666666666633</c:v>
                </c:pt>
                <c:pt idx="682">
                  <c:v>60.566666666666649</c:v>
                </c:pt>
                <c:pt idx="683">
                  <c:v>60.649999999999942</c:v>
                </c:pt>
              </c:numCache>
            </c:numRef>
          </c:xVal>
          <c:yVal>
            <c:numRef>
              <c:f>'VAR I'!$H$13:$H$696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  <c:pt idx="679">
                  <c:v>1.4625833333333333</c:v>
                </c:pt>
                <c:pt idx="680">
                  <c:v>1.4625833333333333</c:v>
                </c:pt>
                <c:pt idx="681">
                  <c:v>1.4625833333333333</c:v>
                </c:pt>
                <c:pt idx="682">
                  <c:v>1.4625833333333333</c:v>
                </c:pt>
                <c:pt idx="683">
                  <c:v>1.4625833333333333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9-4FD0-8EF4-DC46900FC5B0}"/>
            </c:ext>
          </c:extLst>
        </c:ser>
        <c:ser>
          <c:idx val="6"/>
          <c:order val="1"/>
          <c:tx>
            <c:strRef>
              <c:f>'VAR I'!$J$11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I'!$C$13:$C$696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8.3333333333293069E-2</c:v>
                </c:pt>
                <c:pt idx="2">
                  <c:v>0.16666666666658614</c:v>
                </c:pt>
                <c:pt idx="3">
                  <c:v>0.24999999999998579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0.51666666666658756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0.78333333333329591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1.0500000000000043</c:v>
                </c:pt>
                <c:pt idx="13">
                  <c:v>1.1333333333332973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1.3999999999998991</c:v>
                </c:pt>
                <c:pt idx="17">
                  <c:v>1.4999999999999147</c:v>
                </c:pt>
                <c:pt idx="18">
                  <c:v>1.5833333333333144</c:v>
                </c:pt>
                <c:pt idx="19">
                  <c:v>1.6666666666666075</c:v>
                </c:pt>
                <c:pt idx="20">
                  <c:v>1.7666666666666231</c:v>
                </c:pt>
                <c:pt idx="21">
                  <c:v>1.8499999999999162</c:v>
                </c:pt>
                <c:pt idx="22">
                  <c:v>1.9333333333333158</c:v>
                </c:pt>
                <c:pt idx="23">
                  <c:v>2.0166666666666089</c:v>
                </c:pt>
                <c:pt idx="24">
                  <c:v>2.1166666666666245</c:v>
                </c:pt>
                <c:pt idx="25">
                  <c:v>2.1999999999999176</c:v>
                </c:pt>
                <c:pt idx="26">
                  <c:v>2.2833333333333172</c:v>
                </c:pt>
                <c:pt idx="27">
                  <c:v>2.3666666666666103</c:v>
                </c:pt>
                <c:pt idx="28">
                  <c:v>2.4499999999999034</c:v>
                </c:pt>
                <c:pt idx="29">
                  <c:v>2.549999999999919</c:v>
                </c:pt>
                <c:pt idx="30">
                  <c:v>2.6333333333333186</c:v>
                </c:pt>
                <c:pt idx="31">
                  <c:v>2.7333333333333343</c:v>
                </c:pt>
                <c:pt idx="32">
                  <c:v>2.8166666666666273</c:v>
                </c:pt>
                <c:pt idx="33">
                  <c:v>2.8999999999999204</c:v>
                </c:pt>
                <c:pt idx="34">
                  <c:v>2.9833333333333201</c:v>
                </c:pt>
                <c:pt idx="35">
                  <c:v>3.0666666666666131</c:v>
                </c:pt>
                <c:pt idx="36">
                  <c:v>3.1666666666666288</c:v>
                </c:pt>
                <c:pt idx="37">
                  <c:v>3.2499999999999218</c:v>
                </c:pt>
                <c:pt idx="38">
                  <c:v>3.3333333333333215</c:v>
                </c:pt>
                <c:pt idx="39">
                  <c:v>3.4333333333333371</c:v>
                </c:pt>
                <c:pt idx="40">
                  <c:v>3.5166666666666302</c:v>
                </c:pt>
                <c:pt idx="41">
                  <c:v>3.5999999999999233</c:v>
                </c:pt>
                <c:pt idx="42">
                  <c:v>3.6833333333333229</c:v>
                </c:pt>
                <c:pt idx="43">
                  <c:v>3.7833333333333385</c:v>
                </c:pt>
                <c:pt idx="44">
                  <c:v>3.8833333333332476</c:v>
                </c:pt>
                <c:pt idx="45">
                  <c:v>3.9666666666666472</c:v>
                </c:pt>
                <c:pt idx="46">
                  <c:v>4.0666666666666629</c:v>
                </c:pt>
                <c:pt idx="47">
                  <c:v>4.1499999999999559</c:v>
                </c:pt>
                <c:pt idx="48">
                  <c:v>4.2499999999999716</c:v>
                </c:pt>
                <c:pt idx="49">
                  <c:v>4.3333333333332646</c:v>
                </c:pt>
                <c:pt idx="50">
                  <c:v>4.4166666666666643</c:v>
                </c:pt>
                <c:pt idx="51">
                  <c:v>4.5166666666665733</c:v>
                </c:pt>
                <c:pt idx="52">
                  <c:v>4.599999999999973</c:v>
                </c:pt>
                <c:pt idx="53">
                  <c:v>4.6833333333332661</c:v>
                </c:pt>
                <c:pt idx="54">
                  <c:v>4.7666666666666657</c:v>
                </c:pt>
                <c:pt idx="55">
                  <c:v>4.8666666666665748</c:v>
                </c:pt>
                <c:pt idx="56">
                  <c:v>4.9499999999999744</c:v>
                </c:pt>
                <c:pt idx="57">
                  <c:v>5.0499999999999901</c:v>
                </c:pt>
                <c:pt idx="58">
                  <c:v>5.1333333333332831</c:v>
                </c:pt>
                <c:pt idx="59">
                  <c:v>5.2166666666665762</c:v>
                </c:pt>
                <c:pt idx="60">
                  <c:v>5.2999999999999758</c:v>
                </c:pt>
                <c:pt idx="61">
                  <c:v>5.3999999999999915</c:v>
                </c:pt>
                <c:pt idx="62">
                  <c:v>5.4833333333332845</c:v>
                </c:pt>
                <c:pt idx="63">
                  <c:v>5.5666666666665776</c:v>
                </c:pt>
                <c:pt idx="64">
                  <c:v>5.6499999999999773</c:v>
                </c:pt>
                <c:pt idx="65">
                  <c:v>5.7333333333332703</c:v>
                </c:pt>
                <c:pt idx="66">
                  <c:v>5.833333333333286</c:v>
                </c:pt>
                <c:pt idx="67">
                  <c:v>5.916666666666579</c:v>
                </c:pt>
                <c:pt idx="68">
                  <c:v>5.9999999999999787</c:v>
                </c:pt>
                <c:pt idx="69">
                  <c:v>6.0833333333332718</c:v>
                </c:pt>
                <c:pt idx="70">
                  <c:v>6.1833333333332874</c:v>
                </c:pt>
                <c:pt idx="71">
                  <c:v>6.2666666666665805</c:v>
                </c:pt>
                <c:pt idx="72">
                  <c:v>6.3499999999999801</c:v>
                </c:pt>
                <c:pt idx="73">
                  <c:v>6.4333333333332732</c:v>
                </c:pt>
                <c:pt idx="74">
                  <c:v>6.5333333333332888</c:v>
                </c:pt>
                <c:pt idx="75">
                  <c:v>6.6166666666665819</c:v>
                </c:pt>
                <c:pt idx="76">
                  <c:v>6.6999999999999815</c:v>
                </c:pt>
                <c:pt idx="77">
                  <c:v>6.7833333333332746</c:v>
                </c:pt>
                <c:pt idx="78">
                  <c:v>6.8833333333332902</c:v>
                </c:pt>
                <c:pt idx="79">
                  <c:v>6.9666666666665833</c:v>
                </c:pt>
                <c:pt idx="80">
                  <c:v>7.0666666666665989</c:v>
                </c:pt>
                <c:pt idx="81">
                  <c:v>7.1499999999999986</c:v>
                </c:pt>
                <c:pt idx="82">
                  <c:v>7.2333333333332916</c:v>
                </c:pt>
                <c:pt idx="83">
                  <c:v>7.3166666666665847</c:v>
                </c:pt>
                <c:pt idx="84">
                  <c:v>7.4166666666666003</c:v>
                </c:pt>
                <c:pt idx="85">
                  <c:v>7.5</c:v>
                </c:pt>
                <c:pt idx="86">
                  <c:v>7.5833333333332931</c:v>
                </c:pt>
                <c:pt idx="87">
                  <c:v>7.6833333333333087</c:v>
                </c:pt>
                <c:pt idx="88">
                  <c:v>7.7666666666666018</c:v>
                </c:pt>
                <c:pt idx="89">
                  <c:v>7.8666666666666174</c:v>
                </c:pt>
                <c:pt idx="90">
                  <c:v>7.9499999999999105</c:v>
                </c:pt>
                <c:pt idx="91">
                  <c:v>8.0333333333333101</c:v>
                </c:pt>
                <c:pt idx="92">
                  <c:v>8.1333333333333258</c:v>
                </c:pt>
                <c:pt idx="93">
                  <c:v>8.2166666666666188</c:v>
                </c:pt>
                <c:pt idx="94">
                  <c:v>8.2999999999999119</c:v>
                </c:pt>
                <c:pt idx="95">
                  <c:v>8.3999999999999275</c:v>
                </c:pt>
                <c:pt idx="96">
                  <c:v>8.4833333333333272</c:v>
                </c:pt>
                <c:pt idx="97">
                  <c:v>8.5666666666666202</c:v>
                </c:pt>
                <c:pt idx="98">
                  <c:v>8.6499999999999133</c:v>
                </c:pt>
                <c:pt idx="99">
                  <c:v>8.7499999999999289</c:v>
                </c:pt>
                <c:pt idx="100">
                  <c:v>8.8333333333333286</c:v>
                </c:pt>
                <c:pt idx="101">
                  <c:v>8.9166666666666217</c:v>
                </c:pt>
                <c:pt idx="102">
                  <c:v>8.9999999999999147</c:v>
                </c:pt>
                <c:pt idx="103">
                  <c:v>9.0999999999999304</c:v>
                </c:pt>
                <c:pt idx="104">
                  <c:v>9.18333333333333</c:v>
                </c:pt>
                <c:pt idx="105">
                  <c:v>9.2666666666666231</c:v>
                </c:pt>
                <c:pt idx="106">
                  <c:v>9.3499999999999162</c:v>
                </c:pt>
                <c:pt idx="107">
                  <c:v>9.4499999999999318</c:v>
                </c:pt>
                <c:pt idx="108">
                  <c:v>9.5333333333333314</c:v>
                </c:pt>
                <c:pt idx="109">
                  <c:v>9.6166666666666245</c:v>
                </c:pt>
                <c:pt idx="110">
                  <c:v>9.6999999999999176</c:v>
                </c:pt>
                <c:pt idx="111">
                  <c:v>9.7999999999999332</c:v>
                </c:pt>
                <c:pt idx="112">
                  <c:v>9.8833333333333329</c:v>
                </c:pt>
                <c:pt idx="113">
                  <c:v>9.9666666666666259</c:v>
                </c:pt>
                <c:pt idx="114">
                  <c:v>10.066666666666642</c:v>
                </c:pt>
                <c:pt idx="115">
                  <c:v>10.149999999999935</c:v>
                </c:pt>
                <c:pt idx="116">
                  <c:v>10.233333333333334</c:v>
                </c:pt>
                <c:pt idx="117">
                  <c:v>10.333333333333243</c:v>
                </c:pt>
                <c:pt idx="118">
                  <c:v>10.416666666666643</c:v>
                </c:pt>
                <c:pt idx="119">
                  <c:v>10.516666666666659</c:v>
                </c:pt>
                <c:pt idx="120">
                  <c:v>10.599999999999952</c:v>
                </c:pt>
                <c:pt idx="121">
                  <c:v>10.683333333333245</c:v>
                </c:pt>
                <c:pt idx="122">
                  <c:v>10.766666666666644</c:v>
                </c:pt>
                <c:pt idx="123">
                  <c:v>10.86666666666666</c:v>
                </c:pt>
                <c:pt idx="124">
                  <c:v>10.949999999999953</c:v>
                </c:pt>
                <c:pt idx="125">
                  <c:v>11.033333333333246</c:v>
                </c:pt>
                <c:pt idx="126">
                  <c:v>11.116666666666646</c:v>
                </c:pt>
                <c:pt idx="127">
                  <c:v>11.199999999999939</c:v>
                </c:pt>
                <c:pt idx="128">
                  <c:v>11.299999999999955</c:v>
                </c:pt>
                <c:pt idx="129">
                  <c:v>11.383333333333248</c:v>
                </c:pt>
                <c:pt idx="130">
                  <c:v>11.483333333333263</c:v>
                </c:pt>
                <c:pt idx="131">
                  <c:v>11.566666666666663</c:v>
                </c:pt>
                <c:pt idx="132">
                  <c:v>11.666666666666572</c:v>
                </c:pt>
                <c:pt idx="133">
                  <c:v>11.749999999999972</c:v>
                </c:pt>
                <c:pt idx="134">
                  <c:v>11.849999999999987</c:v>
                </c:pt>
                <c:pt idx="135">
                  <c:v>11.93333333333328</c:v>
                </c:pt>
                <c:pt idx="136">
                  <c:v>12.016666666666573</c:v>
                </c:pt>
                <c:pt idx="137">
                  <c:v>12.116666666666589</c:v>
                </c:pt>
                <c:pt idx="138">
                  <c:v>12.199999999999989</c:v>
                </c:pt>
                <c:pt idx="139">
                  <c:v>12.283333333333282</c:v>
                </c:pt>
                <c:pt idx="140">
                  <c:v>12.383333333333297</c:v>
                </c:pt>
                <c:pt idx="141">
                  <c:v>12.46666666666659</c:v>
                </c:pt>
                <c:pt idx="142">
                  <c:v>12.54999999999999</c:v>
                </c:pt>
                <c:pt idx="143">
                  <c:v>12.649999999999899</c:v>
                </c:pt>
                <c:pt idx="144">
                  <c:v>12.733333333333299</c:v>
                </c:pt>
                <c:pt idx="145">
                  <c:v>12.816666666666592</c:v>
                </c:pt>
                <c:pt idx="146">
                  <c:v>12.916666666666607</c:v>
                </c:pt>
                <c:pt idx="147">
                  <c:v>13.016666666666623</c:v>
                </c:pt>
                <c:pt idx="148">
                  <c:v>13.099999999999916</c:v>
                </c:pt>
                <c:pt idx="149">
                  <c:v>13.183333333333316</c:v>
                </c:pt>
                <c:pt idx="150">
                  <c:v>13.283333333333331</c:v>
                </c:pt>
                <c:pt idx="151">
                  <c:v>13.366666666666625</c:v>
                </c:pt>
                <c:pt idx="152">
                  <c:v>13.46666666666664</c:v>
                </c:pt>
                <c:pt idx="153">
                  <c:v>13.549999999999933</c:v>
                </c:pt>
                <c:pt idx="154">
                  <c:v>13.633333333333333</c:v>
                </c:pt>
                <c:pt idx="155">
                  <c:v>13.733333333333242</c:v>
                </c:pt>
                <c:pt idx="156">
                  <c:v>13.816666666666642</c:v>
                </c:pt>
                <c:pt idx="157">
                  <c:v>13.899999999999935</c:v>
                </c:pt>
                <c:pt idx="158">
                  <c:v>13.983333333333334</c:v>
                </c:pt>
                <c:pt idx="159">
                  <c:v>14.083333333333243</c:v>
                </c:pt>
                <c:pt idx="160">
                  <c:v>14.166666666666643</c:v>
                </c:pt>
                <c:pt idx="161">
                  <c:v>14.283333333333275</c:v>
                </c:pt>
                <c:pt idx="162">
                  <c:v>14.366666666666568</c:v>
                </c:pt>
                <c:pt idx="163">
                  <c:v>14.466666666666583</c:v>
                </c:pt>
                <c:pt idx="164">
                  <c:v>14.549999999999983</c:v>
                </c:pt>
                <c:pt idx="165">
                  <c:v>14.649999999999999</c:v>
                </c:pt>
                <c:pt idx="166">
                  <c:v>14.733333333333292</c:v>
                </c:pt>
                <c:pt idx="167">
                  <c:v>14.833333333333307</c:v>
                </c:pt>
                <c:pt idx="168">
                  <c:v>14.9166666666666</c:v>
                </c:pt>
                <c:pt idx="169">
                  <c:v>15</c:v>
                </c:pt>
                <c:pt idx="170">
                  <c:v>15.083333333333293</c:v>
                </c:pt>
                <c:pt idx="171">
                  <c:v>15.166666666666586</c:v>
                </c:pt>
                <c:pt idx="172">
                  <c:v>15.249999999999986</c:v>
                </c:pt>
                <c:pt idx="173">
                  <c:v>15.366666666666617</c:v>
                </c:pt>
                <c:pt idx="174">
                  <c:v>15.44999999999991</c:v>
                </c:pt>
                <c:pt idx="175">
                  <c:v>15.53333333333331</c:v>
                </c:pt>
                <c:pt idx="176">
                  <c:v>15.633333333333326</c:v>
                </c:pt>
                <c:pt idx="177">
                  <c:v>15.716666666666619</c:v>
                </c:pt>
                <c:pt idx="178">
                  <c:v>15.799999999999912</c:v>
                </c:pt>
                <c:pt idx="179">
                  <c:v>15.883333333333312</c:v>
                </c:pt>
                <c:pt idx="180">
                  <c:v>15.966666666666605</c:v>
                </c:pt>
                <c:pt idx="181">
                  <c:v>16.06666666666662</c:v>
                </c:pt>
                <c:pt idx="182">
                  <c:v>16.149999999999913</c:v>
                </c:pt>
                <c:pt idx="183">
                  <c:v>16.249999999999929</c:v>
                </c:pt>
                <c:pt idx="184">
                  <c:v>16.333333333333329</c:v>
                </c:pt>
                <c:pt idx="185">
                  <c:v>16.433333333333238</c:v>
                </c:pt>
                <c:pt idx="186">
                  <c:v>16.516666666666637</c:v>
                </c:pt>
                <c:pt idx="187">
                  <c:v>16.59999999999993</c:v>
                </c:pt>
                <c:pt idx="188">
                  <c:v>16.699999999999946</c:v>
                </c:pt>
                <c:pt idx="189">
                  <c:v>16.783333333333239</c:v>
                </c:pt>
                <c:pt idx="190">
                  <c:v>16.866666666666639</c:v>
                </c:pt>
                <c:pt idx="191">
                  <c:v>16.966666666666654</c:v>
                </c:pt>
                <c:pt idx="192">
                  <c:v>17.049999999999947</c:v>
                </c:pt>
                <c:pt idx="193">
                  <c:v>17.13333333333324</c:v>
                </c:pt>
                <c:pt idx="194">
                  <c:v>17.233333333333256</c:v>
                </c:pt>
                <c:pt idx="195">
                  <c:v>17.316666666666656</c:v>
                </c:pt>
                <c:pt idx="196">
                  <c:v>17.399999999999949</c:v>
                </c:pt>
                <c:pt idx="197">
                  <c:v>17.483333333333242</c:v>
                </c:pt>
                <c:pt idx="198">
                  <c:v>17.583333333333258</c:v>
                </c:pt>
                <c:pt idx="199">
                  <c:v>17.666666666666657</c:v>
                </c:pt>
                <c:pt idx="200">
                  <c:v>17.766666666666566</c:v>
                </c:pt>
                <c:pt idx="201">
                  <c:v>17.849999999999966</c:v>
                </c:pt>
                <c:pt idx="202">
                  <c:v>17.933333333333259</c:v>
                </c:pt>
                <c:pt idx="203">
                  <c:v>18.016666666666659</c:v>
                </c:pt>
                <c:pt idx="204">
                  <c:v>18.099999999999952</c:v>
                </c:pt>
                <c:pt idx="205">
                  <c:v>18.199999999999967</c:v>
                </c:pt>
                <c:pt idx="206">
                  <c:v>18.28333333333326</c:v>
                </c:pt>
                <c:pt idx="207">
                  <c:v>18.36666666666666</c:v>
                </c:pt>
                <c:pt idx="208">
                  <c:v>18.449999999999953</c:v>
                </c:pt>
                <c:pt idx="209">
                  <c:v>18.549999999999969</c:v>
                </c:pt>
                <c:pt idx="210">
                  <c:v>18.633333333333262</c:v>
                </c:pt>
                <c:pt idx="211">
                  <c:v>18.716666666666661</c:v>
                </c:pt>
                <c:pt idx="212">
                  <c:v>18.799999999999955</c:v>
                </c:pt>
                <c:pt idx="213">
                  <c:v>18.89999999999997</c:v>
                </c:pt>
                <c:pt idx="214">
                  <c:v>18.983333333333263</c:v>
                </c:pt>
                <c:pt idx="215">
                  <c:v>19.066666666666663</c:v>
                </c:pt>
                <c:pt idx="216">
                  <c:v>19.149999999999956</c:v>
                </c:pt>
                <c:pt idx="217">
                  <c:v>19.249999999999972</c:v>
                </c:pt>
                <c:pt idx="218">
                  <c:v>19.333333333333265</c:v>
                </c:pt>
                <c:pt idx="219">
                  <c:v>19.43333333333328</c:v>
                </c:pt>
                <c:pt idx="220">
                  <c:v>19.533333333333296</c:v>
                </c:pt>
                <c:pt idx="221">
                  <c:v>19.616666666666589</c:v>
                </c:pt>
                <c:pt idx="222">
                  <c:v>19.699999999999989</c:v>
                </c:pt>
                <c:pt idx="223">
                  <c:v>19.800000000000004</c:v>
                </c:pt>
                <c:pt idx="224">
                  <c:v>19.883333333333297</c:v>
                </c:pt>
                <c:pt idx="225">
                  <c:v>19.96666666666659</c:v>
                </c:pt>
                <c:pt idx="226">
                  <c:v>20.066666666666606</c:v>
                </c:pt>
                <c:pt idx="227">
                  <c:v>20.149999999999899</c:v>
                </c:pt>
                <c:pt idx="228">
                  <c:v>20.233333333333299</c:v>
                </c:pt>
                <c:pt idx="229">
                  <c:v>20.333333333333314</c:v>
                </c:pt>
                <c:pt idx="230">
                  <c:v>20.416666666666607</c:v>
                </c:pt>
                <c:pt idx="231">
                  <c:v>20.516666666666623</c:v>
                </c:pt>
                <c:pt idx="232">
                  <c:v>20.599999999999916</c:v>
                </c:pt>
                <c:pt idx="233">
                  <c:v>20.699999999999932</c:v>
                </c:pt>
                <c:pt idx="234">
                  <c:v>20.783333333333331</c:v>
                </c:pt>
                <c:pt idx="235">
                  <c:v>20.88333333333324</c:v>
                </c:pt>
                <c:pt idx="236">
                  <c:v>20.96666666666664</c:v>
                </c:pt>
                <c:pt idx="237">
                  <c:v>21.066666666666656</c:v>
                </c:pt>
                <c:pt idx="238">
                  <c:v>21.149999999999949</c:v>
                </c:pt>
                <c:pt idx="239">
                  <c:v>21.233333333333242</c:v>
                </c:pt>
                <c:pt idx="240">
                  <c:v>21.333333333333258</c:v>
                </c:pt>
                <c:pt idx="241">
                  <c:v>21.416666666666657</c:v>
                </c:pt>
                <c:pt idx="242">
                  <c:v>21.49999999999995</c:v>
                </c:pt>
                <c:pt idx="243">
                  <c:v>21.583333333333243</c:v>
                </c:pt>
                <c:pt idx="244">
                  <c:v>21.666666666666643</c:v>
                </c:pt>
                <c:pt idx="245">
                  <c:v>21.766666666666659</c:v>
                </c:pt>
                <c:pt idx="246">
                  <c:v>21.849999999999952</c:v>
                </c:pt>
                <c:pt idx="247">
                  <c:v>21.933333333333245</c:v>
                </c:pt>
                <c:pt idx="248">
                  <c:v>22.03333333333326</c:v>
                </c:pt>
                <c:pt idx="249">
                  <c:v>22.11666666666666</c:v>
                </c:pt>
                <c:pt idx="250">
                  <c:v>22.199999999999953</c:v>
                </c:pt>
                <c:pt idx="251">
                  <c:v>22.283333333333246</c:v>
                </c:pt>
                <c:pt idx="252">
                  <c:v>22.366666666666646</c:v>
                </c:pt>
                <c:pt idx="253">
                  <c:v>22.449999999999939</c:v>
                </c:pt>
                <c:pt idx="254">
                  <c:v>22.549999999999955</c:v>
                </c:pt>
                <c:pt idx="255">
                  <c:v>22.633333333333248</c:v>
                </c:pt>
                <c:pt idx="256">
                  <c:v>22.716666666666647</c:v>
                </c:pt>
                <c:pt idx="257">
                  <c:v>22.816666666666663</c:v>
                </c:pt>
                <c:pt idx="258">
                  <c:v>22.899999999999956</c:v>
                </c:pt>
                <c:pt idx="259">
                  <c:v>22.983333333333249</c:v>
                </c:pt>
                <c:pt idx="260">
                  <c:v>23.083333333333265</c:v>
                </c:pt>
                <c:pt idx="261">
                  <c:v>23.166666666666664</c:v>
                </c:pt>
                <c:pt idx="262">
                  <c:v>23.249999999999957</c:v>
                </c:pt>
                <c:pt idx="263">
                  <c:v>23.349999999999973</c:v>
                </c:pt>
                <c:pt idx="264">
                  <c:v>23.433333333333266</c:v>
                </c:pt>
                <c:pt idx="265">
                  <c:v>23.516666666666666</c:v>
                </c:pt>
                <c:pt idx="266">
                  <c:v>23.616666666666575</c:v>
                </c:pt>
                <c:pt idx="267">
                  <c:v>23.699999999999974</c:v>
                </c:pt>
                <c:pt idx="268">
                  <c:v>23.783333333333267</c:v>
                </c:pt>
                <c:pt idx="269">
                  <c:v>23.899999999999899</c:v>
                </c:pt>
                <c:pt idx="270">
                  <c:v>23.983333333333299</c:v>
                </c:pt>
                <c:pt idx="271">
                  <c:v>24.066666666666592</c:v>
                </c:pt>
                <c:pt idx="272">
                  <c:v>24.149999999999991</c:v>
                </c:pt>
                <c:pt idx="273">
                  <c:v>24.249999999999901</c:v>
                </c:pt>
                <c:pt idx="274">
                  <c:v>24.3333333333333</c:v>
                </c:pt>
                <c:pt idx="275">
                  <c:v>24.433333333333316</c:v>
                </c:pt>
                <c:pt idx="276">
                  <c:v>24.516666666666609</c:v>
                </c:pt>
                <c:pt idx="277">
                  <c:v>24.599999999999902</c:v>
                </c:pt>
                <c:pt idx="278">
                  <c:v>24.699999999999918</c:v>
                </c:pt>
                <c:pt idx="279">
                  <c:v>24.783333333333317</c:v>
                </c:pt>
                <c:pt idx="280">
                  <c:v>24.883333333333333</c:v>
                </c:pt>
                <c:pt idx="281">
                  <c:v>24.966666666666626</c:v>
                </c:pt>
                <c:pt idx="282">
                  <c:v>25.066666666666642</c:v>
                </c:pt>
                <c:pt idx="283">
                  <c:v>25.149999999999935</c:v>
                </c:pt>
                <c:pt idx="284">
                  <c:v>25.233333333333334</c:v>
                </c:pt>
                <c:pt idx="285">
                  <c:v>25.333333333333243</c:v>
                </c:pt>
                <c:pt idx="286">
                  <c:v>25.416666666666643</c:v>
                </c:pt>
                <c:pt idx="287">
                  <c:v>25.499999999999936</c:v>
                </c:pt>
                <c:pt idx="288">
                  <c:v>25.599999999999952</c:v>
                </c:pt>
                <c:pt idx="289">
                  <c:v>25.683333333333245</c:v>
                </c:pt>
                <c:pt idx="290">
                  <c:v>25.766666666666644</c:v>
                </c:pt>
                <c:pt idx="291">
                  <c:v>25.849999999999937</c:v>
                </c:pt>
                <c:pt idx="292">
                  <c:v>25.933333333333337</c:v>
                </c:pt>
                <c:pt idx="293">
                  <c:v>26.033333333333246</c:v>
                </c:pt>
                <c:pt idx="294">
                  <c:v>26.116666666666646</c:v>
                </c:pt>
                <c:pt idx="295">
                  <c:v>26.199999999999939</c:v>
                </c:pt>
                <c:pt idx="296">
                  <c:v>26.283333333333339</c:v>
                </c:pt>
                <c:pt idx="297">
                  <c:v>26.366666666666632</c:v>
                </c:pt>
                <c:pt idx="298">
                  <c:v>26.466666666666647</c:v>
                </c:pt>
                <c:pt idx="299">
                  <c:v>26.54999999999994</c:v>
                </c:pt>
                <c:pt idx="300">
                  <c:v>26.649999999999956</c:v>
                </c:pt>
                <c:pt idx="301">
                  <c:v>26.733333333333249</c:v>
                </c:pt>
                <c:pt idx="302">
                  <c:v>26.833333333333265</c:v>
                </c:pt>
                <c:pt idx="303">
                  <c:v>26.916666666666664</c:v>
                </c:pt>
                <c:pt idx="304">
                  <c:v>26.999999999999957</c:v>
                </c:pt>
                <c:pt idx="305">
                  <c:v>27.099999999999973</c:v>
                </c:pt>
                <c:pt idx="306">
                  <c:v>27.183333333333266</c:v>
                </c:pt>
                <c:pt idx="307">
                  <c:v>27.266666666666666</c:v>
                </c:pt>
                <c:pt idx="308">
                  <c:v>27.349999999999959</c:v>
                </c:pt>
                <c:pt idx="309">
                  <c:v>27.433333333333252</c:v>
                </c:pt>
                <c:pt idx="310">
                  <c:v>27.516666666666652</c:v>
                </c:pt>
                <c:pt idx="311">
                  <c:v>27.616666666666667</c:v>
                </c:pt>
                <c:pt idx="312">
                  <c:v>27.69999999999996</c:v>
                </c:pt>
                <c:pt idx="313">
                  <c:v>27.799999999999976</c:v>
                </c:pt>
                <c:pt idx="314">
                  <c:v>27.883333333333269</c:v>
                </c:pt>
                <c:pt idx="315">
                  <c:v>27.966666666666669</c:v>
                </c:pt>
                <c:pt idx="316">
                  <c:v>28.066666666666578</c:v>
                </c:pt>
                <c:pt idx="317">
                  <c:v>28.149999999999977</c:v>
                </c:pt>
                <c:pt idx="318">
                  <c:v>28.23333333333327</c:v>
                </c:pt>
                <c:pt idx="319">
                  <c:v>28.31666666666667</c:v>
                </c:pt>
                <c:pt idx="320">
                  <c:v>28.399999999999963</c:v>
                </c:pt>
                <c:pt idx="321">
                  <c:v>28.499999999999979</c:v>
                </c:pt>
                <c:pt idx="322">
                  <c:v>28.583333333333272</c:v>
                </c:pt>
                <c:pt idx="323">
                  <c:v>28.666666666666565</c:v>
                </c:pt>
                <c:pt idx="324">
                  <c:v>28.76666666666658</c:v>
                </c:pt>
                <c:pt idx="325">
                  <c:v>28.84999999999998</c:v>
                </c:pt>
                <c:pt idx="326">
                  <c:v>28.933333333333273</c:v>
                </c:pt>
                <c:pt idx="327">
                  <c:v>29.033333333333289</c:v>
                </c:pt>
                <c:pt idx="328">
                  <c:v>29.116666666666582</c:v>
                </c:pt>
                <c:pt idx="329">
                  <c:v>29.199999999999982</c:v>
                </c:pt>
                <c:pt idx="330">
                  <c:v>29.299999999999997</c:v>
                </c:pt>
                <c:pt idx="331">
                  <c:v>29.38333333333329</c:v>
                </c:pt>
                <c:pt idx="332">
                  <c:v>29.466666666666583</c:v>
                </c:pt>
                <c:pt idx="333">
                  <c:v>29.549999999999983</c:v>
                </c:pt>
                <c:pt idx="334">
                  <c:v>29.65</c:v>
                </c:pt>
                <c:pt idx="335">
                  <c:v>29.733333333333292</c:v>
                </c:pt>
                <c:pt idx="336">
                  <c:v>29.816666666666585</c:v>
                </c:pt>
                <c:pt idx="337">
                  <c:v>29.9166666666666</c:v>
                </c:pt>
                <c:pt idx="338">
                  <c:v>30</c:v>
                </c:pt>
                <c:pt idx="339">
                  <c:v>30.099999999999909</c:v>
                </c:pt>
                <c:pt idx="340">
                  <c:v>30.183333333333309</c:v>
                </c:pt>
                <c:pt idx="341">
                  <c:v>30.283333333333324</c:v>
                </c:pt>
                <c:pt idx="342">
                  <c:v>30.366666666666617</c:v>
                </c:pt>
                <c:pt idx="343">
                  <c:v>30.44999999999991</c:v>
                </c:pt>
                <c:pt idx="344">
                  <c:v>30.549999999999926</c:v>
                </c:pt>
                <c:pt idx="345">
                  <c:v>30.633333333333326</c:v>
                </c:pt>
                <c:pt idx="346">
                  <c:v>30.716666666666619</c:v>
                </c:pt>
                <c:pt idx="347">
                  <c:v>30.799999999999912</c:v>
                </c:pt>
                <c:pt idx="348">
                  <c:v>30.883333333333312</c:v>
                </c:pt>
                <c:pt idx="349">
                  <c:v>30.983333333333327</c:v>
                </c:pt>
                <c:pt idx="350">
                  <c:v>31.06666666666662</c:v>
                </c:pt>
                <c:pt idx="351">
                  <c:v>31.149999999999913</c:v>
                </c:pt>
                <c:pt idx="352">
                  <c:v>31.249999999999929</c:v>
                </c:pt>
                <c:pt idx="353">
                  <c:v>31.333333333333329</c:v>
                </c:pt>
                <c:pt idx="354">
                  <c:v>31.416666666666622</c:v>
                </c:pt>
                <c:pt idx="355">
                  <c:v>31.499999999999915</c:v>
                </c:pt>
                <c:pt idx="356">
                  <c:v>31.59999999999993</c:v>
                </c:pt>
                <c:pt idx="357">
                  <c:v>31.68333333333333</c:v>
                </c:pt>
                <c:pt idx="358">
                  <c:v>31.766666666666623</c:v>
                </c:pt>
                <c:pt idx="359">
                  <c:v>31.866666666666639</c:v>
                </c:pt>
                <c:pt idx="360">
                  <c:v>31.949999999999932</c:v>
                </c:pt>
                <c:pt idx="361">
                  <c:v>32.033333333333331</c:v>
                </c:pt>
                <c:pt idx="362">
                  <c:v>32.116666666666625</c:v>
                </c:pt>
                <c:pt idx="363">
                  <c:v>32.21666666666664</c:v>
                </c:pt>
                <c:pt idx="364">
                  <c:v>32.299999999999933</c:v>
                </c:pt>
                <c:pt idx="365">
                  <c:v>32.383333333333333</c:v>
                </c:pt>
                <c:pt idx="366">
                  <c:v>32.466666666666626</c:v>
                </c:pt>
                <c:pt idx="367">
                  <c:v>32.549999999999919</c:v>
                </c:pt>
                <c:pt idx="368">
                  <c:v>32.649999999999935</c:v>
                </c:pt>
                <c:pt idx="369">
                  <c:v>32.733333333333334</c:v>
                </c:pt>
                <c:pt idx="370">
                  <c:v>32.816666666666627</c:v>
                </c:pt>
                <c:pt idx="371">
                  <c:v>32.916666666666643</c:v>
                </c:pt>
                <c:pt idx="372">
                  <c:v>32.999999999999936</c:v>
                </c:pt>
                <c:pt idx="373">
                  <c:v>33.083333333333336</c:v>
                </c:pt>
                <c:pt idx="374">
                  <c:v>33.183333333333245</c:v>
                </c:pt>
                <c:pt idx="375">
                  <c:v>33.266666666666644</c:v>
                </c:pt>
                <c:pt idx="376">
                  <c:v>33.349999999999937</c:v>
                </c:pt>
                <c:pt idx="377">
                  <c:v>33.449999999999953</c:v>
                </c:pt>
                <c:pt idx="378">
                  <c:v>33.533333333333246</c:v>
                </c:pt>
                <c:pt idx="379">
                  <c:v>33.616666666666646</c:v>
                </c:pt>
                <c:pt idx="380">
                  <c:v>33.716666666666661</c:v>
                </c:pt>
                <c:pt idx="381">
                  <c:v>33.799999999999955</c:v>
                </c:pt>
                <c:pt idx="382">
                  <c:v>33.89999999999997</c:v>
                </c:pt>
                <c:pt idx="383">
                  <c:v>33.983333333333263</c:v>
                </c:pt>
                <c:pt idx="384">
                  <c:v>34.066666666666663</c:v>
                </c:pt>
                <c:pt idx="385">
                  <c:v>34.149999999999956</c:v>
                </c:pt>
                <c:pt idx="386">
                  <c:v>34.233333333333249</c:v>
                </c:pt>
                <c:pt idx="387">
                  <c:v>34.333333333333265</c:v>
                </c:pt>
                <c:pt idx="388">
                  <c:v>34.416666666666664</c:v>
                </c:pt>
                <c:pt idx="389">
                  <c:v>34.516666666666573</c:v>
                </c:pt>
                <c:pt idx="390">
                  <c:v>34.599999999999973</c:v>
                </c:pt>
                <c:pt idx="391">
                  <c:v>34.699999999999989</c:v>
                </c:pt>
                <c:pt idx="392">
                  <c:v>34.783333333333282</c:v>
                </c:pt>
                <c:pt idx="393">
                  <c:v>34.883333333333297</c:v>
                </c:pt>
                <c:pt idx="394">
                  <c:v>34.96666666666659</c:v>
                </c:pt>
                <c:pt idx="395">
                  <c:v>35.066666666666606</c:v>
                </c:pt>
                <c:pt idx="396">
                  <c:v>35.166666666666622</c:v>
                </c:pt>
                <c:pt idx="397">
                  <c:v>35.266666666666637</c:v>
                </c:pt>
                <c:pt idx="398">
                  <c:v>35.34999999999993</c:v>
                </c:pt>
                <c:pt idx="399">
                  <c:v>35.43333333333333</c:v>
                </c:pt>
                <c:pt idx="400">
                  <c:v>35.516666666666623</c:v>
                </c:pt>
                <c:pt idx="401">
                  <c:v>35.616666666666639</c:v>
                </c:pt>
                <c:pt idx="402">
                  <c:v>35.699999999999932</c:v>
                </c:pt>
                <c:pt idx="403">
                  <c:v>35.783333333333331</c:v>
                </c:pt>
                <c:pt idx="404">
                  <c:v>35.88333333333324</c:v>
                </c:pt>
                <c:pt idx="405">
                  <c:v>35.96666666666664</c:v>
                </c:pt>
                <c:pt idx="406">
                  <c:v>36.049999999999933</c:v>
                </c:pt>
                <c:pt idx="407">
                  <c:v>36.133333333333333</c:v>
                </c:pt>
                <c:pt idx="408">
                  <c:v>36.233333333333242</c:v>
                </c:pt>
                <c:pt idx="409">
                  <c:v>36.316666666666642</c:v>
                </c:pt>
                <c:pt idx="410">
                  <c:v>36.416666666666657</c:v>
                </c:pt>
                <c:pt idx="411">
                  <c:v>36.49999999999995</c:v>
                </c:pt>
                <c:pt idx="412">
                  <c:v>36.583333333333243</c:v>
                </c:pt>
                <c:pt idx="413">
                  <c:v>36.666666666666643</c:v>
                </c:pt>
                <c:pt idx="414">
                  <c:v>36.766666666666659</c:v>
                </c:pt>
                <c:pt idx="415">
                  <c:v>36.849999999999952</c:v>
                </c:pt>
                <c:pt idx="416">
                  <c:v>36.933333333333245</c:v>
                </c:pt>
                <c:pt idx="417">
                  <c:v>37.03333333333326</c:v>
                </c:pt>
                <c:pt idx="418">
                  <c:v>37.11666666666666</c:v>
                </c:pt>
                <c:pt idx="419">
                  <c:v>37.199999999999953</c:v>
                </c:pt>
                <c:pt idx="420">
                  <c:v>37.283333333333246</c:v>
                </c:pt>
                <c:pt idx="421">
                  <c:v>37.383333333333262</c:v>
                </c:pt>
                <c:pt idx="422">
                  <c:v>37.466666666666661</c:v>
                </c:pt>
                <c:pt idx="423">
                  <c:v>37.549999999999955</c:v>
                </c:pt>
                <c:pt idx="424">
                  <c:v>37.64999999999997</c:v>
                </c:pt>
                <c:pt idx="425">
                  <c:v>37.733333333333263</c:v>
                </c:pt>
                <c:pt idx="426">
                  <c:v>37.816666666666663</c:v>
                </c:pt>
                <c:pt idx="427">
                  <c:v>37.899999999999956</c:v>
                </c:pt>
                <c:pt idx="428">
                  <c:v>37.983333333333249</c:v>
                </c:pt>
                <c:pt idx="429">
                  <c:v>38.083333333333265</c:v>
                </c:pt>
                <c:pt idx="430">
                  <c:v>38.166666666666664</c:v>
                </c:pt>
                <c:pt idx="431">
                  <c:v>38.249999999999957</c:v>
                </c:pt>
                <c:pt idx="432">
                  <c:v>38.33333333333325</c:v>
                </c:pt>
                <c:pt idx="433">
                  <c:v>38.41666666666665</c:v>
                </c:pt>
                <c:pt idx="434">
                  <c:v>38.516666666666666</c:v>
                </c:pt>
                <c:pt idx="435">
                  <c:v>38.599999999999959</c:v>
                </c:pt>
                <c:pt idx="436">
                  <c:v>38.683333333333252</c:v>
                </c:pt>
                <c:pt idx="437">
                  <c:v>38.766666666666652</c:v>
                </c:pt>
                <c:pt idx="438">
                  <c:v>38.849999999999945</c:v>
                </c:pt>
                <c:pt idx="439">
                  <c:v>38.94999999999996</c:v>
                </c:pt>
                <c:pt idx="440">
                  <c:v>39.049999999999976</c:v>
                </c:pt>
                <c:pt idx="441">
                  <c:v>39.133333333333269</c:v>
                </c:pt>
                <c:pt idx="442">
                  <c:v>39.216666666666669</c:v>
                </c:pt>
                <c:pt idx="443">
                  <c:v>39.299999999999962</c:v>
                </c:pt>
                <c:pt idx="444">
                  <c:v>39.399999999999977</c:v>
                </c:pt>
                <c:pt idx="445">
                  <c:v>39.48333333333327</c:v>
                </c:pt>
                <c:pt idx="446">
                  <c:v>39.56666666666667</c:v>
                </c:pt>
                <c:pt idx="447">
                  <c:v>39.649999999999963</c:v>
                </c:pt>
                <c:pt idx="448">
                  <c:v>39.749999999999979</c:v>
                </c:pt>
                <c:pt idx="449">
                  <c:v>39.833333333333272</c:v>
                </c:pt>
                <c:pt idx="450">
                  <c:v>39.916666666666565</c:v>
                </c:pt>
                <c:pt idx="451">
                  <c:v>40.01666666666658</c:v>
                </c:pt>
                <c:pt idx="452">
                  <c:v>40.09999999999998</c:v>
                </c:pt>
                <c:pt idx="453">
                  <c:v>40.183333333333273</c:v>
                </c:pt>
                <c:pt idx="454">
                  <c:v>40.266666666666673</c:v>
                </c:pt>
                <c:pt idx="455">
                  <c:v>40.349999999999966</c:v>
                </c:pt>
                <c:pt idx="456">
                  <c:v>40.449999999999982</c:v>
                </c:pt>
                <c:pt idx="457">
                  <c:v>40.533333333333275</c:v>
                </c:pt>
                <c:pt idx="458">
                  <c:v>40.63333333333329</c:v>
                </c:pt>
                <c:pt idx="459">
                  <c:v>40.716666666666583</c:v>
                </c:pt>
                <c:pt idx="460">
                  <c:v>40.799999999999983</c:v>
                </c:pt>
                <c:pt idx="461">
                  <c:v>40.883333333333276</c:v>
                </c:pt>
                <c:pt idx="462">
                  <c:v>40.983333333333292</c:v>
                </c:pt>
                <c:pt idx="463">
                  <c:v>41.066666666666585</c:v>
                </c:pt>
                <c:pt idx="464">
                  <c:v>41.149999999999984</c:v>
                </c:pt>
                <c:pt idx="465">
                  <c:v>41.25</c:v>
                </c:pt>
                <c:pt idx="466">
                  <c:v>41.333333333333293</c:v>
                </c:pt>
                <c:pt idx="467">
                  <c:v>41.433333333333309</c:v>
                </c:pt>
                <c:pt idx="468">
                  <c:v>41.516666666666602</c:v>
                </c:pt>
                <c:pt idx="469">
                  <c:v>41.616666666666617</c:v>
                </c:pt>
                <c:pt idx="470">
                  <c:v>41.69999999999991</c:v>
                </c:pt>
                <c:pt idx="471">
                  <c:v>41.799999999999926</c:v>
                </c:pt>
                <c:pt idx="472">
                  <c:v>41.883333333333326</c:v>
                </c:pt>
                <c:pt idx="473">
                  <c:v>41.966666666666619</c:v>
                </c:pt>
                <c:pt idx="474">
                  <c:v>42.066666666666634</c:v>
                </c:pt>
                <c:pt idx="475">
                  <c:v>42.149999999999928</c:v>
                </c:pt>
                <c:pt idx="476">
                  <c:v>42.233333333333327</c:v>
                </c:pt>
                <c:pt idx="477">
                  <c:v>42.31666666666662</c:v>
                </c:pt>
                <c:pt idx="478">
                  <c:v>42.416666666666636</c:v>
                </c:pt>
                <c:pt idx="479">
                  <c:v>42.499999999999929</c:v>
                </c:pt>
                <c:pt idx="480">
                  <c:v>42.583333333333329</c:v>
                </c:pt>
                <c:pt idx="481">
                  <c:v>42.683333333333238</c:v>
                </c:pt>
                <c:pt idx="482">
                  <c:v>42.783333333333253</c:v>
                </c:pt>
                <c:pt idx="483">
                  <c:v>42.866666666666653</c:v>
                </c:pt>
                <c:pt idx="484">
                  <c:v>42.949999999999946</c:v>
                </c:pt>
                <c:pt idx="485">
                  <c:v>43.033333333333239</c:v>
                </c:pt>
                <c:pt idx="486">
                  <c:v>43.133333333333255</c:v>
                </c:pt>
                <c:pt idx="487">
                  <c:v>43.23333333333327</c:v>
                </c:pt>
                <c:pt idx="488">
                  <c:v>43.333333333333286</c:v>
                </c:pt>
                <c:pt idx="489">
                  <c:v>43.433333333333302</c:v>
                </c:pt>
                <c:pt idx="490">
                  <c:v>43.516666666666595</c:v>
                </c:pt>
                <c:pt idx="491">
                  <c:v>43.599999999999994</c:v>
                </c:pt>
                <c:pt idx="492">
                  <c:v>43.699999999999903</c:v>
                </c:pt>
                <c:pt idx="493">
                  <c:v>43.783333333333303</c:v>
                </c:pt>
                <c:pt idx="494">
                  <c:v>43.883333333333319</c:v>
                </c:pt>
                <c:pt idx="495">
                  <c:v>43.966666666666612</c:v>
                </c:pt>
                <c:pt idx="496">
                  <c:v>44.049999999999905</c:v>
                </c:pt>
                <c:pt idx="497">
                  <c:v>44.14999999999992</c:v>
                </c:pt>
                <c:pt idx="498">
                  <c:v>44.23333333333332</c:v>
                </c:pt>
                <c:pt idx="499">
                  <c:v>44.333333333333336</c:v>
                </c:pt>
                <c:pt idx="500">
                  <c:v>44.416666666666629</c:v>
                </c:pt>
                <c:pt idx="501">
                  <c:v>44.499999999999922</c:v>
                </c:pt>
                <c:pt idx="502">
                  <c:v>44.583333333333321</c:v>
                </c:pt>
                <c:pt idx="503">
                  <c:v>44.683333333333231</c:v>
                </c:pt>
                <c:pt idx="504">
                  <c:v>44.76666666666663</c:v>
                </c:pt>
                <c:pt idx="505">
                  <c:v>44.849999999999923</c:v>
                </c:pt>
                <c:pt idx="506">
                  <c:v>44.949999999999939</c:v>
                </c:pt>
                <c:pt idx="507">
                  <c:v>45.033333333333339</c:v>
                </c:pt>
                <c:pt idx="508">
                  <c:v>45.116666666666632</c:v>
                </c:pt>
                <c:pt idx="509">
                  <c:v>45.199999999999925</c:v>
                </c:pt>
                <c:pt idx="510">
                  <c:v>45.29999999999994</c:v>
                </c:pt>
                <c:pt idx="511">
                  <c:v>45.383333333333233</c:v>
                </c:pt>
                <c:pt idx="512">
                  <c:v>45.483333333333249</c:v>
                </c:pt>
                <c:pt idx="513">
                  <c:v>45.566666666666649</c:v>
                </c:pt>
                <c:pt idx="514">
                  <c:v>45.649999999999942</c:v>
                </c:pt>
                <c:pt idx="515">
                  <c:v>45.749999999999957</c:v>
                </c:pt>
                <c:pt idx="516">
                  <c:v>45.83333333333325</c:v>
                </c:pt>
                <c:pt idx="517">
                  <c:v>45.91666666666665</c:v>
                </c:pt>
                <c:pt idx="518">
                  <c:v>45.999999999999943</c:v>
                </c:pt>
                <c:pt idx="519">
                  <c:v>46.099999999999959</c:v>
                </c:pt>
                <c:pt idx="520">
                  <c:v>46.183333333333252</c:v>
                </c:pt>
                <c:pt idx="521">
                  <c:v>46.266666666666652</c:v>
                </c:pt>
                <c:pt idx="522">
                  <c:v>46.349999999999945</c:v>
                </c:pt>
                <c:pt idx="523">
                  <c:v>46.433333333333238</c:v>
                </c:pt>
                <c:pt idx="524">
                  <c:v>46.516666666666637</c:v>
                </c:pt>
                <c:pt idx="525">
                  <c:v>46.616666666666653</c:v>
                </c:pt>
                <c:pt idx="526">
                  <c:v>46.716666666666669</c:v>
                </c:pt>
                <c:pt idx="527">
                  <c:v>46.799999999999962</c:v>
                </c:pt>
                <c:pt idx="528">
                  <c:v>46.883333333333255</c:v>
                </c:pt>
                <c:pt idx="529">
                  <c:v>46.98333333333327</c:v>
                </c:pt>
                <c:pt idx="530">
                  <c:v>47.06666666666667</c:v>
                </c:pt>
                <c:pt idx="531">
                  <c:v>47.149999999999963</c:v>
                </c:pt>
                <c:pt idx="532">
                  <c:v>47.249999999999979</c:v>
                </c:pt>
                <c:pt idx="533">
                  <c:v>47.349999999999994</c:v>
                </c:pt>
                <c:pt idx="534">
                  <c:v>47.433333333333287</c:v>
                </c:pt>
                <c:pt idx="535">
                  <c:v>47.51666666666658</c:v>
                </c:pt>
                <c:pt idx="536">
                  <c:v>47.59999999999998</c:v>
                </c:pt>
                <c:pt idx="537">
                  <c:v>47.699999999999996</c:v>
                </c:pt>
                <c:pt idx="538">
                  <c:v>47.783333333333289</c:v>
                </c:pt>
                <c:pt idx="539">
                  <c:v>47.866666666666582</c:v>
                </c:pt>
                <c:pt idx="540">
                  <c:v>47.949999999999982</c:v>
                </c:pt>
                <c:pt idx="541">
                  <c:v>48.033333333333275</c:v>
                </c:pt>
                <c:pt idx="542">
                  <c:v>48.13333333333329</c:v>
                </c:pt>
                <c:pt idx="543">
                  <c:v>48.216666666666583</c:v>
                </c:pt>
                <c:pt idx="544">
                  <c:v>48.299999999999983</c:v>
                </c:pt>
                <c:pt idx="545">
                  <c:v>48.383333333333276</c:v>
                </c:pt>
                <c:pt idx="546">
                  <c:v>48.483333333333292</c:v>
                </c:pt>
                <c:pt idx="547">
                  <c:v>48.583333333333307</c:v>
                </c:pt>
                <c:pt idx="548">
                  <c:v>48.6666666666666</c:v>
                </c:pt>
                <c:pt idx="549">
                  <c:v>48.75</c:v>
                </c:pt>
                <c:pt idx="550">
                  <c:v>48.849999999999909</c:v>
                </c:pt>
                <c:pt idx="551">
                  <c:v>48.933333333333309</c:v>
                </c:pt>
                <c:pt idx="552">
                  <c:v>49.016666666666602</c:v>
                </c:pt>
                <c:pt idx="553">
                  <c:v>49.116666666666617</c:v>
                </c:pt>
                <c:pt idx="554">
                  <c:v>49.19999999999991</c:v>
                </c:pt>
                <c:pt idx="555">
                  <c:v>49.28333333333331</c:v>
                </c:pt>
                <c:pt idx="556">
                  <c:v>49.383333333333326</c:v>
                </c:pt>
                <c:pt idx="557">
                  <c:v>49.466666666666619</c:v>
                </c:pt>
                <c:pt idx="558">
                  <c:v>49.549999999999912</c:v>
                </c:pt>
                <c:pt idx="559">
                  <c:v>49.633333333333312</c:v>
                </c:pt>
                <c:pt idx="560">
                  <c:v>49.716666666666605</c:v>
                </c:pt>
                <c:pt idx="561">
                  <c:v>49.81666666666662</c:v>
                </c:pt>
                <c:pt idx="562">
                  <c:v>49.899999999999913</c:v>
                </c:pt>
                <c:pt idx="563">
                  <c:v>49.983333333333313</c:v>
                </c:pt>
                <c:pt idx="564">
                  <c:v>50.083333333333329</c:v>
                </c:pt>
                <c:pt idx="565">
                  <c:v>50.166666666666622</c:v>
                </c:pt>
                <c:pt idx="566">
                  <c:v>50.249999999999915</c:v>
                </c:pt>
                <c:pt idx="567">
                  <c:v>50.333333333333314</c:v>
                </c:pt>
                <c:pt idx="568">
                  <c:v>50.43333333333333</c:v>
                </c:pt>
                <c:pt idx="569">
                  <c:v>50.516666666666623</c:v>
                </c:pt>
                <c:pt idx="570">
                  <c:v>50.599999999999916</c:v>
                </c:pt>
                <c:pt idx="571">
                  <c:v>50.683333333333316</c:v>
                </c:pt>
                <c:pt idx="572">
                  <c:v>50.783333333333331</c:v>
                </c:pt>
                <c:pt idx="573">
                  <c:v>50.866666666666625</c:v>
                </c:pt>
                <c:pt idx="574">
                  <c:v>50.949999999999918</c:v>
                </c:pt>
                <c:pt idx="575">
                  <c:v>51.049999999999933</c:v>
                </c:pt>
                <c:pt idx="576">
                  <c:v>51.133333333333333</c:v>
                </c:pt>
                <c:pt idx="577">
                  <c:v>51.216666666666626</c:v>
                </c:pt>
                <c:pt idx="578">
                  <c:v>51.299999999999919</c:v>
                </c:pt>
                <c:pt idx="579">
                  <c:v>51.399999999999935</c:v>
                </c:pt>
                <c:pt idx="580">
                  <c:v>51.483333333333334</c:v>
                </c:pt>
                <c:pt idx="581">
                  <c:v>51.566666666666627</c:v>
                </c:pt>
                <c:pt idx="582">
                  <c:v>51.666666666666643</c:v>
                </c:pt>
                <c:pt idx="583">
                  <c:v>51.749999999999936</c:v>
                </c:pt>
                <c:pt idx="584">
                  <c:v>51.833333333333336</c:v>
                </c:pt>
                <c:pt idx="585">
                  <c:v>51.916666666666629</c:v>
                </c:pt>
                <c:pt idx="586">
                  <c:v>52.016666666666644</c:v>
                </c:pt>
                <c:pt idx="587">
                  <c:v>52.099999999999937</c:v>
                </c:pt>
                <c:pt idx="588">
                  <c:v>52.183333333333337</c:v>
                </c:pt>
                <c:pt idx="589">
                  <c:v>52.283333333333246</c:v>
                </c:pt>
                <c:pt idx="590">
                  <c:v>52.366666666666646</c:v>
                </c:pt>
                <c:pt idx="591">
                  <c:v>52.449999999999939</c:v>
                </c:pt>
                <c:pt idx="592">
                  <c:v>52.533333333333339</c:v>
                </c:pt>
                <c:pt idx="593">
                  <c:v>52.616666666666632</c:v>
                </c:pt>
                <c:pt idx="594">
                  <c:v>52.699999999999925</c:v>
                </c:pt>
                <c:pt idx="595">
                  <c:v>52.79999999999994</c:v>
                </c:pt>
                <c:pt idx="596">
                  <c:v>52.883333333333233</c:v>
                </c:pt>
                <c:pt idx="597">
                  <c:v>52.966666666666633</c:v>
                </c:pt>
                <c:pt idx="598">
                  <c:v>53.066666666666649</c:v>
                </c:pt>
                <c:pt idx="599">
                  <c:v>53.149999999999942</c:v>
                </c:pt>
                <c:pt idx="600">
                  <c:v>53.233333333333235</c:v>
                </c:pt>
                <c:pt idx="601">
                  <c:v>53.33333333333325</c:v>
                </c:pt>
                <c:pt idx="602">
                  <c:v>53.41666666666665</c:v>
                </c:pt>
                <c:pt idx="603">
                  <c:v>53.499999999999943</c:v>
                </c:pt>
                <c:pt idx="604">
                  <c:v>53.583333333333236</c:v>
                </c:pt>
                <c:pt idx="605">
                  <c:v>53.666666666666636</c:v>
                </c:pt>
                <c:pt idx="606">
                  <c:v>53.766666666666652</c:v>
                </c:pt>
                <c:pt idx="607">
                  <c:v>53.849999999999945</c:v>
                </c:pt>
                <c:pt idx="608">
                  <c:v>53.94999999999996</c:v>
                </c:pt>
                <c:pt idx="609">
                  <c:v>54.033333333333253</c:v>
                </c:pt>
                <c:pt idx="610">
                  <c:v>54.116666666666653</c:v>
                </c:pt>
                <c:pt idx="611">
                  <c:v>54.216666666666669</c:v>
                </c:pt>
                <c:pt idx="612">
                  <c:v>54.299999999999962</c:v>
                </c:pt>
                <c:pt idx="613">
                  <c:v>54.383333333333255</c:v>
                </c:pt>
                <c:pt idx="614">
                  <c:v>54.48333333333327</c:v>
                </c:pt>
                <c:pt idx="615">
                  <c:v>54.56666666666667</c:v>
                </c:pt>
                <c:pt idx="616">
                  <c:v>54.666666666666579</c:v>
                </c:pt>
                <c:pt idx="617">
                  <c:v>54.749999999999979</c:v>
                </c:pt>
                <c:pt idx="618">
                  <c:v>54.849999999999994</c:v>
                </c:pt>
                <c:pt idx="619">
                  <c:v>54.933333333333287</c:v>
                </c:pt>
                <c:pt idx="620">
                  <c:v>55.033333333333303</c:v>
                </c:pt>
                <c:pt idx="621">
                  <c:v>55.116666666666596</c:v>
                </c:pt>
                <c:pt idx="622">
                  <c:v>55.216666666666612</c:v>
                </c:pt>
                <c:pt idx="623">
                  <c:v>55.299999999999905</c:v>
                </c:pt>
                <c:pt idx="624">
                  <c:v>55.383333333333304</c:v>
                </c:pt>
                <c:pt idx="625">
                  <c:v>55.48333333333332</c:v>
                </c:pt>
                <c:pt idx="626">
                  <c:v>55.566666666666613</c:v>
                </c:pt>
                <c:pt idx="627">
                  <c:v>55.649999999999906</c:v>
                </c:pt>
                <c:pt idx="628">
                  <c:v>55.749999999999922</c:v>
                </c:pt>
                <c:pt idx="629">
                  <c:v>55.833333333333321</c:v>
                </c:pt>
                <c:pt idx="630">
                  <c:v>55.916666666666615</c:v>
                </c:pt>
                <c:pt idx="631">
                  <c:v>55.999999999999908</c:v>
                </c:pt>
                <c:pt idx="632">
                  <c:v>56.099999999999923</c:v>
                </c:pt>
                <c:pt idx="633">
                  <c:v>56.199999999999939</c:v>
                </c:pt>
                <c:pt idx="634">
                  <c:v>56.283333333333339</c:v>
                </c:pt>
                <c:pt idx="635">
                  <c:v>56.366666666666632</c:v>
                </c:pt>
                <c:pt idx="636">
                  <c:v>56.449999999999925</c:v>
                </c:pt>
                <c:pt idx="637">
                  <c:v>56.54999999999994</c:v>
                </c:pt>
                <c:pt idx="638">
                  <c:v>56.633333333333233</c:v>
                </c:pt>
                <c:pt idx="639">
                  <c:v>56.733333333333249</c:v>
                </c:pt>
                <c:pt idx="640">
                  <c:v>56.816666666666649</c:v>
                </c:pt>
                <c:pt idx="641">
                  <c:v>56.899999999999942</c:v>
                </c:pt>
                <c:pt idx="642">
                  <c:v>56.999999999999957</c:v>
                </c:pt>
                <c:pt idx="643">
                  <c:v>57.08333333333325</c:v>
                </c:pt>
                <c:pt idx="644">
                  <c:v>57.16666666666665</c:v>
                </c:pt>
                <c:pt idx="645">
                  <c:v>57.249999999999943</c:v>
                </c:pt>
                <c:pt idx="646">
                  <c:v>57.349999999999959</c:v>
                </c:pt>
                <c:pt idx="647">
                  <c:v>57.433333333333252</c:v>
                </c:pt>
                <c:pt idx="648">
                  <c:v>57.533333333333267</c:v>
                </c:pt>
                <c:pt idx="649">
                  <c:v>57.616666666666667</c:v>
                </c:pt>
                <c:pt idx="650">
                  <c:v>57.69999999999996</c:v>
                </c:pt>
                <c:pt idx="651">
                  <c:v>57.799999999999976</c:v>
                </c:pt>
                <c:pt idx="652">
                  <c:v>57.883333333333269</c:v>
                </c:pt>
                <c:pt idx="653">
                  <c:v>57.966666666666669</c:v>
                </c:pt>
                <c:pt idx="654">
                  <c:v>58.049999999999962</c:v>
                </c:pt>
                <c:pt idx="655">
                  <c:v>58.149999999999977</c:v>
                </c:pt>
                <c:pt idx="656">
                  <c:v>58.23333333333327</c:v>
                </c:pt>
                <c:pt idx="657">
                  <c:v>58.31666666666667</c:v>
                </c:pt>
                <c:pt idx="658">
                  <c:v>58.399999999999963</c:v>
                </c:pt>
                <c:pt idx="659">
                  <c:v>58.483333333333256</c:v>
                </c:pt>
                <c:pt idx="660">
                  <c:v>58.583333333333272</c:v>
                </c:pt>
                <c:pt idx="661">
                  <c:v>58.666666666666671</c:v>
                </c:pt>
                <c:pt idx="662">
                  <c:v>58.749999999999964</c:v>
                </c:pt>
                <c:pt idx="663">
                  <c:v>58.84999999999998</c:v>
                </c:pt>
                <c:pt idx="664">
                  <c:v>58.933333333333273</c:v>
                </c:pt>
                <c:pt idx="665">
                  <c:v>59.016666666666566</c:v>
                </c:pt>
                <c:pt idx="666">
                  <c:v>59.116666666666582</c:v>
                </c:pt>
                <c:pt idx="667">
                  <c:v>59.199999999999982</c:v>
                </c:pt>
                <c:pt idx="668">
                  <c:v>59.3</c:v>
                </c:pt>
                <c:pt idx="669">
                  <c:v>59.38333333333329</c:v>
                </c:pt>
                <c:pt idx="670">
                  <c:v>59.483333333333306</c:v>
                </c:pt>
                <c:pt idx="671">
                  <c:v>59.566666666666599</c:v>
                </c:pt>
                <c:pt idx="672">
                  <c:v>59.666666666666615</c:v>
                </c:pt>
                <c:pt idx="673">
                  <c:v>59.749999999999908</c:v>
                </c:pt>
                <c:pt idx="674">
                  <c:v>59.849999999999923</c:v>
                </c:pt>
                <c:pt idx="675">
                  <c:v>59.933333333333323</c:v>
                </c:pt>
                <c:pt idx="676">
                  <c:v>60.016666666666616</c:v>
                </c:pt>
                <c:pt idx="677">
                  <c:v>60.116666666666632</c:v>
                </c:pt>
                <c:pt idx="678">
                  <c:v>60.199999999999925</c:v>
                </c:pt>
                <c:pt idx="679">
                  <c:v>60.29999999999994</c:v>
                </c:pt>
                <c:pt idx="680">
                  <c:v>60.383333333333233</c:v>
                </c:pt>
                <c:pt idx="681">
                  <c:v>60.466666666666633</c:v>
                </c:pt>
                <c:pt idx="682">
                  <c:v>60.566666666666649</c:v>
                </c:pt>
                <c:pt idx="683">
                  <c:v>60.649999999999942</c:v>
                </c:pt>
              </c:numCache>
            </c:numRef>
          </c:xVal>
          <c:yVal>
            <c:numRef>
              <c:f>'VAR I'!$J$13:$J$696</c:f>
              <c:numCache>
                <c:formatCode>0.000</c:formatCode>
                <c:ptCount val="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9.9999999999984372E-3</c:v>
                </c:pt>
                <c:pt idx="58">
                  <c:v>5.5200000000026665E-2</c:v>
                </c:pt>
                <c:pt idx="59">
                  <c:v>1.4400000000006958E-2</c:v>
                </c:pt>
                <c:pt idx="60">
                  <c:v>2.6399999999978992E-2</c:v>
                </c:pt>
                <c:pt idx="61">
                  <c:v>1.9999999999996874E-2</c:v>
                </c:pt>
                <c:pt idx="62">
                  <c:v>1.6800000000008117E-2</c:v>
                </c:pt>
                <c:pt idx="63">
                  <c:v>3.1200000000015077E-2</c:v>
                </c:pt>
                <c:pt idx="64">
                  <c:v>4.5599999999963711E-2</c:v>
                </c:pt>
                <c:pt idx="65">
                  <c:v>6.2400000000030154E-2</c:v>
                </c:pt>
                <c:pt idx="66">
                  <c:v>4.1999999999993438E-2</c:v>
                </c:pt>
                <c:pt idx="67">
                  <c:v>5.760000000002783E-2</c:v>
                </c:pt>
                <c:pt idx="68">
                  <c:v>5.9999999999952251E-2</c:v>
                </c:pt>
                <c:pt idx="69">
                  <c:v>3.8400000000018558E-2</c:v>
                </c:pt>
                <c:pt idx="70">
                  <c:v>5.1999999999991872E-2</c:v>
                </c:pt>
                <c:pt idx="71">
                  <c:v>4.0800000000019709E-2</c:v>
                </c:pt>
                <c:pt idx="72">
                  <c:v>7.9199999999936974E-2</c:v>
                </c:pt>
                <c:pt idx="73">
                  <c:v>9.1200000000044065E-2</c:v>
                </c:pt>
                <c:pt idx="74">
                  <c:v>7.1999999999988754E-2</c:v>
                </c:pt>
                <c:pt idx="75">
                  <c:v>0.11280000000005451</c:v>
                </c:pt>
                <c:pt idx="76">
                  <c:v>0.12719999999989876</c:v>
                </c:pt>
                <c:pt idx="77">
                  <c:v>0.13200000000006379</c:v>
                </c:pt>
                <c:pt idx="78">
                  <c:v>0.11399999999998219</c:v>
                </c:pt>
                <c:pt idx="79">
                  <c:v>0.11760000000005683</c:v>
                </c:pt>
                <c:pt idx="80">
                  <c:v>0.12399999999998063</c:v>
                </c:pt>
                <c:pt idx="81">
                  <c:v>0.14639999999988348</c:v>
                </c:pt>
                <c:pt idx="82">
                  <c:v>0.14160000000006842</c:v>
                </c:pt>
                <c:pt idx="83">
                  <c:v>0.13920000000006724</c:v>
                </c:pt>
                <c:pt idx="84">
                  <c:v>0.12199999999998092</c:v>
                </c:pt>
                <c:pt idx="85">
                  <c:v>0.14399999999988541</c:v>
                </c:pt>
                <c:pt idx="86">
                  <c:v>0.15840000000007654</c:v>
                </c:pt>
                <c:pt idx="87">
                  <c:v>0.13999999999997811</c:v>
                </c:pt>
                <c:pt idx="88">
                  <c:v>0.17760000000008583</c:v>
                </c:pt>
                <c:pt idx="89">
                  <c:v>0.15199999999997624</c:v>
                </c:pt>
                <c:pt idx="90">
                  <c:v>0.21120000000010206</c:v>
                </c:pt>
                <c:pt idx="91">
                  <c:v>0.15119999999987968</c:v>
                </c:pt>
                <c:pt idx="92">
                  <c:v>0.20999999999996719</c:v>
                </c:pt>
                <c:pt idx="93">
                  <c:v>0.19200000000009276</c:v>
                </c:pt>
                <c:pt idx="94">
                  <c:v>0.15120000000007305</c:v>
                </c:pt>
                <c:pt idx="95">
                  <c:v>0.17399999999997279</c:v>
                </c:pt>
                <c:pt idx="96">
                  <c:v>0.21119999999983194</c:v>
                </c:pt>
                <c:pt idx="97">
                  <c:v>0.20880000000010088</c:v>
                </c:pt>
                <c:pt idx="98">
                  <c:v>0.23520000000011365</c:v>
                </c:pt>
                <c:pt idx="99">
                  <c:v>0.17999999999997185</c:v>
                </c:pt>
                <c:pt idx="100">
                  <c:v>0.20399999999983764</c:v>
                </c:pt>
                <c:pt idx="101">
                  <c:v>0.20880000000010088</c:v>
                </c:pt>
                <c:pt idx="102">
                  <c:v>0.17520000000008465</c:v>
                </c:pt>
                <c:pt idx="103">
                  <c:v>0.16799999999997375</c:v>
                </c:pt>
                <c:pt idx="104">
                  <c:v>0.19199999999984721</c:v>
                </c:pt>
                <c:pt idx="105">
                  <c:v>0.21840000000010551</c:v>
                </c:pt>
                <c:pt idx="106">
                  <c:v>0.20160000000009742</c:v>
                </c:pt>
                <c:pt idx="107">
                  <c:v>0.17199999999997312</c:v>
                </c:pt>
                <c:pt idx="108">
                  <c:v>0.20159999999983957</c:v>
                </c:pt>
                <c:pt idx="109">
                  <c:v>0.19200000000009276</c:v>
                </c:pt>
                <c:pt idx="110">
                  <c:v>0.22560000000010902</c:v>
                </c:pt>
                <c:pt idx="111">
                  <c:v>0.17599999999997251</c:v>
                </c:pt>
                <c:pt idx="112">
                  <c:v>0.2231999999998224</c:v>
                </c:pt>
                <c:pt idx="113">
                  <c:v>0.20400000000009857</c:v>
                </c:pt>
                <c:pt idx="114">
                  <c:v>0.16799999999997375</c:v>
                </c:pt>
                <c:pt idx="115">
                  <c:v>0.20160000000009742</c:v>
                </c:pt>
                <c:pt idx="116">
                  <c:v>0.20879999999983381</c:v>
                </c:pt>
                <c:pt idx="117">
                  <c:v>0.17400000000015825</c:v>
                </c:pt>
                <c:pt idx="118">
                  <c:v>0.22079999999982428</c:v>
                </c:pt>
                <c:pt idx="119">
                  <c:v>0.16999999999997342</c:v>
                </c:pt>
                <c:pt idx="120">
                  <c:v>0.21360000000010321</c:v>
                </c:pt>
                <c:pt idx="121">
                  <c:v>0.22800000000011017</c:v>
                </c:pt>
                <c:pt idx="122">
                  <c:v>0.27599999999978037</c:v>
                </c:pt>
                <c:pt idx="123">
                  <c:v>0.20799999999996749</c:v>
                </c:pt>
                <c:pt idx="124">
                  <c:v>0.25920000000012527</c:v>
                </c:pt>
                <c:pt idx="125">
                  <c:v>0.25440000000012292</c:v>
                </c:pt>
                <c:pt idx="126">
                  <c:v>0.23759999999981093</c:v>
                </c:pt>
                <c:pt idx="127">
                  <c:v>0.29760000000014381</c:v>
                </c:pt>
                <c:pt idx="128">
                  <c:v>0.25999999999995937</c:v>
                </c:pt>
                <c:pt idx="129">
                  <c:v>0.34320000000016582</c:v>
                </c:pt>
                <c:pt idx="130">
                  <c:v>0.26999999999995777</c:v>
                </c:pt>
                <c:pt idx="131">
                  <c:v>0.34079999999972876</c:v>
                </c:pt>
                <c:pt idx="132">
                  <c:v>0.30400000000027649</c:v>
                </c:pt>
                <c:pt idx="133">
                  <c:v>0.35519999999971735</c:v>
                </c:pt>
                <c:pt idx="134">
                  <c:v>0.29199999999995435</c:v>
                </c:pt>
                <c:pt idx="135">
                  <c:v>0.37200000000017974</c:v>
                </c:pt>
                <c:pt idx="136">
                  <c:v>0.37920000000018322</c:v>
                </c:pt>
                <c:pt idx="137">
                  <c:v>0.29199999999995435</c:v>
                </c:pt>
                <c:pt idx="138">
                  <c:v>0.34799999999972309</c:v>
                </c:pt>
                <c:pt idx="139">
                  <c:v>0.345600000000167</c:v>
                </c:pt>
                <c:pt idx="140">
                  <c:v>0.29599999999995374</c:v>
                </c:pt>
                <c:pt idx="141">
                  <c:v>0.35520000000017166</c:v>
                </c:pt>
                <c:pt idx="142">
                  <c:v>0.34319999999972689</c:v>
                </c:pt>
                <c:pt idx="143">
                  <c:v>0.33000000000030011</c:v>
                </c:pt>
                <c:pt idx="144">
                  <c:v>0.2639999999997899</c:v>
                </c:pt>
                <c:pt idx="145">
                  <c:v>0.32400000000015655</c:v>
                </c:pt>
                <c:pt idx="146">
                  <c:v>0.26199999999995904</c:v>
                </c:pt>
                <c:pt idx="147">
                  <c:v>0.26799999999995811</c:v>
                </c:pt>
                <c:pt idx="148">
                  <c:v>0.37200000000017974</c:v>
                </c:pt>
                <c:pt idx="149">
                  <c:v>0.30479999999975743</c:v>
                </c:pt>
                <c:pt idx="150">
                  <c:v>0.26399999999995871</c:v>
                </c:pt>
                <c:pt idx="151">
                  <c:v>0.32880000000015885</c:v>
                </c:pt>
                <c:pt idx="152">
                  <c:v>0.28599999999995529</c:v>
                </c:pt>
                <c:pt idx="153">
                  <c:v>0.37680000000018204</c:v>
                </c:pt>
                <c:pt idx="154">
                  <c:v>0.34799999999972309</c:v>
                </c:pt>
                <c:pt idx="155">
                  <c:v>0.28600000000026016</c:v>
                </c:pt>
                <c:pt idx="156">
                  <c:v>0.34799999999972309</c:v>
                </c:pt>
                <c:pt idx="157">
                  <c:v>0.35760000000017278</c:v>
                </c:pt>
                <c:pt idx="158">
                  <c:v>0.36959999999970589</c:v>
                </c:pt>
                <c:pt idx="159">
                  <c:v>0.31400000000028555</c:v>
                </c:pt>
                <c:pt idx="160">
                  <c:v>0.36719999999970782</c:v>
                </c:pt>
                <c:pt idx="161">
                  <c:v>0.26571428571436556</c:v>
                </c:pt>
                <c:pt idx="162">
                  <c:v>0.44640000000021574</c:v>
                </c:pt>
                <c:pt idx="163">
                  <c:v>0.31799999999995032</c:v>
                </c:pt>
                <c:pt idx="164">
                  <c:v>0.36959999999970589</c:v>
                </c:pt>
                <c:pt idx="165">
                  <c:v>0.37599999999994121</c:v>
                </c:pt>
                <c:pt idx="166">
                  <c:v>0.29280000000014145</c:v>
                </c:pt>
                <c:pt idx="167">
                  <c:v>0.28999999999995468</c:v>
                </c:pt>
                <c:pt idx="168">
                  <c:v>0.37920000000018322</c:v>
                </c:pt>
                <c:pt idx="169">
                  <c:v>0.34319999999972689</c:v>
                </c:pt>
                <c:pt idx="170">
                  <c:v>0.34320000000016582</c:v>
                </c:pt>
                <c:pt idx="171">
                  <c:v>0.33600000000016234</c:v>
                </c:pt>
                <c:pt idx="172">
                  <c:v>0.33359999999973455</c:v>
                </c:pt>
                <c:pt idx="173">
                  <c:v>0.23657142857149965</c:v>
                </c:pt>
                <c:pt idx="174">
                  <c:v>0.40560000000019591</c:v>
                </c:pt>
                <c:pt idx="175">
                  <c:v>0.34559999999972496</c:v>
                </c:pt>
                <c:pt idx="176">
                  <c:v>0.3059999999999522</c:v>
                </c:pt>
                <c:pt idx="177">
                  <c:v>0.35760000000017278</c:v>
                </c:pt>
                <c:pt idx="178">
                  <c:v>0.35280000000017042</c:v>
                </c:pt>
                <c:pt idx="179">
                  <c:v>0.36239999999971156</c:v>
                </c:pt>
                <c:pt idx="180">
                  <c:v>0.37440000000018087</c:v>
                </c:pt>
                <c:pt idx="181">
                  <c:v>0.33199999999994811</c:v>
                </c:pt>
                <c:pt idx="182">
                  <c:v>0.4488000000002168</c:v>
                </c:pt>
                <c:pt idx="183">
                  <c:v>0.28799999999995501</c:v>
                </c:pt>
                <c:pt idx="184">
                  <c:v>0.40559999999967716</c:v>
                </c:pt>
                <c:pt idx="185">
                  <c:v>0.42400000000038562</c:v>
                </c:pt>
                <c:pt idx="186">
                  <c:v>0.31439999999974977</c:v>
                </c:pt>
                <c:pt idx="187">
                  <c:v>0.39840000000019254</c:v>
                </c:pt>
                <c:pt idx="188">
                  <c:v>0.34199999999994657</c:v>
                </c:pt>
                <c:pt idx="189">
                  <c:v>0.39600000000019131</c:v>
                </c:pt>
                <c:pt idx="190">
                  <c:v>0.37199999999970396</c:v>
                </c:pt>
                <c:pt idx="191">
                  <c:v>0.3059999999999522</c:v>
                </c:pt>
                <c:pt idx="192">
                  <c:v>0.39600000000019131</c:v>
                </c:pt>
                <c:pt idx="193">
                  <c:v>0.37440000000018087</c:v>
                </c:pt>
                <c:pt idx="194">
                  <c:v>0.34799999999994558</c:v>
                </c:pt>
                <c:pt idx="195">
                  <c:v>0.30959999999975363</c:v>
                </c:pt>
                <c:pt idx="196">
                  <c:v>0.36240000000017508</c:v>
                </c:pt>
                <c:pt idx="197">
                  <c:v>0.38400000000018553</c:v>
                </c:pt>
                <c:pt idx="198">
                  <c:v>0.38799999999993934</c:v>
                </c:pt>
                <c:pt idx="199">
                  <c:v>0.36719999999970782</c:v>
                </c:pt>
                <c:pt idx="200">
                  <c:v>0.29600000000026921</c:v>
                </c:pt>
                <c:pt idx="201">
                  <c:v>0.41999999999966575</c:v>
                </c:pt>
                <c:pt idx="202">
                  <c:v>0.39600000000019131</c:v>
                </c:pt>
                <c:pt idx="203">
                  <c:v>0.39119999999968869</c:v>
                </c:pt>
                <c:pt idx="204">
                  <c:v>0.38400000000018553</c:v>
                </c:pt>
                <c:pt idx="205">
                  <c:v>0.33999999999994684</c:v>
                </c:pt>
                <c:pt idx="206">
                  <c:v>0.38640000000018671</c:v>
                </c:pt>
                <c:pt idx="207">
                  <c:v>0.39359999999968676</c:v>
                </c:pt>
                <c:pt idx="208">
                  <c:v>0.38640000000018671</c:v>
                </c:pt>
                <c:pt idx="209">
                  <c:v>0.35399999999994464</c:v>
                </c:pt>
                <c:pt idx="210">
                  <c:v>0.41280000000019945</c:v>
                </c:pt>
                <c:pt idx="211">
                  <c:v>0.42719999999966007</c:v>
                </c:pt>
                <c:pt idx="212">
                  <c:v>0.41520000000020063</c:v>
                </c:pt>
                <c:pt idx="213">
                  <c:v>0.35199999999994502</c:v>
                </c:pt>
                <c:pt idx="214">
                  <c:v>0.4440000000002145</c:v>
                </c:pt>
                <c:pt idx="215">
                  <c:v>0.44879999999964282</c:v>
                </c:pt>
                <c:pt idx="216">
                  <c:v>0.42960000000020754</c:v>
                </c:pt>
                <c:pt idx="217">
                  <c:v>0.34799999999994558</c:v>
                </c:pt>
                <c:pt idx="218">
                  <c:v>0.43200000000020872</c:v>
                </c:pt>
                <c:pt idx="219">
                  <c:v>0.38399999999993994</c:v>
                </c:pt>
                <c:pt idx="220">
                  <c:v>0.41199999999993564</c:v>
                </c:pt>
                <c:pt idx="221">
                  <c:v>0.5016000000002423</c:v>
                </c:pt>
                <c:pt idx="222">
                  <c:v>0.50399999999959888</c:v>
                </c:pt>
                <c:pt idx="223">
                  <c:v>0.45199999999992935</c:v>
                </c:pt>
                <c:pt idx="224">
                  <c:v>0.53760000000025976</c:v>
                </c:pt>
                <c:pt idx="225">
                  <c:v>0.54960000000026554</c:v>
                </c:pt>
                <c:pt idx="226">
                  <c:v>0.44399999999993056</c:v>
                </c:pt>
                <c:pt idx="227">
                  <c:v>0.55200000000026672</c:v>
                </c:pt>
                <c:pt idx="228">
                  <c:v>0.53519999999957413</c:v>
                </c:pt>
                <c:pt idx="229">
                  <c:v>0.45199999999992935</c:v>
                </c:pt>
                <c:pt idx="230">
                  <c:v>0.56160000000027133</c:v>
                </c:pt>
                <c:pt idx="231">
                  <c:v>0.4379999999999315</c:v>
                </c:pt>
                <c:pt idx="232">
                  <c:v>0.52800000000025515</c:v>
                </c:pt>
                <c:pt idx="233">
                  <c:v>0.43999999999993122</c:v>
                </c:pt>
                <c:pt idx="234">
                  <c:v>0.54479999999956641</c:v>
                </c:pt>
                <c:pt idx="235">
                  <c:v>0.45200000000041113</c:v>
                </c:pt>
                <c:pt idx="236">
                  <c:v>0.57599999999954166</c:v>
                </c:pt>
                <c:pt idx="237">
                  <c:v>0.46399999999992747</c:v>
                </c:pt>
                <c:pt idx="238">
                  <c:v>0.54480000000026318</c:v>
                </c:pt>
                <c:pt idx="239">
                  <c:v>0.57840000000027947</c:v>
                </c:pt>
                <c:pt idx="240">
                  <c:v>0.47399999999992587</c:v>
                </c:pt>
                <c:pt idx="241">
                  <c:v>0.54959999999956255</c:v>
                </c:pt>
                <c:pt idx="242">
                  <c:v>0.54720000000026436</c:v>
                </c:pt>
                <c:pt idx="243">
                  <c:v>0.54960000000026554</c:v>
                </c:pt>
                <c:pt idx="244">
                  <c:v>0.56399999999955119</c:v>
                </c:pt>
                <c:pt idx="245">
                  <c:v>0.46399999999992747</c:v>
                </c:pt>
                <c:pt idx="246">
                  <c:v>0.58800000000028407</c:v>
                </c:pt>
                <c:pt idx="247">
                  <c:v>0.5544000000002679</c:v>
                </c:pt>
                <c:pt idx="248">
                  <c:v>0.45799999999992835</c:v>
                </c:pt>
                <c:pt idx="249">
                  <c:v>0.5711999999995454</c:v>
                </c:pt>
                <c:pt idx="250">
                  <c:v>0.52800000000025515</c:v>
                </c:pt>
                <c:pt idx="251">
                  <c:v>0.52800000000025515</c:v>
                </c:pt>
                <c:pt idx="252">
                  <c:v>0.52799999999957981</c:v>
                </c:pt>
                <c:pt idx="253">
                  <c:v>0.54720000000026436</c:v>
                </c:pt>
                <c:pt idx="254">
                  <c:v>0.46999999999992653</c:v>
                </c:pt>
                <c:pt idx="255">
                  <c:v>0.56400000000027251</c:v>
                </c:pt>
                <c:pt idx="256">
                  <c:v>0.57839999999953973</c:v>
                </c:pt>
                <c:pt idx="257">
                  <c:v>0.49399999999992278</c:v>
                </c:pt>
                <c:pt idx="258">
                  <c:v>0.60240000000029115</c:v>
                </c:pt>
                <c:pt idx="259">
                  <c:v>0.60960000000029446</c:v>
                </c:pt>
                <c:pt idx="260">
                  <c:v>0.48799999999992366</c:v>
                </c:pt>
                <c:pt idx="261">
                  <c:v>0.61439999999951111</c:v>
                </c:pt>
                <c:pt idx="262">
                  <c:v>0.60480000000029221</c:v>
                </c:pt>
                <c:pt idx="263">
                  <c:v>0.49999999999992184</c:v>
                </c:pt>
                <c:pt idx="264">
                  <c:v>0.54960000000026554</c:v>
                </c:pt>
                <c:pt idx="265">
                  <c:v>0.54959999999956255</c:v>
                </c:pt>
                <c:pt idx="266">
                  <c:v>0.46200000000042024</c:v>
                </c:pt>
                <c:pt idx="267">
                  <c:v>0.61199999999951293</c:v>
                </c:pt>
                <c:pt idx="268">
                  <c:v>0.60000000000028986</c:v>
                </c:pt>
                <c:pt idx="269">
                  <c:v>0.42514285714298489</c:v>
                </c:pt>
                <c:pt idx="270">
                  <c:v>0.74159999999940984</c:v>
                </c:pt>
                <c:pt idx="271">
                  <c:v>0.59040000000028525</c:v>
                </c:pt>
                <c:pt idx="272">
                  <c:v>0.58559999999953394</c:v>
                </c:pt>
                <c:pt idx="273">
                  <c:v>0.48600000000044202</c:v>
                </c:pt>
                <c:pt idx="274">
                  <c:v>0.74399999999940791</c:v>
                </c:pt>
                <c:pt idx="275">
                  <c:v>0.34599999999994591</c:v>
                </c:pt>
                <c:pt idx="276">
                  <c:v>0.66960000000032349</c:v>
                </c:pt>
                <c:pt idx="277">
                  <c:v>0.60480000000029221</c:v>
                </c:pt>
                <c:pt idx="278">
                  <c:v>0.40199999999993719</c:v>
                </c:pt>
                <c:pt idx="279">
                  <c:v>0.58799999999953212</c:v>
                </c:pt>
                <c:pt idx="280">
                  <c:v>0.48999999999992339</c:v>
                </c:pt>
                <c:pt idx="281">
                  <c:v>0.58800000000028407</c:v>
                </c:pt>
                <c:pt idx="282">
                  <c:v>0.57199999999991058</c:v>
                </c:pt>
                <c:pt idx="283">
                  <c:v>0.62400000000030154</c:v>
                </c:pt>
                <c:pt idx="284">
                  <c:v>0.50159999999960081</c:v>
                </c:pt>
                <c:pt idx="285">
                  <c:v>0.49800000000045291</c:v>
                </c:pt>
                <c:pt idx="286">
                  <c:v>0.5807999999995378</c:v>
                </c:pt>
                <c:pt idx="287">
                  <c:v>0.64560000000031192</c:v>
                </c:pt>
                <c:pt idx="288">
                  <c:v>0.42799999999993305</c:v>
                </c:pt>
                <c:pt idx="289">
                  <c:v>0.56160000000027133</c:v>
                </c:pt>
                <c:pt idx="290">
                  <c:v>0.56879999999954733</c:v>
                </c:pt>
                <c:pt idx="291">
                  <c:v>0.56160000000027133</c:v>
                </c:pt>
                <c:pt idx="292">
                  <c:v>0.54719999999956459</c:v>
                </c:pt>
                <c:pt idx="293">
                  <c:v>0.45400000000041291</c:v>
                </c:pt>
                <c:pt idx="294">
                  <c:v>0.5711999999995454</c:v>
                </c:pt>
                <c:pt idx="295">
                  <c:v>0.51840000000025055</c:v>
                </c:pt>
                <c:pt idx="296">
                  <c:v>0.56399999999955119</c:v>
                </c:pt>
                <c:pt idx="297">
                  <c:v>0.57600000000027829</c:v>
                </c:pt>
                <c:pt idx="298">
                  <c:v>0.48399999999992432</c:v>
                </c:pt>
                <c:pt idx="299">
                  <c:v>0.60720000000029339</c:v>
                </c:pt>
                <c:pt idx="300">
                  <c:v>0.51199999999991996</c:v>
                </c:pt>
                <c:pt idx="301">
                  <c:v>0.63600000000030732</c:v>
                </c:pt>
                <c:pt idx="302">
                  <c:v>0.52199999999991842</c:v>
                </c:pt>
                <c:pt idx="303">
                  <c:v>0.63599999999949386</c:v>
                </c:pt>
                <c:pt idx="304">
                  <c:v>0.60480000000029221</c:v>
                </c:pt>
                <c:pt idx="305">
                  <c:v>0.543999999999915</c:v>
                </c:pt>
                <c:pt idx="306">
                  <c:v>0.6480000000003131</c:v>
                </c:pt>
                <c:pt idx="307">
                  <c:v>0.64799999999948432</c:v>
                </c:pt>
                <c:pt idx="308">
                  <c:v>0.68880000000033281</c:v>
                </c:pt>
                <c:pt idx="309">
                  <c:v>0.69360000000033506</c:v>
                </c:pt>
                <c:pt idx="310">
                  <c:v>0.69359999999944799</c:v>
                </c:pt>
                <c:pt idx="311">
                  <c:v>0.59399999999990716</c:v>
                </c:pt>
                <c:pt idx="312">
                  <c:v>0.74400000000035948</c:v>
                </c:pt>
                <c:pt idx="313">
                  <c:v>0.62399999999990241</c:v>
                </c:pt>
                <c:pt idx="314">
                  <c:v>0.84720000000040929</c:v>
                </c:pt>
                <c:pt idx="315">
                  <c:v>0.73199999999941745</c:v>
                </c:pt>
                <c:pt idx="316">
                  <c:v>0.62000000000056388</c:v>
                </c:pt>
                <c:pt idx="317">
                  <c:v>0.72479999999942313</c:v>
                </c:pt>
                <c:pt idx="318">
                  <c:v>0.7224000000003491</c:v>
                </c:pt>
                <c:pt idx="319">
                  <c:v>0.73919999999941177</c:v>
                </c:pt>
                <c:pt idx="320">
                  <c:v>0.72000000000034792</c:v>
                </c:pt>
                <c:pt idx="321">
                  <c:v>0.60999999999990462</c:v>
                </c:pt>
                <c:pt idx="322">
                  <c:v>0.68160000000032928</c:v>
                </c:pt>
                <c:pt idx="323">
                  <c:v>0.67920000000032821</c:v>
                </c:pt>
                <c:pt idx="324">
                  <c:v>0.58999999999990782</c:v>
                </c:pt>
                <c:pt idx="325">
                  <c:v>0.73679999999941359</c:v>
                </c:pt>
                <c:pt idx="326">
                  <c:v>0.68400000000033045</c:v>
                </c:pt>
                <c:pt idx="327">
                  <c:v>0.6319999999999012</c:v>
                </c:pt>
                <c:pt idx="328">
                  <c:v>0.62160000000030036</c:v>
                </c:pt>
                <c:pt idx="329">
                  <c:v>0.67919999999945946</c:v>
                </c:pt>
                <c:pt idx="330">
                  <c:v>0.59199999999990749</c:v>
                </c:pt>
                <c:pt idx="331">
                  <c:v>0.71280000000034438</c:v>
                </c:pt>
                <c:pt idx="332">
                  <c:v>0.67920000000032821</c:v>
                </c:pt>
                <c:pt idx="333">
                  <c:v>0.68159999999945753</c:v>
                </c:pt>
                <c:pt idx="334">
                  <c:v>0.61399999999990396</c:v>
                </c:pt>
                <c:pt idx="335">
                  <c:v>0.67920000000032821</c:v>
                </c:pt>
                <c:pt idx="336">
                  <c:v>0.66000000000031889</c:v>
                </c:pt>
                <c:pt idx="337">
                  <c:v>0.53999999999991555</c:v>
                </c:pt>
                <c:pt idx="338">
                  <c:v>0.72479999999942313</c:v>
                </c:pt>
                <c:pt idx="339">
                  <c:v>0.57200000000052031</c:v>
                </c:pt>
                <c:pt idx="340">
                  <c:v>0.74879999999940405</c:v>
                </c:pt>
                <c:pt idx="341">
                  <c:v>0.58599999999990837</c:v>
                </c:pt>
                <c:pt idx="342">
                  <c:v>0.70560000000034084</c:v>
                </c:pt>
                <c:pt idx="343">
                  <c:v>0.68160000000032928</c:v>
                </c:pt>
                <c:pt idx="344">
                  <c:v>0.57799999999990959</c:v>
                </c:pt>
                <c:pt idx="345">
                  <c:v>0.72479999999942313</c:v>
                </c:pt>
                <c:pt idx="346">
                  <c:v>0.68400000000033045</c:v>
                </c:pt>
                <c:pt idx="347">
                  <c:v>0.87600000000042322</c:v>
                </c:pt>
                <c:pt idx="348">
                  <c:v>0.5111999999995932</c:v>
                </c:pt>
                <c:pt idx="349">
                  <c:v>0.56999999999991091</c:v>
                </c:pt>
                <c:pt idx="350">
                  <c:v>0.70560000000034084</c:v>
                </c:pt>
                <c:pt idx="351">
                  <c:v>0.73920000000035713</c:v>
                </c:pt>
                <c:pt idx="352">
                  <c:v>0.60599999999990528</c:v>
                </c:pt>
                <c:pt idx="353">
                  <c:v>0.71519999999943085</c:v>
                </c:pt>
                <c:pt idx="354">
                  <c:v>0.74640000000036066</c:v>
                </c:pt>
                <c:pt idx="355">
                  <c:v>0.71760000000034674</c:v>
                </c:pt>
                <c:pt idx="356">
                  <c:v>0.60799999999990495</c:v>
                </c:pt>
                <c:pt idx="357">
                  <c:v>0.75599999999939838</c:v>
                </c:pt>
                <c:pt idx="358">
                  <c:v>0.74880000000036173</c:v>
                </c:pt>
                <c:pt idx="359">
                  <c:v>0.62199999999990285</c:v>
                </c:pt>
                <c:pt idx="360">
                  <c:v>0.78960000000038144</c:v>
                </c:pt>
                <c:pt idx="361">
                  <c:v>0.77039999999938691</c:v>
                </c:pt>
                <c:pt idx="362">
                  <c:v>0.77040000000037223</c:v>
                </c:pt>
                <c:pt idx="363">
                  <c:v>0.66799999999989557</c:v>
                </c:pt>
                <c:pt idx="364">
                  <c:v>0.77280000000037341</c:v>
                </c:pt>
                <c:pt idx="365">
                  <c:v>0.79679999999936602</c:v>
                </c:pt>
                <c:pt idx="366">
                  <c:v>0.78480000000037931</c:v>
                </c:pt>
                <c:pt idx="367">
                  <c:v>0.79680000000038509</c:v>
                </c:pt>
                <c:pt idx="368">
                  <c:v>0.65999999999989678</c:v>
                </c:pt>
                <c:pt idx="369">
                  <c:v>0.82319999999934479</c:v>
                </c:pt>
                <c:pt idx="370">
                  <c:v>0.82080000000039666</c:v>
                </c:pt>
                <c:pt idx="371">
                  <c:v>0.7199999999998874</c:v>
                </c:pt>
                <c:pt idx="372">
                  <c:v>0.91920000000044411</c:v>
                </c:pt>
                <c:pt idx="373">
                  <c:v>0.8399999999993315</c:v>
                </c:pt>
                <c:pt idx="374">
                  <c:v>0.73600000000066934</c:v>
                </c:pt>
                <c:pt idx="375">
                  <c:v>0.86159999999931425</c:v>
                </c:pt>
                <c:pt idx="376">
                  <c:v>0.888000000000429</c:v>
                </c:pt>
                <c:pt idx="377">
                  <c:v>0.70999999999988905</c:v>
                </c:pt>
                <c:pt idx="378">
                  <c:v>0.90480000000043725</c:v>
                </c:pt>
                <c:pt idx="379">
                  <c:v>0.88799999999929335</c:v>
                </c:pt>
                <c:pt idx="380">
                  <c:v>0.7339999999998853</c:v>
                </c:pt>
                <c:pt idx="381">
                  <c:v>0.96000000000046382</c:v>
                </c:pt>
                <c:pt idx="382">
                  <c:v>0.73599999999988486</c:v>
                </c:pt>
                <c:pt idx="383">
                  <c:v>0.83040000000040126</c:v>
                </c:pt>
                <c:pt idx="384">
                  <c:v>0.84719999999932571</c:v>
                </c:pt>
                <c:pt idx="385">
                  <c:v>0.85200000000041165</c:v>
                </c:pt>
                <c:pt idx="386">
                  <c:v>0.86160000000041626</c:v>
                </c:pt>
                <c:pt idx="387">
                  <c:v>0.69799999999989082</c:v>
                </c:pt>
                <c:pt idx="388">
                  <c:v>0.90479999999928007</c:v>
                </c:pt>
                <c:pt idx="389">
                  <c:v>0.77400000000070401</c:v>
                </c:pt>
                <c:pt idx="390">
                  <c:v>0.91199999999927417</c:v>
                </c:pt>
                <c:pt idx="391">
                  <c:v>0.76799999999987989</c:v>
                </c:pt>
                <c:pt idx="392">
                  <c:v>0.96720000000046724</c:v>
                </c:pt>
                <c:pt idx="393">
                  <c:v>0.77999999999987812</c:v>
                </c:pt>
                <c:pt idx="394">
                  <c:v>0.93600000000045225</c:v>
                </c:pt>
                <c:pt idx="395">
                  <c:v>0.77999999999987812</c:v>
                </c:pt>
                <c:pt idx="396">
                  <c:v>0.77999999999987812</c:v>
                </c:pt>
                <c:pt idx="397">
                  <c:v>0.92799999999985494</c:v>
                </c:pt>
                <c:pt idx="398">
                  <c:v>0.92640000000044764</c:v>
                </c:pt>
                <c:pt idx="399">
                  <c:v>0.96719999999923023</c:v>
                </c:pt>
                <c:pt idx="400">
                  <c:v>0.95280000000046039</c:v>
                </c:pt>
                <c:pt idx="401">
                  <c:v>0.79199999999987625</c:v>
                </c:pt>
                <c:pt idx="402">
                  <c:v>0.9816000000004742</c:v>
                </c:pt>
                <c:pt idx="403">
                  <c:v>0.94079999999925135</c:v>
                </c:pt>
                <c:pt idx="404">
                  <c:v>0.81600000000074213</c:v>
                </c:pt>
                <c:pt idx="405">
                  <c:v>0.94079999999925135</c:v>
                </c:pt>
                <c:pt idx="406">
                  <c:v>0.96960000000046842</c:v>
                </c:pt>
                <c:pt idx="407">
                  <c:v>0.9887999999992132</c:v>
                </c:pt>
                <c:pt idx="408">
                  <c:v>0.87200000000079314</c:v>
                </c:pt>
                <c:pt idx="409">
                  <c:v>1.1207999999991081</c:v>
                </c:pt>
                <c:pt idx="410">
                  <c:v>0.84199999999986841</c:v>
                </c:pt>
                <c:pt idx="411">
                  <c:v>1.0848000000005242</c:v>
                </c:pt>
                <c:pt idx="412">
                  <c:v>1.0320000000004987</c:v>
                </c:pt>
                <c:pt idx="413">
                  <c:v>1.0775999999991424</c:v>
                </c:pt>
                <c:pt idx="414">
                  <c:v>0.90199999999985903</c:v>
                </c:pt>
                <c:pt idx="415">
                  <c:v>1.053600000000509</c:v>
                </c:pt>
                <c:pt idx="416">
                  <c:v>1.1232000000005427</c:v>
                </c:pt>
                <c:pt idx="417">
                  <c:v>0.91799999999985649</c:v>
                </c:pt>
                <c:pt idx="418">
                  <c:v>0.99839999999920548</c:v>
                </c:pt>
                <c:pt idx="419">
                  <c:v>1.0248000000004953</c:v>
                </c:pt>
                <c:pt idx="420">
                  <c:v>1.008000000000487</c:v>
                </c:pt>
                <c:pt idx="421">
                  <c:v>0.83399999999986973</c:v>
                </c:pt>
                <c:pt idx="422">
                  <c:v>1.01759999999919</c:v>
                </c:pt>
                <c:pt idx="423">
                  <c:v>1.0440000000005045</c:v>
                </c:pt>
                <c:pt idx="424">
                  <c:v>0.83999999999986874</c:v>
                </c:pt>
                <c:pt idx="425">
                  <c:v>1.0728000000005184</c:v>
                </c:pt>
                <c:pt idx="426">
                  <c:v>1.041599999999171</c:v>
                </c:pt>
                <c:pt idx="427">
                  <c:v>1.0272000000004962</c:v>
                </c:pt>
                <c:pt idx="428">
                  <c:v>1.0416000000005032</c:v>
                </c:pt>
                <c:pt idx="429">
                  <c:v>0.875999999999863</c:v>
                </c:pt>
                <c:pt idx="430">
                  <c:v>1.0583999999991578</c:v>
                </c:pt>
                <c:pt idx="431">
                  <c:v>1.0704000000005172</c:v>
                </c:pt>
                <c:pt idx="432">
                  <c:v>1.0776000000005206</c:v>
                </c:pt>
                <c:pt idx="433">
                  <c:v>1.0679999999991501</c:v>
                </c:pt>
                <c:pt idx="434">
                  <c:v>0.89599999999985991</c:v>
                </c:pt>
                <c:pt idx="435">
                  <c:v>1.053600000000509</c:v>
                </c:pt>
                <c:pt idx="436">
                  <c:v>1.0488000000005069</c:v>
                </c:pt>
                <c:pt idx="437">
                  <c:v>1.036799999999175</c:v>
                </c:pt>
                <c:pt idx="438">
                  <c:v>1.0464000000005056</c:v>
                </c:pt>
                <c:pt idx="439">
                  <c:v>0.90399999999985869</c:v>
                </c:pt>
                <c:pt idx="440">
                  <c:v>0.9239999999998556</c:v>
                </c:pt>
                <c:pt idx="441">
                  <c:v>1.1040000000005334</c:v>
                </c:pt>
                <c:pt idx="442">
                  <c:v>1.0247999999991846</c:v>
                </c:pt>
                <c:pt idx="443">
                  <c:v>1.0440000000005045</c:v>
                </c:pt>
                <c:pt idx="444">
                  <c:v>0.86199999999986532</c:v>
                </c:pt>
                <c:pt idx="445">
                  <c:v>1.0296000000004975</c:v>
                </c:pt>
                <c:pt idx="446">
                  <c:v>1.0703999999991483</c:v>
                </c:pt>
                <c:pt idx="447">
                  <c:v>1.0128000000004895</c:v>
                </c:pt>
                <c:pt idx="448">
                  <c:v>0.84999999999986708</c:v>
                </c:pt>
                <c:pt idx="449">
                  <c:v>1.1808000000005705</c:v>
                </c:pt>
                <c:pt idx="450">
                  <c:v>1.1688000000005647</c:v>
                </c:pt>
                <c:pt idx="451">
                  <c:v>0.95599999999985052</c:v>
                </c:pt>
                <c:pt idx="452">
                  <c:v>1.1663999999990717</c:v>
                </c:pt>
                <c:pt idx="453">
                  <c:v>1.1352000000005484</c:v>
                </c:pt>
                <c:pt idx="454">
                  <c:v>1.0991999999991251</c:v>
                </c:pt>
                <c:pt idx="455">
                  <c:v>1.1136000000005379</c:v>
                </c:pt>
                <c:pt idx="456">
                  <c:v>0.92199999999985593</c:v>
                </c:pt>
                <c:pt idx="457">
                  <c:v>1.1088000000005358</c:v>
                </c:pt>
                <c:pt idx="458">
                  <c:v>0.92799999999985494</c:v>
                </c:pt>
                <c:pt idx="459">
                  <c:v>1.2240000000005915</c:v>
                </c:pt>
                <c:pt idx="460">
                  <c:v>1.1759999999990642</c:v>
                </c:pt>
                <c:pt idx="461">
                  <c:v>1.1136000000005379</c:v>
                </c:pt>
                <c:pt idx="462">
                  <c:v>0.92199999999985593</c:v>
                </c:pt>
                <c:pt idx="463">
                  <c:v>1.1088000000005358</c:v>
                </c:pt>
                <c:pt idx="464">
                  <c:v>1.1303999999991003</c:v>
                </c:pt>
                <c:pt idx="465">
                  <c:v>0.93199999999985439</c:v>
                </c:pt>
                <c:pt idx="466">
                  <c:v>1.1424000000005521</c:v>
                </c:pt>
                <c:pt idx="467">
                  <c:v>0.9099999999998577</c:v>
                </c:pt>
                <c:pt idx="468">
                  <c:v>1.2576000000006076</c:v>
                </c:pt>
                <c:pt idx="469">
                  <c:v>0.96999999999984832</c:v>
                </c:pt>
                <c:pt idx="470">
                  <c:v>1.128000000000545</c:v>
                </c:pt>
                <c:pt idx="471">
                  <c:v>0.95399999999985097</c:v>
                </c:pt>
                <c:pt idx="472">
                  <c:v>1.1951999999990488</c:v>
                </c:pt>
                <c:pt idx="473">
                  <c:v>1.2696000000006133</c:v>
                </c:pt>
                <c:pt idx="474">
                  <c:v>1.0259999999998395</c:v>
                </c:pt>
                <c:pt idx="475">
                  <c:v>1.2528000000006054</c:v>
                </c:pt>
                <c:pt idx="476">
                  <c:v>1.2239999999990259</c:v>
                </c:pt>
                <c:pt idx="477">
                  <c:v>1.2240000000005915</c:v>
                </c:pt>
                <c:pt idx="478">
                  <c:v>1.0059999999998426</c:v>
                </c:pt>
                <c:pt idx="479">
                  <c:v>1.3560000000006551</c:v>
                </c:pt>
                <c:pt idx="480">
                  <c:v>1.250399999999005</c:v>
                </c:pt>
                <c:pt idx="481">
                  <c:v>1.0340000000009404</c:v>
                </c:pt>
                <c:pt idx="482">
                  <c:v>1.049999999999836</c:v>
                </c:pt>
                <c:pt idx="483">
                  <c:v>1.3775999999989037</c:v>
                </c:pt>
                <c:pt idx="484">
                  <c:v>1.1904000000005752</c:v>
                </c:pt>
                <c:pt idx="485">
                  <c:v>1.1376000000005497</c:v>
                </c:pt>
                <c:pt idx="486">
                  <c:v>0.99999999999984368</c:v>
                </c:pt>
                <c:pt idx="487">
                  <c:v>1.1439999999998212</c:v>
                </c:pt>
                <c:pt idx="488">
                  <c:v>1.029999999999839</c:v>
                </c:pt>
                <c:pt idx="489">
                  <c:v>1.1539999999998196</c:v>
                </c:pt>
                <c:pt idx="490">
                  <c:v>1.1856000000005729</c:v>
                </c:pt>
                <c:pt idx="491">
                  <c:v>1.2143999999990336</c:v>
                </c:pt>
                <c:pt idx="492">
                  <c:v>0.98000000000089127</c:v>
                </c:pt>
                <c:pt idx="493">
                  <c:v>1.2191999999990297</c:v>
                </c:pt>
                <c:pt idx="494">
                  <c:v>1.0859999999998302</c:v>
                </c:pt>
                <c:pt idx="495">
                  <c:v>1.1712000000005658</c:v>
                </c:pt>
                <c:pt idx="496">
                  <c:v>1.2096000000005844</c:v>
                </c:pt>
                <c:pt idx="497">
                  <c:v>0.98999999999984523</c:v>
                </c:pt>
                <c:pt idx="498">
                  <c:v>1.2047999999990413</c:v>
                </c:pt>
                <c:pt idx="499">
                  <c:v>1.0539999999998353</c:v>
                </c:pt>
                <c:pt idx="500">
                  <c:v>1.1784000000005694</c:v>
                </c:pt>
                <c:pt idx="501">
                  <c:v>1.2192000000005889</c:v>
                </c:pt>
                <c:pt idx="502">
                  <c:v>1.1831999999990583</c:v>
                </c:pt>
                <c:pt idx="503">
                  <c:v>0.98600000000089671</c:v>
                </c:pt>
                <c:pt idx="504">
                  <c:v>1.3175999999989514</c:v>
                </c:pt>
                <c:pt idx="505">
                  <c:v>1.2048000000005823</c:v>
                </c:pt>
                <c:pt idx="506">
                  <c:v>1.0179999999998408</c:v>
                </c:pt>
                <c:pt idx="507">
                  <c:v>1.3007999999989648</c:v>
                </c:pt>
                <c:pt idx="508">
                  <c:v>1.2792000000006181</c:v>
                </c:pt>
                <c:pt idx="509">
                  <c:v>1.2312000000005947</c:v>
                </c:pt>
                <c:pt idx="510">
                  <c:v>1.099999999999828</c:v>
                </c:pt>
                <c:pt idx="511">
                  <c:v>1.3056000000006307</c:v>
                </c:pt>
                <c:pt idx="512">
                  <c:v>1.1059999999998271</c:v>
                </c:pt>
                <c:pt idx="513">
                  <c:v>1.2671999999989916</c:v>
                </c:pt>
                <c:pt idx="514">
                  <c:v>1.1928000000005763</c:v>
                </c:pt>
                <c:pt idx="515">
                  <c:v>1.0119999999998419</c:v>
                </c:pt>
                <c:pt idx="516">
                  <c:v>1.202400000000581</c:v>
                </c:pt>
                <c:pt idx="517">
                  <c:v>1.197599999999047</c:v>
                </c:pt>
                <c:pt idx="518">
                  <c:v>1.2600000000006089</c:v>
                </c:pt>
                <c:pt idx="519">
                  <c:v>0.99199999999984501</c:v>
                </c:pt>
                <c:pt idx="520">
                  <c:v>1.2432000000006007</c:v>
                </c:pt>
                <c:pt idx="521">
                  <c:v>1.3007999999989648</c:v>
                </c:pt>
                <c:pt idx="522">
                  <c:v>1.2384000000005984</c:v>
                </c:pt>
                <c:pt idx="523">
                  <c:v>1.2600000000006089</c:v>
                </c:pt>
                <c:pt idx="524">
                  <c:v>1.2839999999989782</c:v>
                </c:pt>
                <c:pt idx="525">
                  <c:v>1.061999999999834</c:v>
                </c:pt>
                <c:pt idx="526">
                  <c:v>1.08799999999983</c:v>
                </c:pt>
                <c:pt idx="527">
                  <c:v>1.3800000000006667</c:v>
                </c:pt>
                <c:pt idx="528">
                  <c:v>1.2792000000006181</c:v>
                </c:pt>
                <c:pt idx="529">
                  <c:v>1.0119999999998419</c:v>
                </c:pt>
                <c:pt idx="530">
                  <c:v>1.2647999999989936</c:v>
                </c:pt>
                <c:pt idx="531">
                  <c:v>1.2840000000006204</c:v>
                </c:pt>
                <c:pt idx="532">
                  <c:v>1.061999999999834</c:v>
                </c:pt>
                <c:pt idx="533">
                  <c:v>1.0899999999998295</c:v>
                </c:pt>
                <c:pt idx="534">
                  <c:v>1.4664000000007085</c:v>
                </c:pt>
                <c:pt idx="535">
                  <c:v>1.2696000000006133</c:v>
                </c:pt>
                <c:pt idx="536">
                  <c:v>1.3031999999989627</c:v>
                </c:pt>
                <c:pt idx="537">
                  <c:v>1.099999999999828</c:v>
                </c:pt>
                <c:pt idx="538">
                  <c:v>1.3584000000006564</c:v>
                </c:pt>
                <c:pt idx="539">
                  <c:v>1.3416000000006483</c:v>
                </c:pt>
                <c:pt idx="540">
                  <c:v>1.3055999999989609</c:v>
                </c:pt>
                <c:pt idx="541">
                  <c:v>1.3368000000006459</c:v>
                </c:pt>
                <c:pt idx="542">
                  <c:v>1.1099999999998265</c:v>
                </c:pt>
                <c:pt idx="543">
                  <c:v>1.3056000000006307</c:v>
                </c:pt>
                <c:pt idx="544">
                  <c:v>1.3415999999989323</c:v>
                </c:pt>
                <c:pt idx="545">
                  <c:v>1.4040000000006783</c:v>
                </c:pt>
                <c:pt idx="546">
                  <c:v>1.1459999999998207</c:v>
                </c:pt>
                <c:pt idx="547">
                  <c:v>1.1639999999998181</c:v>
                </c:pt>
                <c:pt idx="548">
                  <c:v>1.4688000000007098</c:v>
                </c:pt>
                <c:pt idx="549">
                  <c:v>1.3703999999989094</c:v>
                </c:pt>
                <c:pt idx="550">
                  <c:v>1.1060000000010057</c:v>
                </c:pt>
                <c:pt idx="551">
                  <c:v>1.3247999999989457</c:v>
                </c:pt>
                <c:pt idx="552">
                  <c:v>1.2480000000006031</c:v>
                </c:pt>
                <c:pt idx="553">
                  <c:v>1.0639999999998337</c:v>
                </c:pt>
                <c:pt idx="554">
                  <c:v>1.2216000000005902</c:v>
                </c:pt>
                <c:pt idx="555">
                  <c:v>1.2167999999990318</c:v>
                </c:pt>
                <c:pt idx="556">
                  <c:v>1.0199999999998406</c:v>
                </c:pt>
                <c:pt idx="557">
                  <c:v>1.2240000000005915</c:v>
                </c:pt>
                <c:pt idx="558">
                  <c:v>1.2816000000006191</c:v>
                </c:pt>
                <c:pt idx="559">
                  <c:v>1.1519999999990833</c:v>
                </c:pt>
                <c:pt idx="560">
                  <c:v>1.2480000000006031</c:v>
                </c:pt>
                <c:pt idx="561">
                  <c:v>1.0139999999998415</c:v>
                </c:pt>
                <c:pt idx="562">
                  <c:v>1.2312000000005947</c:v>
                </c:pt>
                <c:pt idx="563">
                  <c:v>1.2359999999990163</c:v>
                </c:pt>
                <c:pt idx="564">
                  <c:v>1.0519999999998355</c:v>
                </c:pt>
                <c:pt idx="565">
                  <c:v>1.2816000000006191</c:v>
                </c:pt>
                <c:pt idx="566">
                  <c:v>1.2456000000006018</c:v>
                </c:pt>
                <c:pt idx="567">
                  <c:v>1.2383999999990145</c:v>
                </c:pt>
                <c:pt idx="568">
                  <c:v>1.0579999999998346</c:v>
                </c:pt>
                <c:pt idx="569">
                  <c:v>1.2504000000006041</c:v>
                </c:pt>
                <c:pt idx="570">
                  <c:v>1.2864000000006215</c:v>
                </c:pt>
                <c:pt idx="571">
                  <c:v>1.2431999999990107</c:v>
                </c:pt>
                <c:pt idx="572">
                  <c:v>1.0779999999998315</c:v>
                </c:pt>
                <c:pt idx="573">
                  <c:v>1.3536000000006541</c:v>
                </c:pt>
                <c:pt idx="574">
                  <c:v>1.2984000000006273</c:v>
                </c:pt>
                <c:pt idx="575">
                  <c:v>1.1339999999998227</c:v>
                </c:pt>
                <c:pt idx="576">
                  <c:v>1.3367999999989362</c:v>
                </c:pt>
                <c:pt idx="577">
                  <c:v>1.276800000000617</c:v>
                </c:pt>
                <c:pt idx="578">
                  <c:v>1.3152000000006354</c:v>
                </c:pt>
                <c:pt idx="579">
                  <c:v>1.1079999999998267</c:v>
                </c:pt>
                <c:pt idx="580">
                  <c:v>1.3343999999989382</c:v>
                </c:pt>
                <c:pt idx="581">
                  <c:v>1.2984000000006273</c:v>
                </c:pt>
                <c:pt idx="582">
                  <c:v>1.1219999999998247</c:v>
                </c:pt>
                <c:pt idx="583">
                  <c:v>1.3344000000006448</c:v>
                </c:pt>
                <c:pt idx="584">
                  <c:v>1.28159999999898</c:v>
                </c:pt>
                <c:pt idx="585">
                  <c:v>1.308000000000632</c:v>
                </c:pt>
                <c:pt idx="586">
                  <c:v>1.0319999999998386</c:v>
                </c:pt>
                <c:pt idx="587">
                  <c:v>1.3416000000006483</c:v>
                </c:pt>
                <c:pt idx="588">
                  <c:v>1.2383999999990145</c:v>
                </c:pt>
                <c:pt idx="589">
                  <c:v>1.0820000000009842</c:v>
                </c:pt>
                <c:pt idx="590">
                  <c:v>1.2551999999990011</c:v>
                </c:pt>
                <c:pt idx="591">
                  <c:v>1.2624000000006099</c:v>
                </c:pt>
                <c:pt idx="592">
                  <c:v>1.2455999999990086</c:v>
                </c:pt>
                <c:pt idx="593">
                  <c:v>1.2648000000006112</c:v>
                </c:pt>
                <c:pt idx="594">
                  <c:v>1.2600000000006089</c:v>
                </c:pt>
                <c:pt idx="595">
                  <c:v>1.0439999999998368</c:v>
                </c:pt>
                <c:pt idx="596">
                  <c:v>1.2624000000006099</c:v>
                </c:pt>
                <c:pt idx="597">
                  <c:v>1.2983999999989668</c:v>
                </c:pt>
                <c:pt idx="598">
                  <c:v>1.0779999999998315</c:v>
                </c:pt>
                <c:pt idx="599">
                  <c:v>1.2888000000006228</c:v>
                </c:pt>
                <c:pt idx="600">
                  <c:v>1.308000000000632</c:v>
                </c:pt>
                <c:pt idx="601">
                  <c:v>1.1099999999998265</c:v>
                </c:pt>
                <c:pt idx="602">
                  <c:v>1.2599999999989973</c:v>
                </c:pt>
                <c:pt idx="603">
                  <c:v>1.2504000000006041</c:v>
                </c:pt>
                <c:pt idx="604">
                  <c:v>1.3056000000006307</c:v>
                </c:pt>
                <c:pt idx="605">
                  <c:v>1.2767999999989841</c:v>
                </c:pt>
                <c:pt idx="606">
                  <c:v>1.0719999999998324</c:v>
                </c:pt>
                <c:pt idx="607">
                  <c:v>1.3224000000006391</c:v>
                </c:pt>
                <c:pt idx="608">
                  <c:v>1.0779999999998315</c:v>
                </c:pt>
                <c:pt idx="609">
                  <c:v>1.4016000000006772</c:v>
                </c:pt>
                <c:pt idx="610">
                  <c:v>1.3271999999989437</c:v>
                </c:pt>
                <c:pt idx="611">
                  <c:v>1.1319999999998231</c:v>
                </c:pt>
                <c:pt idx="612">
                  <c:v>1.3152000000006354</c:v>
                </c:pt>
                <c:pt idx="613">
                  <c:v>1.3056000000006307</c:v>
                </c:pt>
                <c:pt idx="614">
                  <c:v>1.1359999999998223</c:v>
                </c:pt>
                <c:pt idx="615">
                  <c:v>1.3295999999989419</c:v>
                </c:pt>
                <c:pt idx="616">
                  <c:v>1.1580000000010531</c:v>
                </c:pt>
                <c:pt idx="617">
                  <c:v>1.2959999999989686</c:v>
                </c:pt>
                <c:pt idx="618">
                  <c:v>1.0599999999998344</c:v>
                </c:pt>
                <c:pt idx="619">
                  <c:v>1.3248000000006401</c:v>
                </c:pt>
                <c:pt idx="620">
                  <c:v>1.113999999999826</c:v>
                </c:pt>
                <c:pt idx="621">
                  <c:v>1.2864000000006215</c:v>
                </c:pt>
                <c:pt idx="622">
                  <c:v>1.1559999999998192</c:v>
                </c:pt>
                <c:pt idx="623">
                  <c:v>1.2504000000006041</c:v>
                </c:pt>
                <c:pt idx="624">
                  <c:v>1.2455999999990086</c:v>
                </c:pt>
                <c:pt idx="625">
                  <c:v>1.1219999999998247</c:v>
                </c:pt>
                <c:pt idx="626">
                  <c:v>1.3776000000006656</c:v>
                </c:pt>
                <c:pt idx="627">
                  <c:v>1.3056000000006307</c:v>
                </c:pt>
                <c:pt idx="628">
                  <c:v>1.0859999999998302</c:v>
                </c:pt>
                <c:pt idx="629">
                  <c:v>1.3439999999989305</c:v>
                </c:pt>
                <c:pt idx="630">
                  <c:v>1.3440000000006493</c:v>
                </c:pt>
                <c:pt idx="631">
                  <c:v>1.3440000000006493</c:v>
                </c:pt>
                <c:pt idx="632">
                  <c:v>1.1939999999998134</c:v>
                </c:pt>
                <c:pt idx="633">
                  <c:v>1.3839999999997836</c:v>
                </c:pt>
                <c:pt idx="634">
                  <c:v>1.3823999999988998</c:v>
                </c:pt>
                <c:pt idx="635">
                  <c:v>1.4472000000006993</c:v>
                </c:pt>
                <c:pt idx="636">
                  <c:v>1.4256000000006888</c:v>
                </c:pt>
                <c:pt idx="637">
                  <c:v>1.1879999999998143</c:v>
                </c:pt>
                <c:pt idx="638">
                  <c:v>1.4688000000007098</c:v>
                </c:pt>
                <c:pt idx="639">
                  <c:v>1.2119999999998106</c:v>
                </c:pt>
                <c:pt idx="640">
                  <c:v>1.4183999999988712</c:v>
                </c:pt>
                <c:pt idx="641">
                  <c:v>1.3848000000006691</c:v>
                </c:pt>
                <c:pt idx="642">
                  <c:v>1.1899999999998139</c:v>
                </c:pt>
                <c:pt idx="643">
                  <c:v>1.4256000000006888</c:v>
                </c:pt>
                <c:pt idx="644">
                  <c:v>1.4087999999988789</c:v>
                </c:pt>
                <c:pt idx="645">
                  <c:v>1.3656000000006598</c:v>
                </c:pt>
                <c:pt idx="646">
                  <c:v>1.1819999999998152</c:v>
                </c:pt>
                <c:pt idx="647">
                  <c:v>1.3800000000006667</c:v>
                </c:pt>
                <c:pt idx="648">
                  <c:v>1.1699999999998172</c:v>
                </c:pt>
                <c:pt idx="649">
                  <c:v>1.3919999999988923</c:v>
                </c:pt>
                <c:pt idx="650">
                  <c:v>1.4352000000006935</c:v>
                </c:pt>
                <c:pt idx="651">
                  <c:v>1.1359999999998223</c:v>
                </c:pt>
                <c:pt idx="652">
                  <c:v>1.4424000000006969</c:v>
                </c:pt>
                <c:pt idx="653">
                  <c:v>1.3727999999989076</c:v>
                </c:pt>
                <c:pt idx="654">
                  <c:v>1.4160000000006843</c:v>
                </c:pt>
                <c:pt idx="655">
                  <c:v>1.1559999999998192</c:v>
                </c:pt>
                <c:pt idx="656">
                  <c:v>1.4328000000006924</c:v>
                </c:pt>
                <c:pt idx="657">
                  <c:v>1.3631999999989151</c:v>
                </c:pt>
                <c:pt idx="658">
                  <c:v>1.3656000000006598</c:v>
                </c:pt>
                <c:pt idx="659">
                  <c:v>1.4232000000006875</c:v>
                </c:pt>
                <c:pt idx="660">
                  <c:v>1.1439999999998212</c:v>
                </c:pt>
                <c:pt idx="661">
                  <c:v>1.4471999999988483</c:v>
                </c:pt>
                <c:pt idx="662">
                  <c:v>1.3680000000006609</c:v>
                </c:pt>
                <c:pt idx="663">
                  <c:v>1.1299999999998234</c:v>
                </c:pt>
                <c:pt idx="664">
                  <c:v>1.459200000000705</c:v>
                </c:pt>
                <c:pt idx="665">
                  <c:v>1.4184000000006853</c:v>
                </c:pt>
                <c:pt idx="666">
                  <c:v>1.1419999999998216</c:v>
                </c:pt>
                <c:pt idx="667">
                  <c:v>1.4879999999988158</c:v>
                </c:pt>
                <c:pt idx="668">
                  <c:v>1.2099999999998108</c:v>
                </c:pt>
                <c:pt idx="669">
                  <c:v>1.3920000000006725</c:v>
                </c:pt>
                <c:pt idx="670">
                  <c:v>1.2199999999998092</c:v>
                </c:pt>
                <c:pt idx="671">
                  <c:v>1.5912000000007687</c:v>
                </c:pt>
                <c:pt idx="672">
                  <c:v>1.2499999999998046</c:v>
                </c:pt>
                <c:pt idx="673">
                  <c:v>1.4400000000006958</c:v>
                </c:pt>
                <c:pt idx="674">
                  <c:v>1.2019999999998121</c:v>
                </c:pt>
                <c:pt idx="675">
                  <c:v>1.439999999998854</c:v>
                </c:pt>
                <c:pt idx="676">
                  <c:v>1.4160000000006843</c:v>
                </c:pt>
                <c:pt idx="677">
                  <c:v>1.113999999999826</c:v>
                </c:pt>
                <c:pt idx="678">
                  <c:v>1.4064000000006796</c:v>
                </c:pt>
                <c:pt idx="679">
                  <c:v>1.1599999999998187</c:v>
                </c:pt>
                <c:pt idx="680">
                  <c:v>1.4928000000007213</c:v>
                </c:pt>
                <c:pt idx="681">
                  <c:v>1.4135999999988751</c:v>
                </c:pt>
                <c:pt idx="682">
                  <c:v>1.1179999999998251</c:v>
                </c:pt>
                <c:pt idx="683">
                  <c:v>1.4448000000006982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9-4FD0-8EF4-DC46900FC5B0}"/>
            </c:ext>
          </c:extLst>
        </c:ser>
        <c:ser>
          <c:idx val="7"/>
          <c:order val="2"/>
          <c:tx>
            <c:strRef>
              <c:f>'VAR I'!$K$11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I'!$C$13:$C$696</c:f>
              <c:numCache>
                <c:formatCode>0.000</c:formatCode>
                <c:ptCount val="684"/>
                <c:pt idx="0">
                  <c:v>0</c:v>
                </c:pt>
                <c:pt idx="1">
                  <c:v>8.3333333333293069E-2</c:v>
                </c:pt>
                <c:pt idx="2">
                  <c:v>0.16666666666658614</c:v>
                </c:pt>
                <c:pt idx="3">
                  <c:v>0.24999999999998579</c:v>
                </c:pt>
                <c:pt idx="4">
                  <c:v>0.35000000000000142</c:v>
                </c:pt>
                <c:pt idx="5">
                  <c:v>0.43333333333329449</c:v>
                </c:pt>
                <c:pt idx="6">
                  <c:v>0.51666666666658756</c:v>
                </c:pt>
                <c:pt idx="7">
                  <c:v>0.61666666666660319</c:v>
                </c:pt>
                <c:pt idx="8">
                  <c:v>0.70000000000000284</c:v>
                </c:pt>
                <c:pt idx="9">
                  <c:v>0.78333333333329591</c:v>
                </c:pt>
                <c:pt idx="10">
                  <c:v>0.88333333333331154</c:v>
                </c:pt>
                <c:pt idx="11">
                  <c:v>0.96666666666660461</c:v>
                </c:pt>
                <c:pt idx="12">
                  <c:v>1.0500000000000043</c:v>
                </c:pt>
                <c:pt idx="13">
                  <c:v>1.1333333333332973</c:v>
                </c:pt>
                <c:pt idx="14">
                  <c:v>1.233333333333313</c:v>
                </c:pt>
                <c:pt idx="15">
                  <c:v>1.316666666666606</c:v>
                </c:pt>
                <c:pt idx="16">
                  <c:v>1.3999999999998991</c:v>
                </c:pt>
                <c:pt idx="17">
                  <c:v>1.4999999999999147</c:v>
                </c:pt>
                <c:pt idx="18">
                  <c:v>1.5833333333333144</c:v>
                </c:pt>
                <c:pt idx="19">
                  <c:v>1.6666666666666075</c:v>
                </c:pt>
                <c:pt idx="20">
                  <c:v>1.7666666666666231</c:v>
                </c:pt>
                <c:pt idx="21">
                  <c:v>1.8499999999999162</c:v>
                </c:pt>
                <c:pt idx="22">
                  <c:v>1.9333333333333158</c:v>
                </c:pt>
                <c:pt idx="23">
                  <c:v>2.0166666666666089</c:v>
                </c:pt>
                <c:pt idx="24">
                  <c:v>2.1166666666666245</c:v>
                </c:pt>
                <c:pt idx="25">
                  <c:v>2.1999999999999176</c:v>
                </c:pt>
                <c:pt idx="26">
                  <c:v>2.2833333333333172</c:v>
                </c:pt>
                <c:pt idx="27">
                  <c:v>2.3666666666666103</c:v>
                </c:pt>
                <c:pt idx="28">
                  <c:v>2.4499999999999034</c:v>
                </c:pt>
                <c:pt idx="29">
                  <c:v>2.549999999999919</c:v>
                </c:pt>
                <c:pt idx="30">
                  <c:v>2.6333333333333186</c:v>
                </c:pt>
                <c:pt idx="31">
                  <c:v>2.7333333333333343</c:v>
                </c:pt>
                <c:pt idx="32">
                  <c:v>2.8166666666666273</c:v>
                </c:pt>
                <c:pt idx="33">
                  <c:v>2.8999999999999204</c:v>
                </c:pt>
                <c:pt idx="34">
                  <c:v>2.9833333333333201</c:v>
                </c:pt>
                <c:pt idx="35">
                  <c:v>3.0666666666666131</c:v>
                </c:pt>
                <c:pt idx="36">
                  <c:v>3.1666666666666288</c:v>
                </c:pt>
                <c:pt idx="37">
                  <c:v>3.2499999999999218</c:v>
                </c:pt>
                <c:pt idx="38">
                  <c:v>3.3333333333333215</c:v>
                </c:pt>
                <c:pt idx="39">
                  <c:v>3.4333333333333371</c:v>
                </c:pt>
                <c:pt idx="40">
                  <c:v>3.5166666666666302</c:v>
                </c:pt>
                <c:pt idx="41">
                  <c:v>3.5999999999999233</c:v>
                </c:pt>
                <c:pt idx="42">
                  <c:v>3.6833333333333229</c:v>
                </c:pt>
                <c:pt idx="43">
                  <c:v>3.7833333333333385</c:v>
                </c:pt>
                <c:pt idx="44">
                  <c:v>3.8833333333332476</c:v>
                </c:pt>
                <c:pt idx="45">
                  <c:v>3.9666666666666472</c:v>
                </c:pt>
                <c:pt idx="46">
                  <c:v>4.0666666666666629</c:v>
                </c:pt>
                <c:pt idx="47">
                  <c:v>4.1499999999999559</c:v>
                </c:pt>
                <c:pt idx="48">
                  <c:v>4.2499999999999716</c:v>
                </c:pt>
                <c:pt idx="49">
                  <c:v>4.3333333333332646</c:v>
                </c:pt>
                <c:pt idx="50">
                  <c:v>4.4166666666666643</c:v>
                </c:pt>
                <c:pt idx="51">
                  <c:v>4.5166666666665733</c:v>
                </c:pt>
                <c:pt idx="52">
                  <c:v>4.599999999999973</c:v>
                </c:pt>
                <c:pt idx="53">
                  <c:v>4.6833333333332661</c:v>
                </c:pt>
                <c:pt idx="54">
                  <c:v>4.7666666666666657</c:v>
                </c:pt>
                <c:pt idx="55">
                  <c:v>4.8666666666665748</c:v>
                </c:pt>
                <c:pt idx="56">
                  <c:v>4.9499999999999744</c:v>
                </c:pt>
                <c:pt idx="57">
                  <c:v>5.0499999999999901</c:v>
                </c:pt>
                <c:pt idx="58">
                  <c:v>5.1333333333332831</c:v>
                </c:pt>
                <c:pt idx="59">
                  <c:v>5.2166666666665762</c:v>
                </c:pt>
                <c:pt idx="60">
                  <c:v>5.2999999999999758</c:v>
                </c:pt>
                <c:pt idx="61">
                  <c:v>5.3999999999999915</c:v>
                </c:pt>
                <c:pt idx="62">
                  <c:v>5.4833333333332845</c:v>
                </c:pt>
                <c:pt idx="63">
                  <c:v>5.5666666666665776</c:v>
                </c:pt>
                <c:pt idx="64">
                  <c:v>5.6499999999999773</c:v>
                </c:pt>
                <c:pt idx="65">
                  <c:v>5.7333333333332703</c:v>
                </c:pt>
                <c:pt idx="66">
                  <c:v>5.833333333333286</c:v>
                </c:pt>
                <c:pt idx="67">
                  <c:v>5.916666666666579</c:v>
                </c:pt>
                <c:pt idx="68">
                  <c:v>5.9999999999999787</c:v>
                </c:pt>
                <c:pt idx="69">
                  <c:v>6.0833333333332718</c:v>
                </c:pt>
                <c:pt idx="70">
                  <c:v>6.1833333333332874</c:v>
                </c:pt>
                <c:pt idx="71">
                  <c:v>6.2666666666665805</c:v>
                </c:pt>
                <c:pt idx="72">
                  <c:v>6.3499999999999801</c:v>
                </c:pt>
                <c:pt idx="73">
                  <c:v>6.4333333333332732</c:v>
                </c:pt>
                <c:pt idx="74">
                  <c:v>6.5333333333332888</c:v>
                </c:pt>
                <c:pt idx="75">
                  <c:v>6.6166666666665819</c:v>
                </c:pt>
                <c:pt idx="76">
                  <c:v>6.6999999999999815</c:v>
                </c:pt>
                <c:pt idx="77">
                  <c:v>6.7833333333332746</c:v>
                </c:pt>
                <c:pt idx="78">
                  <c:v>6.8833333333332902</c:v>
                </c:pt>
                <c:pt idx="79">
                  <c:v>6.9666666666665833</c:v>
                </c:pt>
                <c:pt idx="80">
                  <c:v>7.0666666666665989</c:v>
                </c:pt>
                <c:pt idx="81">
                  <c:v>7.1499999999999986</c:v>
                </c:pt>
                <c:pt idx="82">
                  <c:v>7.2333333333332916</c:v>
                </c:pt>
                <c:pt idx="83">
                  <c:v>7.3166666666665847</c:v>
                </c:pt>
                <c:pt idx="84">
                  <c:v>7.4166666666666003</c:v>
                </c:pt>
                <c:pt idx="85">
                  <c:v>7.5</c:v>
                </c:pt>
                <c:pt idx="86">
                  <c:v>7.5833333333332931</c:v>
                </c:pt>
                <c:pt idx="87">
                  <c:v>7.6833333333333087</c:v>
                </c:pt>
                <c:pt idx="88">
                  <c:v>7.7666666666666018</c:v>
                </c:pt>
                <c:pt idx="89">
                  <c:v>7.8666666666666174</c:v>
                </c:pt>
                <c:pt idx="90">
                  <c:v>7.9499999999999105</c:v>
                </c:pt>
                <c:pt idx="91">
                  <c:v>8.0333333333333101</c:v>
                </c:pt>
                <c:pt idx="92">
                  <c:v>8.1333333333333258</c:v>
                </c:pt>
                <c:pt idx="93">
                  <c:v>8.2166666666666188</c:v>
                </c:pt>
                <c:pt idx="94">
                  <c:v>8.2999999999999119</c:v>
                </c:pt>
                <c:pt idx="95">
                  <c:v>8.3999999999999275</c:v>
                </c:pt>
                <c:pt idx="96">
                  <c:v>8.4833333333333272</c:v>
                </c:pt>
                <c:pt idx="97">
                  <c:v>8.5666666666666202</c:v>
                </c:pt>
                <c:pt idx="98">
                  <c:v>8.6499999999999133</c:v>
                </c:pt>
                <c:pt idx="99">
                  <c:v>8.7499999999999289</c:v>
                </c:pt>
                <c:pt idx="100">
                  <c:v>8.8333333333333286</c:v>
                </c:pt>
                <c:pt idx="101">
                  <c:v>8.9166666666666217</c:v>
                </c:pt>
                <c:pt idx="102">
                  <c:v>8.9999999999999147</c:v>
                </c:pt>
                <c:pt idx="103">
                  <c:v>9.0999999999999304</c:v>
                </c:pt>
                <c:pt idx="104">
                  <c:v>9.18333333333333</c:v>
                </c:pt>
                <c:pt idx="105">
                  <c:v>9.2666666666666231</c:v>
                </c:pt>
                <c:pt idx="106">
                  <c:v>9.3499999999999162</c:v>
                </c:pt>
                <c:pt idx="107">
                  <c:v>9.4499999999999318</c:v>
                </c:pt>
                <c:pt idx="108">
                  <c:v>9.5333333333333314</c:v>
                </c:pt>
                <c:pt idx="109">
                  <c:v>9.6166666666666245</c:v>
                </c:pt>
                <c:pt idx="110">
                  <c:v>9.6999999999999176</c:v>
                </c:pt>
                <c:pt idx="111">
                  <c:v>9.7999999999999332</c:v>
                </c:pt>
                <c:pt idx="112">
                  <c:v>9.8833333333333329</c:v>
                </c:pt>
                <c:pt idx="113">
                  <c:v>9.9666666666666259</c:v>
                </c:pt>
                <c:pt idx="114">
                  <c:v>10.066666666666642</c:v>
                </c:pt>
                <c:pt idx="115">
                  <c:v>10.149999999999935</c:v>
                </c:pt>
                <c:pt idx="116">
                  <c:v>10.233333333333334</c:v>
                </c:pt>
                <c:pt idx="117">
                  <c:v>10.333333333333243</c:v>
                </c:pt>
                <c:pt idx="118">
                  <c:v>10.416666666666643</c:v>
                </c:pt>
                <c:pt idx="119">
                  <c:v>10.516666666666659</c:v>
                </c:pt>
                <c:pt idx="120">
                  <c:v>10.599999999999952</c:v>
                </c:pt>
                <c:pt idx="121">
                  <c:v>10.683333333333245</c:v>
                </c:pt>
                <c:pt idx="122">
                  <c:v>10.766666666666644</c:v>
                </c:pt>
                <c:pt idx="123">
                  <c:v>10.86666666666666</c:v>
                </c:pt>
                <c:pt idx="124">
                  <c:v>10.949999999999953</c:v>
                </c:pt>
                <c:pt idx="125">
                  <c:v>11.033333333333246</c:v>
                </c:pt>
                <c:pt idx="126">
                  <c:v>11.116666666666646</c:v>
                </c:pt>
                <c:pt idx="127">
                  <c:v>11.199999999999939</c:v>
                </c:pt>
                <c:pt idx="128">
                  <c:v>11.299999999999955</c:v>
                </c:pt>
                <c:pt idx="129">
                  <c:v>11.383333333333248</c:v>
                </c:pt>
                <c:pt idx="130">
                  <c:v>11.483333333333263</c:v>
                </c:pt>
                <c:pt idx="131">
                  <c:v>11.566666666666663</c:v>
                </c:pt>
                <c:pt idx="132">
                  <c:v>11.666666666666572</c:v>
                </c:pt>
                <c:pt idx="133">
                  <c:v>11.749999999999972</c:v>
                </c:pt>
                <c:pt idx="134">
                  <c:v>11.849999999999987</c:v>
                </c:pt>
                <c:pt idx="135">
                  <c:v>11.93333333333328</c:v>
                </c:pt>
                <c:pt idx="136">
                  <c:v>12.016666666666573</c:v>
                </c:pt>
                <c:pt idx="137">
                  <c:v>12.116666666666589</c:v>
                </c:pt>
                <c:pt idx="138">
                  <c:v>12.199999999999989</c:v>
                </c:pt>
                <c:pt idx="139">
                  <c:v>12.283333333333282</c:v>
                </c:pt>
                <c:pt idx="140">
                  <c:v>12.383333333333297</c:v>
                </c:pt>
                <c:pt idx="141">
                  <c:v>12.46666666666659</c:v>
                </c:pt>
                <c:pt idx="142">
                  <c:v>12.54999999999999</c:v>
                </c:pt>
                <c:pt idx="143">
                  <c:v>12.649999999999899</c:v>
                </c:pt>
                <c:pt idx="144">
                  <c:v>12.733333333333299</c:v>
                </c:pt>
                <c:pt idx="145">
                  <c:v>12.816666666666592</c:v>
                </c:pt>
                <c:pt idx="146">
                  <c:v>12.916666666666607</c:v>
                </c:pt>
                <c:pt idx="147">
                  <c:v>13.016666666666623</c:v>
                </c:pt>
                <c:pt idx="148">
                  <c:v>13.099999999999916</c:v>
                </c:pt>
                <c:pt idx="149">
                  <c:v>13.183333333333316</c:v>
                </c:pt>
                <c:pt idx="150">
                  <c:v>13.283333333333331</c:v>
                </c:pt>
                <c:pt idx="151">
                  <c:v>13.366666666666625</c:v>
                </c:pt>
                <c:pt idx="152">
                  <c:v>13.46666666666664</c:v>
                </c:pt>
                <c:pt idx="153">
                  <c:v>13.549999999999933</c:v>
                </c:pt>
                <c:pt idx="154">
                  <c:v>13.633333333333333</c:v>
                </c:pt>
                <c:pt idx="155">
                  <c:v>13.733333333333242</c:v>
                </c:pt>
                <c:pt idx="156">
                  <c:v>13.816666666666642</c:v>
                </c:pt>
                <c:pt idx="157">
                  <c:v>13.899999999999935</c:v>
                </c:pt>
                <c:pt idx="158">
                  <c:v>13.983333333333334</c:v>
                </c:pt>
                <c:pt idx="159">
                  <c:v>14.083333333333243</c:v>
                </c:pt>
                <c:pt idx="160">
                  <c:v>14.166666666666643</c:v>
                </c:pt>
                <c:pt idx="161">
                  <c:v>14.283333333333275</c:v>
                </c:pt>
                <c:pt idx="162">
                  <c:v>14.366666666666568</c:v>
                </c:pt>
                <c:pt idx="163">
                  <c:v>14.466666666666583</c:v>
                </c:pt>
                <c:pt idx="164">
                  <c:v>14.549999999999983</c:v>
                </c:pt>
                <c:pt idx="165">
                  <c:v>14.649999999999999</c:v>
                </c:pt>
                <c:pt idx="166">
                  <c:v>14.733333333333292</c:v>
                </c:pt>
                <c:pt idx="167">
                  <c:v>14.833333333333307</c:v>
                </c:pt>
                <c:pt idx="168">
                  <c:v>14.9166666666666</c:v>
                </c:pt>
                <c:pt idx="169">
                  <c:v>15</c:v>
                </c:pt>
                <c:pt idx="170">
                  <c:v>15.083333333333293</c:v>
                </c:pt>
                <c:pt idx="171">
                  <c:v>15.166666666666586</c:v>
                </c:pt>
                <c:pt idx="172">
                  <c:v>15.249999999999986</c:v>
                </c:pt>
                <c:pt idx="173">
                  <c:v>15.366666666666617</c:v>
                </c:pt>
                <c:pt idx="174">
                  <c:v>15.44999999999991</c:v>
                </c:pt>
                <c:pt idx="175">
                  <c:v>15.53333333333331</c:v>
                </c:pt>
                <c:pt idx="176">
                  <c:v>15.633333333333326</c:v>
                </c:pt>
                <c:pt idx="177">
                  <c:v>15.716666666666619</c:v>
                </c:pt>
                <c:pt idx="178">
                  <c:v>15.799999999999912</c:v>
                </c:pt>
                <c:pt idx="179">
                  <c:v>15.883333333333312</c:v>
                </c:pt>
                <c:pt idx="180">
                  <c:v>15.966666666666605</c:v>
                </c:pt>
                <c:pt idx="181">
                  <c:v>16.06666666666662</c:v>
                </c:pt>
                <c:pt idx="182">
                  <c:v>16.149999999999913</c:v>
                </c:pt>
                <c:pt idx="183">
                  <c:v>16.249999999999929</c:v>
                </c:pt>
                <c:pt idx="184">
                  <c:v>16.333333333333329</c:v>
                </c:pt>
                <c:pt idx="185">
                  <c:v>16.433333333333238</c:v>
                </c:pt>
                <c:pt idx="186">
                  <c:v>16.516666666666637</c:v>
                </c:pt>
                <c:pt idx="187">
                  <c:v>16.59999999999993</c:v>
                </c:pt>
                <c:pt idx="188">
                  <c:v>16.699999999999946</c:v>
                </c:pt>
                <c:pt idx="189">
                  <c:v>16.783333333333239</c:v>
                </c:pt>
                <c:pt idx="190">
                  <c:v>16.866666666666639</c:v>
                </c:pt>
                <c:pt idx="191">
                  <c:v>16.966666666666654</c:v>
                </c:pt>
                <c:pt idx="192">
                  <c:v>17.049999999999947</c:v>
                </c:pt>
                <c:pt idx="193">
                  <c:v>17.13333333333324</c:v>
                </c:pt>
                <c:pt idx="194">
                  <c:v>17.233333333333256</c:v>
                </c:pt>
                <c:pt idx="195">
                  <c:v>17.316666666666656</c:v>
                </c:pt>
                <c:pt idx="196">
                  <c:v>17.399999999999949</c:v>
                </c:pt>
                <c:pt idx="197">
                  <c:v>17.483333333333242</c:v>
                </c:pt>
                <c:pt idx="198">
                  <c:v>17.583333333333258</c:v>
                </c:pt>
                <c:pt idx="199">
                  <c:v>17.666666666666657</c:v>
                </c:pt>
                <c:pt idx="200">
                  <c:v>17.766666666666566</c:v>
                </c:pt>
                <c:pt idx="201">
                  <c:v>17.849999999999966</c:v>
                </c:pt>
                <c:pt idx="202">
                  <c:v>17.933333333333259</c:v>
                </c:pt>
                <c:pt idx="203">
                  <c:v>18.016666666666659</c:v>
                </c:pt>
                <c:pt idx="204">
                  <c:v>18.099999999999952</c:v>
                </c:pt>
                <c:pt idx="205">
                  <c:v>18.199999999999967</c:v>
                </c:pt>
                <c:pt idx="206">
                  <c:v>18.28333333333326</c:v>
                </c:pt>
                <c:pt idx="207">
                  <c:v>18.36666666666666</c:v>
                </c:pt>
                <c:pt idx="208">
                  <c:v>18.449999999999953</c:v>
                </c:pt>
                <c:pt idx="209">
                  <c:v>18.549999999999969</c:v>
                </c:pt>
                <c:pt idx="210">
                  <c:v>18.633333333333262</c:v>
                </c:pt>
                <c:pt idx="211">
                  <c:v>18.716666666666661</c:v>
                </c:pt>
                <c:pt idx="212">
                  <c:v>18.799999999999955</c:v>
                </c:pt>
                <c:pt idx="213">
                  <c:v>18.89999999999997</c:v>
                </c:pt>
                <c:pt idx="214">
                  <c:v>18.983333333333263</c:v>
                </c:pt>
                <c:pt idx="215">
                  <c:v>19.066666666666663</c:v>
                </c:pt>
                <c:pt idx="216">
                  <c:v>19.149999999999956</c:v>
                </c:pt>
                <c:pt idx="217">
                  <c:v>19.249999999999972</c:v>
                </c:pt>
                <c:pt idx="218">
                  <c:v>19.333333333333265</c:v>
                </c:pt>
                <c:pt idx="219">
                  <c:v>19.43333333333328</c:v>
                </c:pt>
                <c:pt idx="220">
                  <c:v>19.533333333333296</c:v>
                </c:pt>
                <c:pt idx="221">
                  <c:v>19.616666666666589</c:v>
                </c:pt>
                <c:pt idx="222">
                  <c:v>19.699999999999989</c:v>
                </c:pt>
                <c:pt idx="223">
                  <c:v>19.800000000000004</c:v>
                </c:pt>
                <c:pt idx="224">
                  <c:v>19.883333333333297</c:v>
                </c:pt>
                <c:pt idx="225">
                  <c:v>19.96666666666659</c:v>
                </c:pt>
                <c:pt idx="226">
                  <c:v>20.066666666666606</c:v>
                </c:pt>
                <c:pt idx="227">
                  <c:v>20.149999999999899</c:v>
                </c:pt>
                <c:pt idx="228">
                  <c:v>20.233333333333299</c:v>
                </c:pt>
                <c:pt idx="229">
                  <c:v>20.333333333333314</c:v>
                </c:pt>
                <c:pt idx="230">
                  <c:v>20.416666666666607</c:v>
                </c:pt>
                <c:pt idx="231">
                  <c:v>20.516666666666623</c:v>
                </c:pt>
                <c:pt idx="232">
                  <c:v>20.599999999999916</c:v>
                </c:pt>
                <c:pt idx="233">
                  <c:v>20.699999999999932</c:v>
                </c:pt>
                <c:pt idx="234">
                  <c:v>20.783333333333331</c:v>
                </c:pt>
                <c:pt idx="235">
                  <c:v>20.88333333333324</c:v>
                </c:pt>
                <c:pt idx="236">
                  <c:v>20.96666666666664</c:v>
                </c:pt>
                <c:pt idx="237">
                  <c:v>21.066666666666656</c:v>
                </c:pt>
                <c:pt idx="238">
                  <c:v>21.149999999999949</c:v>
                </c:pt>
                <c:pt idx="239">
                  <c:v>21.233333333333242</c:v>
                </c:pt>
                <c:pt idx="240">
                  <c:v>21.333333333333258</c:v>
                </c:pt>
                <c:pt idx="241">
                  <c:v>21.416666666666657</c:v>
                </c:pt>
                <c:pt idx="242">
                  <c:v>21.49999999999995</c:v>
                </c:pt>
                <c:pt idx="243">
                  <c:v>21.583333333333243</c:v>
                </c:pt>
                <c:pt idx="244">
                  <c:v>21.666666666666643</c:v>
                </c:pt>
                <c:pt idx="245">
                  <c:v>21.766666666666659</c:v>
                </c:pt>
                <c:pt idx="246">
                  <c:v>21.849999999999952</c:v>
                </c:pt>
                <c:pt idx="247">
                  <c:v>21.933333333333245</c:v>
                </c:pt>
                <c:pt idx="248">
                  <c:v>22.03333333333326</c:v>
                </c:pt>
                <c:pt idx="249">
                  <c:v>22.11666666666666</c:v>
                </c:pt>
                <c:pt idx="250">
                  <c:v>22.199999999999953</c:v>
                </c:pt>
                <c:pt idx="251">
                  <c:v>22.283333333333246</c:v>
                </c:pt>
                <c:pt idx="252">
                  <c:v>22.366666666666646</c:v>
                </c:pt>
                <c:pt idx="253">
                  <c:v>22.449999999999939</c:v>
                </c:pt>
                <c:pt idx="254">
                  <c:v>22.549999999999955</c:v>
                </c:pt>
                <c:pt idx="255">
                  <c:v>22.633333333333248</c:v>
                </c:pt>
                <c:pt idx="256">
                  <c:v>22.716666666666647</c:v>
                </c:pt>
                <c:pt idx="257">
                  <c:v>22.816666666666663</c:v>
                </c:pt>
                <c:pt idx="258">
                  <c:v>22.899999999999956</c:v>
                </c:pt>
                <c:pt idx="259">
                  <c:v>22.983333333333249</c:v>
                </c:pt>
                <c:pt idx="260">
                  <c:v>23.083333333333265</c:v>
                </c:pt>
                <c:pt idx="261">
                  <c:v>23.166666666666664</c:v>
                </c:pt>
                <c:pt idx="262">
                  <c:v>23.249999999999957</c:v>
                </c:pt>
                <c:pt idx="263">
                  <c:v>23.349999999999973</c:v>
                </c:pt>
                <c:pt idx="264">
                  <c:v>23.433333333333266</c:v>
                </c:pt>
                <c:pt idx="265">
                  <c:v>23.516666666666666</c:v>
                </c:pt>
                <c:pt idx="266">
                  <c:v>23.616666666666575</c:v>
                </c:pt>
                <c:pt idx="267">
                  <c:v>23.699999999999974</c:v>
                </c:pt>
                <c:pt idx="268">
                  <c:v>23.783333333333267</c:v>
                </c:pt>
                <c:pt idx="269">
                  <c:v>23.899999999999899</c:v>
                </c:pt>
                <c:pt idx="270">
                  <c:v>23.983333333333299</c:v>
                </c:pt>
                <c:pt idx="271">
                  <c:v>24.066666666666592</c:v>
                </c:pt>
                <c:pt idx="272">
                  <c:v>24.149999999999991</c:v>
                </c:pt>
                <c:pt idx="273">
                  <c:v>24.249999999999901</c:v>
                </c:pt>
                <c:pt idx="274">
                  <c:v>24.3333333333333</c:v>
                </c:pt>
                <c:pt idx="275">
                  <c:v>24.433333333333316</c:v>
                </c:pt>
                <c:pt idx="276">
                  <c:v>24.516666666666609</c:v>
                </c:pt>
                <c:pt idx="277">
                  <c:v>24.599999999999902</c:v>
                </c:pt>
                <c:pt idx="278">
                  <c:v>24.699999999999918</c:v>
                </c:pt>
                <c:pt idx="279">
                  <c:v>24.783333333333317</c:v>
                </c:pt>
                <c:pt idx="280">
                  <c:v>24.883333333333333</c:v>
                </c:pt>
                <c:pt idx="281">
                  <c:v>24.966666666666626</c:v>
                </c:pt>
                <c:pt idx="282">
                  <c:v>25.066666666666642</c:v>
                </c:pt>
                <c:pt idx="283">
                  <c:v>25.149999999999935</c:v>
                </c:pt>
                <c:pt idx="284">
                  <c:v>25.233333333333334</c:v>
                </c:pt>
                <c:pt idx="285">
                  <c:v>25.333333333333243</c:v>
                </c:pt>
                <c:pt idx="286">
                  <c:v>25.416666666666643</c:v>
                </c:pt>
                <c:pt idx="287">
                  <c:v>25.499999999999936</c:v>
                </c:pt>
                <c:pt idx="288">
                  <c:v>25.599999999999952</c:v>
                </c:pt>
                <c:pt idx="289">
                  <c:v>25.683333333333245</c:v>
                </c:pt>
                <c:pt idx="290">
                  <c:v>25.766666666666644</c:v>
                </c:pt>
                <c:pt idx="291">
                  <c:v>25.849999999999937</c:v>
                </c:pt>
                <c:pt idx="292">
                  <c:v>25.933333333333337</c:v>
                </c:pt>
                <c:pt idx="293">
                  <c:v>26.033333333333246</c:v>
                </c:pt>
                <c:pt idx="294">
                  <c:v>26.116666666666646</c:v>
                </c:pt>
                <c:pt idx="295">
                  <c:v>26.199999999999939</c:v>
                </c:pt>
                <c:pt idx="296">
                  <c:v>26.283333333333339</c:v>
                </c:pt>
                <c:pt idx="297">
                  <c:v>26.366666666666632</c:v>
                </c:pt>
                <c:pt idx="298">
                  <c:v>26.466666666666647</c:v>
                </c:pt>
                <c:pt idx="299">
                  <c:v>26.54999999999994</c:v>
                </c:pt>
                <c:pt idx="300">
                  <c:v>26.649999999999956</c:v>
                </c:pt>
                <c:pt idx="301">
                  <c:v>26.733333333333249</c:v>
                </c:pt>
                <c:pt idx="302">
                  <c:v>26.833333333333265</c:v>
                </c:pt>
                <c:pt idx="303">
                  <c:v>26.916666666666664</c:v>
                </c:pt>
                <c:pt idx="304">
                  <c:v>26.999999999999957</c:v>
                </c:pt>
                <c:pt idx="305">
                  <c:v>27.099999999999973</c:v>
                </c:pt>
                <c:pt idx="306">
                  <c:v>27.183333333333266</c:v>
                </c:pt>
                <c:pt idx="307">
                  <c:v>27.266666666666666</c:v>
                </c:pt>
                <c:pt idx="308">
                  <c:v>27.349999999999959</c:v>
                </c:pt>
                <c:pt idx="309">
                  <c:v>27.433333333333252</c:v>
                </c:pt>
                <c:pt idx="310">
                  <c:v>27.516666666666652</c:v>
                </c:pt>
                <c:pt idx="311">
                  <c:v>27.616666666666667</c:v>
                </c:pt>
                <c:pt idx="312">
                  <c:v>27.69999999999996</c:v>
                </c:pt>
                <c:pt idx="313">
                  <c:v>27.799999999999976</c:v>
                </c:pt>
                <c:pt idx="314">
                  <c:v>27.883333333333269</c:v>
                </c:pt>
                <c:pt idx="315">
                  <c:v>27.966666666666669</c:v>
                </c:pt>
                <c:pt idx="316">
                  <c:v>28.066666666666578</c:v>
                </c:pt>
                <c:pt idx="317">
                  <c:v>28.149999999999977</c:v>
                </c:pt>
                <c:pt idx="318">
                  <c:v>28.23333333333327</c:v>
                </c:pt>
                <c:pt idx="319">
                  <c:v>28.31666666666667</c:v>
                </c:pt>
                <c:pt idx="320">
                  <c:v>28.399999999999963</c:v>
                </c:pt>
                <c:pt idx="321">
                  <c:v>28.499999999999979</c:v>
                </c:pt>
                <c:pt idx="322">
                  <c:v>28.583333333333272</c:v>
                </c:pt>
                <c:pt idx="323">
                  <c:v>28.666666666666565</c:v>
                </c:pt>
                <c:pt idx="324">
                  <c:v>28.76666666666658</c:v>
                </c:pt>
                <c:pt idx="325">
                  <c:v>28.84999999999998</c:v>
                </c:pt>
                <c:pt idx="326">
                  <c:v>28.933333333333273</c:v>
                </c:pt>
                <c:pt idx="327">
                  <c:v>29.033333333333289</c:v>
                </c:pt>
                <c:pt idx="328">
                  <c:v>29.116666666666582</c:v>
                </c:pt>
                <c:pt idx="329">
                  <c:v>29.199999999999982</c:v>
                </c:pt>
                <c:pt idx="330">
                  <c:v>29.299999999999997</c:v>
                </c:pt>
                <c:pt idx="331">
                  <c:v>29.38333333333329</c:v>
                </c:pt>
                <c:pt idx="332">
                  <c:v>29.466666666666583</c:v>
                </c:pt>
                <c:pt idx="333">
                  <c:v>29.549999999999983</c:v>
                </c:pt>
                <c:pt idx="334">
                  <c:v>29.65</c:v>
                </c:pt>
                <c:pt idx="335">
                  <c:v>29.733333333333292</c:v>
                </c:pt>
                <c:pt idx="336">
                  <c:v>29.816666666666585</c:v>
                </c:pt>
                <c:pt idx="337">
                  <c:v>29.9166666666666</c:v>
                </c:pt>
                <c:pt idx="338">
                  <c:v>30</c:v>
                </c:pt>
                <c:pt idx="339">
                  <c:v>30.099999999999909</c:v>
                </c:pt>
                <c:pt idx="340">
                  <c:v>30.183333333333309</c:v>
                </c:pt>
                <c:pt idx="341">
                  <c:v>30.283333333333324</c:v>
                </c:pt>
                <c:pt idx="342">
                  <c:v>30.366666666666617</c:v>
                </c:pt>
                <c:pt idx="343">
                  <c:v>30.44999999999991</c:v>
                </c:pt>
                <c:pt idx="344">
                  <c:v>30.549999999999926</c:v>
                </c:pt>
                <c:pt idx="345">
                  <c:v>30.633333333333326</c:v>
                </c:pt>
                <c:pt idx="346">
                  <c:v>30.716666666666619</c:v>
                </c:pt>
                <c:pt idx="347">
                  <c:v>30.799999999999912</c:v>
                </c:pt>
                <c:pt idx="348">
                  <c:v>30.883333333333312</c:v>
                </c:pt>
                <c:pt idx="349">
                  <c:v>30.983333333333327</c:v>
                </c:pt>
                <c:pt idx="350">
                  <c:v>31.06666666666662</c:v>
                </c:pt>
                <c:pt idx="351">
                  <c:v>31.149999999999913</c:v>
                </c:pt>
                <c:pt idx="352">
                  <c:v>31.249999999999929</c:v>
                </c:pt>
                <c:pt idx="353">
                  <c:v>31.333333333333329</c:v>
                </c:pt>
                <c:pt idx="354">
                  <c:v>31.416666666666622</c:v>
                </c:pt>
                <c:pt idx="355">
                  <c:v>31.499999999999915</c:v>
                </c:pt>
                <c:pt idx="356">
                  <c:v>31.59999999999993</c:v>
                </c:pt>
                <c:pt idx="357">
                  <c:v>31.68333333333333</c:v>
                </c:pt>
                <c:pt idx="358">
                  <c:v>31.766666666666623</c:v>
                </c:pt>
                <c:pt idx="359">
                  <c:v>31.866666666666639</c:v>
                </c:pt>
                <c:pt idx="360">
                  <c:v>31.949999999999932</c:v>
                </c:pt>
                <c:pt idx="361">
                  <c:v>32.033333333333331</c:v>
                </c:pt>
                <c:pt idx="362">
                  <c:v>32.116666666666625</c:v>
                </c:pt>
                <c:pt idx="363">
                  <c:v>32.21666666666664</c:v>
                </c:pt>
                <c:pt idx="364">
                  <c:v>32.299999999999933</c:v>
                </c:pt>
                <c:pt idx="365">
                  <c:v>32.383333333333333</c:v>
                </c:pt>
                <c:pt idx="366">
                  <c:v>32.466666666666626</c:v>
                </c:pt>
                <c:pt idx="367">
                  <c:v>32.549999999999919</c:v>
                </c:pt>
                <c:pt idx="368">
                  <c:v>32.649999999999935</c:v>
                </c:pt>
                <c:pt idx="369">
                  <c:v>32.733333333333334</c:v>
                </c:pt>
                <c:pt idx="370">
                  <c:v>32.816666666666627</c:v>
                </c:pt>
                <c:pt idx="371">
                  <c:v>32.916666666666643</c:v>
                </c:pt>
                <c:pt idx="372">
                  <c:v>32.999999999999936</c:v>
                </c:pt>
                <c:pt idx="373">
                  <c:v>33.083333333333336</c:v>
                </c:pt>
                <c:pt idx="374">
                  <c:v>33.183333333333245</c:v>
                </c:pt>
                <c:pt idx="375">
                  <c:v>33.266666666666644</c:v>
                </c:pt>
                <c:pt idx="376">
                  <c:v>33.349999999999937</c:v>
                </c:pt>
                <c:pt idx="377">
                  <c:v>33.449999999999953</c:v>
                </c:pt>
                <c:pt idx="378">
                  <c:v>33.533333333333246</c:v>
                </c:pt>
                <c:pt idx="379">
                  <c:v>33.616666666666646</c:v>
                </c:pt>
                <c:pt idx="380">
                  <c:v>33.716666666666661</c:v>
                </c:pt>
                <c:pt idx="381">
                  <c:v>33.799999999999955</c:v>
                </c:pt>
                <c:pt idx="382">
                  <c:v>33.89999999999997</c:v>
                </c:pt>
                <c:pt idx="383">
                  <c:v>33.983333333333263</c:v>
                </c:pt>
                <c:pt idx="384">
                  <c:v>34.066666666666663</c:v>
                </c:pt>
                <c:pt idx="385">
                  <c:v>34.149999999999956</c:v>
                </c:pt>
                <c:pt idx="386">
                  <c:v>34.233333333333249</c:v>
                </c:pt>
                <c:pt idx="387">
                  <c:v>34.333333333333265</c:v>
                </c:pt>
                <c:pt idx="388">
                  <c:v>34.416666666666664</c:v>
                </c:pt>
                <c:pt idx="389">
                  <c:v>34.516666666666573</c:v>
                </c:pt>
                <c:pt idx="390">
                  <c:v>34.599999999999973</c:v>
                </c:pt>
                <c:pt idx="391">
                  <c:v>34.699999999999989</c:v>
                </c:pt>
                <c:pt idx="392">
                  <c:v>34.783333333333282</c:v>
                </c:pt>
                <c:pt idx="393">
                  <c:v>34.883333333333297</c:v>
                </c:pt>
                <c:pt idx="394">
                  <c:v>34.96666666666659</c:v>
                </c:pt>
                <c:pt idx="395">
                  <c:v>35.066666666666606</c:v>
                </c:pt>
                <c:pt idx="396">
                  <c:v>35.166666666666622</c:v>
                </c:pt>
                <c:pt idx="397">
                  <c:v>35.266666666666637</c:v>
                </c:pt>
                <c:pt idx="398">
                  <c:v>35.34999999999993</c:v>
                </c:pt>
                <c:pt idx="399">
                  <c:v>35.43333333333333</c:v>
                </c:pt>
                <c:pt idx="400">
                  <c:v>35.516666666666623</c:v>
                </c:pt>
                <c:pt idx="401">
                  <c:v>35.616666666666639</c:v>
                </c:pt>
                <c:pt idx="402">
                  <c:v>35.699999999999932</c:v>
                </c:pt>
                <c:pt idx="403">
                  <c:v>35.783333333333331</c:v>
                </c:pt>
                <c:pt idx="404">
                  <c:v>35.88333333333324</c:v>
                </c:pt>
                <c:pt idx="405">
                  <c:v>35.96666666666664</c:v>
                </c:pt>
                <c:pt idx="406">
                  <c:v>36.049999999999933</c:v>
                </c:pt>
                <c:pt idx="407">
                  <c:v>36.133333333333333</c:v>
                </c:pt>
                <c:pt idx="408">
                  <c:v>36.233333333333242</c:v>
                </c:pt>
                <c:pt idx="409">
                  <c:v>36.316666666666642</c:v>
                </c:pt>
                <c:pt idx="410">
                  <c:v>36.416666666666657</c:v>
                </c:pt>
                <c:pt idx="411">
                  <c:v>36.49999999999995</c:v>
                </c:pt>
                <c:pt idx="412">
                  <c:v>36.583333333333243</c:v>
                </c:pt>
                <c:pt idx="413">
                  <c:v>36.666666666666643</c:v>
                </c:pt>
                <c:pt idx="414">
                  <c:v>36.766666666666659</c:v>
                </c:pt>
                <c:pt idx="415">
                  <c:v>36.849999999999952</c:v>
                </c:pt>
                <c:pt idx="416">
                  <c:v>36.933333333333245</c:v>
                </c:pt>
                <c:pt idx="417">
                  <c:v>37.03333333333326</c:v>
                </c:pt>
                <c:pt idx="418">
                  <c:v>37.11666666666666</c:v>
                </c:pt>
                <c:pt idx="419">
                  <c:v>37.199999999999953</c:v>
                </c:pt>
                <c:pt idx="420">
                  <c:v>37.283333333333246</c:v>
                </c:pt>
                <c:pt idx="421">
                  <c:v>37.383333333333262</c:v>
                </c:pt>
                <c:pt idx="422">
                  <c:v>37.466666666666661</c:v>
                </c:pt>
                <c:pt idx="423">
                  <c:v>37.549999999999955</c:v>
                </c:pt>
                <c:pt idx="424">
                  <c:v>37.64999999999997</c:v>
                </c:pt>
                <c:pt idx="425">
                  <c:v>37.733333333333263</c:v>
                </c:pt>
                <c:pt idx="426">
                  <c:v>37.816666666666663</c:v>
                </c:pt>
                <c:pt idx="427">
                  <c:v>37.899999999999956</c:v>
                </c:pt>
                <c:pt idx="428">
                  <c:v>37.983333333333249</c:v>
                </c:pt>
                <c:pt idx="429">
                  <c:v>38.083333333333265</c:v>
                </c:pt>
                <c:pt idx="430">
                  <c:v>38.166666666666664</c:v>
                </c:pt>
                <c:pt idx="431">
                  <c:v>38.249999999999957</c:v>
                </c:pt>
                <c:pt idx="432">
                  <c:v>38.33333333333325</c:v>
                </c:pt>
                <c:pt idx="433">
                  <c:v>38.41666666666665</c:v>
                </c:pt>
                <c:pt idx="434">
                  <c:v>38.516666666666666</c:v>
                </c:pt>
                <c:pt idx="435">
                  <c:v>38.599999999999959</c:v>
                </c:pt>
                <c:pt idx="436">
                  <c:v>38.683333333333252</c:v>
                </c:pt>
                <c:pt idx="437">
                  <c:v>38.766666666666652</c:v>
                </c:pt>
                <c:pt idx="438">
                  <c:v>38.849999999999945</c:v>
                </c:pt>
                <c:pt idx="439">
                  <c:v>38.94999999999996</c:v>
                </c:pt>
                <c:pt idx="440">
                  <c:v>39.049999999999976</c:v>
                </c:pt>
                <c:pt idx="441">
                  <c:v>39.133333333333269</c:v>
                </c:pt>
                <c:pt idx="442">
                  <c:v>39.216666666666669</c:v>
                </c:pt>
                <c:pt idx="443">
                  <c:v>39.299999999999962</c:v>
                </c:pt>
                <c:pt idx="444">
                  <c:v>39.399999999999977</c:v>
                </c:pt>
                <c:pt idx="445">
                  <c:v>39.48333333333327</c:v>
                </c:pt>
                <c:pt idx="446">
                  <c:v>39.56666666666667</c:v>
                </c:pt>
                <c:pt idx="447">
                  <c:v>39.649999999999963</c:v>
                </c:pt>
                <c:pt idx="448">
                  <c:v>39.749999999999979</c:v>
                </c:pt>
                <c:pt idx="449">
                  <c:v>39.833333333333272</c:v>
                </c:pt>
                <c:pt idx="450">
                  <c:v>39.916666666666565</c:v>
                </c:pt>
                <c:pt idx="451">
                  <c:v>40.01666666666658</c:v>
                </c:pt>
                <c:pt idx="452">
                  <c:v>40.09999999999998</c:v>
                </c:pt>
                <c:pt idx="453">
                  <c:v>40.183333333333273</c:v>
                </c:pt>
                <c:pt idx="454">
                  <c:v>40.266666666666673</c:v>
                </c:pt>
                <c:pt idx="455">
                  <c:v>40.349999999999966</c:v>
                </c:pt>
                <c:pt idx="456">
                  <c:v>40.449999999999982</c:v>
                </c:pt>
                <c:pt idx="457">
                  <c:v>40.533333333333275</c:v>
                </c:pt>
                <c:pt idx="458">
                  <c:v>40.63333333333329</c:v>
                </c:pt>
                <c:pt idx="459">
                  <c:v>40.716666666666583</c:v>
                </c:pt>
                <c:pt idx="460">
                  <c:v>40.799999999999983</c:v>
                </c:pt>
                <c:pt idx="461">
                  <c:v>40.883333333333276</c:v>
                </c:pt>
                <c:pt idx="462">
                  <c:v>40.983333333333292</c:v>
                </c:pt>
                <c:pt idx="463">
                  <c:v>41.066666666666585</c:v>
                </c:pt>
                <c:pt idx="464">
                  <c:v>41.149999999999984</c:v>
                </c:pt>
                <c:pt idx="465">
                  <c:v>41.25</c:v>
                </c:pt>
                <c:pt idx="466">
                  <c:v>41.333333333333293</c:v>
                </c:pt>
                <c:pt idx="467">
                  <c:v>41.433333333333309</c:v>
                </c:pt>
                <c:pt idx="468">
                  <c:v>41.516666666666602</c:v>
                </c:pt>
                <c:pt idx="469">
                  <c:v>41.616666666666617</c:v>
                </c:pt>
                <c:pt idx="470">
                  <c:v>41.69999999999991</c:v>
                </c:pt>
                <c:pt idx="471">
                  <c:v>41.799999999999926</c:v>
                </c:pt>
                <c:pt idx="472">
                  <c:v>41.883333333333326</c:v>
                </c:pt>
                <c:pt idx="473">
                  <c:v>41.966666666666619</c:v>
                </c:pt>
                <c:pt idx="474">
                  <c:v>42.066666666666634</c:v>
                </c:pt>
                <c:pt idx="475">
                  <c:v>42.149999999999928</c:v>
                </c:pt>
                <c:pt idx="476">
                  <c:v>42.233333333333327</c:v>
                </c:pt>
                <c:pt idx="477">
                  <c:v>42.31666666666662</c:v>
                </c:pt>
                <c:pt idx="478">
                  <c:v>42.416666666666636</c:v>
                </c:pt>
                <c:pt idx="479">
                  <c:v>42.499999999999929</c:v>
                </c:pt>
                <c:pt idx="480">
                  <c:v>42.583333333333329</c:v>
                </c:pt>
                <c:pt idx="481">
                  <c:v>42.683333333333238</c:v>
                </c:pt>
                <c:pt idx="482">
                  <c:v>42.783333333333253</c:v>
                </c:pt>
                <c:pt idx="483">
                  <c:v>42.866666666666653</c:v>
                </c:pt>
                <c:pt idx="484">
                  <c:v>42.949999999999946</c:v>
                </c:pt>
                <c:pt idx="485">
                  <c:v>43.033333333333239</c:v>
                </c:pt>
                <c:pt idx="486">
                  <c:v>43.133333333333255</c:v>
                </c:pt>
                <c:pt idx="487">
                  <c:v>43.23333333333327</c:v>
                </c:pt>
                <c:pt idx="488">
                  <c:v>43.333333333333286</c:v>
                </c:pt>
                <c:pt idx="489">
                  <c:v>43.433333333333302</c:v>
                </c:pt>
                <c:pt idx="490">
                  <c:v>43.516666666666595</c:v>
                </c:pt>
                <c:pt idx="491">
                  <c:v>43.599999999999994</c:v>
                </c:pt>
                <c:pt idx="492">
                  <c:v>43.699999999999903</c:v>
                </c:pt>
                <c:pt idx="493">
                  <c:v>43.783333333333303</c:v>
                </c:pt>
                <c:pt idx="494">
                  <c:v>43.883333333333319</c:v>
                </c:pt>
                <c:pt idx="495">
                  <c:v>43.966666666666612</c:v>
                </c:pt>
                <c:pt idx="496">
                  <c:v>44.049999999999905</c:v>
                </c:pt>
                <c:pt idx="497">
                  <c:v>44.14999999999992</c:v>
                </c:pt>
                <c:pt idx="498">
                  <c:v>44.23333333333332</c:v>
                </c:pt>
                <c:pt idx="499">
                  <c:v>44.333333333333336</c:v>
                </c:pt>
                <c:pt idx="500">
                  <c:v>44.416666666666629</c:v>
                </c:pt>
                <c:pt idx="501">
                  <c:v>44.499999999999922</c:v>
                </c:pt>
                <c:pt idx="502">
                  <c:v>44.583333333333321</c:v>
                </c:pt>
                <c:pt idx="503">
                  <c:v>44.683333333333231</c:v>
                </c:pt>
                <c:pt idx="504">
                  <c:v>44.76666666666663</c:v>
                </c:pt>
                <c:pt idx="505">
                  <c:v>44.849999999999923</c:v>
                </c:pt>
                <c:pt idx="506">
                  <c:v>44.949999999999939</c:v>
                </c:pt>
                <c:pt idx="507">
                  <c:v>45.033333333333339</c:v>
                </c:pt>
                <c:pt idx="508">
                  <c:v>45.116666666666632</c:v>
                </c:pt>
                <c:pt idx="509">
                  <c:v>45.199999999999925</c:v>
                </c:pt>
                <c:pt idx="510">
                  <c:v>45.29999999999994</c:v>
                </c:pt>
                <c:pt idx="511">
                  <c:v>45.383333333333233</c:v>
                </c:pt>
                <c:pt idx="512">
                  <c:v>45.483333333333249</c:v>
                </c:pt>
                <c:pt idx="513">
                  <c:v>45.566666666666649</c:v>
                </c:pt>
                <c:pt idx="514">
                  <c:v>45.649999999999942</c:v>
                </c:pt>
                <c:pt idx="515">
                  <c:v>45.749999999999957</c:v>
                </c:pt>
                <c:pt idx="516">
                  <c:v>45.83333333333325</c:v>
                </c:pt>
                <c:pt idx="517">
                  <c:v>45.91666666666665</c:v>
                </c:pt>
                <c:pt idx="518">
                  <c:v>45.999999999999943</c:v>
                </c:pt>
                <c:pt idx="519">
                  <c:v>46.099999999999959</c:v>
                </c:pt>
                <c:pt idx="520">
                  <c:v>46.183333333333252</c:v>
                </c:pt>
                <c:pt idx="521">
                  <c:v>46.266666666666652</c:v>
                </c:pt>
                <c:pt idx="522">
                  <c:v>46.349999999999945</c:v>
                </c:pt>
                <c:pt idx="523">
                  <c:v>46.433333333333238</c:v>
                </c:pt>
                <c:pt idx="524">
                  <c:v>46.516666666666637</c:v>
                </c:pt>
                <c:pt idx="525">
                  <c:v>46.616666666666653</c:v>
                </c:pt>
                <c:pt idx="526">
                  <c:v>46.716666666666669</c:v>
                </c:pt>
                <c:pt idx="527">
                  <c:v>46.799999999999962</c:v>
                </c:pt>
                <c:pt idx="528">
                  <c:v>46.883333333333255</c:v>
                </c:pt>
                <c:pt idx="529">
                  <c:v>46.98333333333327</c:v>
                </c:pt>
                <c:pt idx="530">
                  <c:v>47.06666666666667</c:v>
                </c:pt>
                <c:pt idx="531">
                  <c:v>47.149999999999963</c:v>
                </c:pt>
                <c:pt idx="532">
                  <c:v>47.249999999999979</c:v>
                </c:pt>
                <c:pt idx="533">
                  <c:v>47.349999999999994</c:v>
                </c:pt>
                <c:pt idx="534">
                  <c:v>47.433333333333287</c:v>
                </c:pt>
                <c:pt idx="535">
                  <c:v>47.51666666666658</c:v>
                </c:pt>
                <c:pt idx="536">
                  <c:v>47.59999999999998</c:v>
                </c:pt>
                <c:pt idx="537">
                  <c:v>47.699999999999996</c:v>
                </c:pt>
                <c:pt idx="538">
                  <c:v>47.783333333333289</c:v>
                </c:pt>
                <c:pt idx="539">
                  <c:v>47.866666666666582</c:v>
                </c:pt>
                <c:pt idx="540">
                  <c:v>47.949999999999982</c:v>
                </c:pt>
                <c:pt idx="541">
                  <c:v>48.033333333333275</c:v>
                </c:pt>
                <c:pt idx="542">
                  <c:v>48.13333333333329</c:v>
                </c:pt>
                <c:pt idx="543">
                  <c:v>48.216666666666583</c:v>
                </c:pt>
                <c:pt idx="544">
                  <c:v>48.299999999999983</c:v>
                </c:pt>
                <c:pt idx="545">
                  <c:v>48.383333333333276</c:v>
                </c:pt>
                <c:pt idx="546">
                  <c:v>48.483333333333292</c:v>
                </c:pt>
                <c:pt idx="547">
                  <c:v>48.583333333333307</c:v>
                </c:pt>
                <c:pt idx="548">
                  <c:v>48.6666666666666</c:v>
                </c:pt>
                <c:pt idx="549">
                  <c:v>48.75</c:v>
                </c:pt>
                <c:pt idx="550">
                  <c:v>48.849999999999909</c:v>
                </c:pt>
                <c:pt idx="551">
                  <c:v>48.933333333333309</c:v>
                </c:pt>
                <c:pt idx="552">
                  <c:v>49.016666666666602</c:v>
                </c:pt>
                <c:pt idx="553">
                  <c:v>49.116666666666617</c:v>
                </c:pt>
                <c:pt idx="554">
                  <c:v>49.19999999999991</c:v>
                </c:pt>
                <c:pt idx="555">
                  <c:v>49.28333333333331</c:v>
                </c:pt>
                <c:pt idx="556">
                  <c:v>49.383333333333326</c:v>
                </c:pt>
                <c:pt idx="557">
                  <c:v>49.466666666666619</c:v>
                </c:pt>
                <c:pt idx="558">
                  <c:v>49.549999999999912</c:v>
                </c:pt>
                <c:pt idx="559">
                  <c:v>49.633333333333312</c:v>
                </c:pt>
                <c:pt idx="560">
                  <c:v>49.716666666666605</c:v>
                </c:pt>
                <c:pt idx="561">
                  <c:v>49.81666666666662</c:v>
                </c:pt>
                <c:pt idx="562">
                  <c:v>49.899999999999913</c:v>
                </c:pt>
                <c:pt idx="563">
                  <c:v>49.983333333333313</c:v>
                </c:pt>
                <c:pt idx="564">
                  <c:v>50.083333333333329</c:v>
                </c:pt>
                <c:pt idx="565">
                  <c:v>50.166666666666622</c:v>
                </c:pt>
                <c:pt idx="566">
                  <c:v>50.249999999999915</c:v>
                </c:pt>
                <c:pt idx="567">
                  <c:v>50.333333333333314</c:v>
                </c:pt>
                <c:pt idx="568">
                  <c:v>50.43333333333333</c:v>
                </c:pt>
                <c:pt idx="569">
                  <c:v>50.516666666666623</c:v>
                </c:pt>
                <c:pt idx="570">
                  <c:v>50.599999999999916</c:v>
                </c:pt>
                <c:pt idx="571">
                  <c:v>50.683333333333316</c:v>
                </c:pt>
                <c:pt idx="572">
                  <c:v>50.783333333333331</c:v>
                </c:pt>
                <c:pt idx="573">
                  <c:v>50.866666666666625</c:v>
                </c:pt>
                <c:pt idx="574">
                  <c:v>50.949999999999918</c:v>
                </c:pt>
                <c:pt idx="575">
                  <c:v>51.049999999999933</c:v>
                </c:pt>
                <c:pt idx="576">
                  <c:v>51.133333333333333</c:v>
                </c:pt>
                <c:pt idx="577">
                  <c:v>51.216666666666626</c:v>
                </c:pt>
                <c:pt idx="578">
                  <c:v>51.299999999999919</c:v>
                </c:pt>
                <c:pt idx="579">
                  <c:v>51.399999999999935</c:v>
                </c:pt>
                <c:pt idx="580">
                  <c:v>51.483333333333334</c:v>
                </c:pt>
                <c:pt idx="581">
                  <c:v>51.566666666666627</c:v>
                </c:pt>
                <c:pt idx="582">
                  <c:v>51.666666666666643</c:v>
                </c:pt>
                <c:pt idx="583">
                  <c:v>51.749999999999936</c:v>
                </c:pt>
                <c:pt idx="584">
                  <c:v>51.833333333333336</c:v>
                </c:pt>
                <c:pt idx="585">
                  <c:v>51.916666666666629</c:v>
                </c:pt>
                <c:pt idx="586">
                  <c:v>52.016666666666644</c:v>
                </c:pt>
                <c:pt idx="587">
                  <c:v>52.099999999999937</c:v>
                </c:pt>
                <c:pt idx="588">
                  <c:v>52.183333333333337</c:v>
                </c:pt>
                <c:pt idx="589">
                  <c:v>52.283333333333246</c:v>
                </c:pt>
                <c:pt idx="590">
                  <c:v>52.366666666666646</c:v>
                </c:pt>
                <c:pt idx="591">
                  <c:v>52.449999999999939</c:v>
                </c:pt>
                <c:pt idx="592">
                  <c:v>52.533333333333339</c:v>
                </c:pt>
                <c:pt idx="593">
                  <c:v>52.616666666666632</c:v>
                </c:pt>
                <c:pt idx="594">
                  <c:v>52.699999999999925</c:v>
                </c:pt>
                <c:pt idx="595">
                  <c:v>52.79999999999994</c:v>
                </c:pt>
                <c:pt idx="596">
                  <c:v>52.883333333333233</c:v>
                </c:pt>
                <c:pt idx="597">
                  <c:v>52.966666666666633</c:v>
                </c:pt>
                <c:pt idx="598">
                  <c:v>53.066666666666649</c:v>
                </c:pt>
                <c:pt idx="599">
                  <c:v>53.149999999999942</c:v>
                </c:pt>
                <c:pt idx="600">
                  <c:v>53.233333333333235</c:v>
                </c:pt>
                <c:pt idx="601">
                  <c:v>53.33333333333325</c:v>
                </c:pt>
                <c:pt idx="602">
                  <c:v>53.41666666666665</c:v>
                </c:pt>
                <c:pt idx="603">
                  <c:v>53.499999999999943</c:v>
                </c:pt>
                <c:pt idx="604">
                  <c:v>53.583333333333236</c:v>
                </c:pt>
                <c:pt idx="605">
                  <c:v>53.666666666666636</c:v>
                </c:pt>
                <c:pt idx="606">
                  <c:v>53.766666666666652</c:v>
                </c:pt>
                <c:pt idx="607">
                  <c:v>53.849999999999945</c:v>
                </c:pt>
                <c:pt idx="608">
                  <c:v>53.94999999999996</c:v>
                </c:pt>
                <c:pt idx="609">
                  <c:v>54.033333333333253</c:v>
                </c:pt>
                <c:pt idx="610">
                  <c:v>54.116666666666653</c:v>
                </c:pt>
                <c:pt idx="611">
                  <c:v>54.216666666666669</c:v>
                </c:pt>
                <c:pt idx="612">
                  <c:v>54.299999999999962</c:v>
                </c:pt>
                <c:pt idx="613">
                  <c:v>54.383333333333255</c:v>
                </c:pt>
                <c:pt idx="614">
                  <c:v>54.48333333333327</c:v>
                </c:pt>
                <c:pt idx="615">
                  <c:v>54.56666666666667</c:v>
                </c:pt>
                <c:pt idx="616">
                  <c:v>54.666666666666579</c:v>
                </c:pt>
                <c:pt idx="617">
                  <c:v>54.749999999999979</c:v>
                </c:pt>
                <c:pt idx="618">
                  <c:v>54.849999999999994</c:v>
                </c:pt>
                <c:pt idx="619">
                  <c:v>54.933333333333287</c:v>
                </c:pt>
                <c:pt idx="620">
                  <c:v>55.033333333333303</c:v>
                </c:pt>
                <c:pt idx="621">
                  <c:v>55.116666666666596</c:v>
                </c:pt>
                <c:pt idx="622">
                  <c:v>55.216666666666612</c:v>
                </c:pt>
                <c:pt idx="623">
                  <c:v>55.299999999999905</c:v>
                </c:pt>
                <c:pt idx="624">
                  <c:v>55.383333333333304</c:v>
                </c:pt>
                <c:pt idx="625">
                  <c:v>55.48333333333332</c:v>
                </c:pt>
                <c:pt idx="626">
                  <c:v>55.566666666666613</c:v>
                </c:pt>
                <c:pt idx="627">
                  <c:v>55.649999999999906</c:v>
                </c:pt>
                <c:pt idx="628">
                  <c:v>55.749999999999922</c:v>
                </c:pt>
                <c:pt idx="629">
                  <c:v>55.833333333333321</c:v>
                </c:pt>
                <c:pt idx="630">
                  <c:v>55.916666666666615</c:v>
                </c:pt>
                <c:pt idx="631">
                  <c:v>55.999999999999908</c:v>
                </c:pt>
                <c:pt idx="632">
                  <c:v>56.099999999999923</c:v>
                </c:pt>
                <c:pt idx="633">
                  <c:v>56.199999999999939</c:v>
                </c:pt>
                <c:pt idx="634">
                  <c:v>56.283333333333339</c:v>
                </c:pt>
                <c:pt idx="635">
                  <c:v>56.366666666666632</c:v>
                </c:pt>
                <c:pt idx="636">
                  <c:v>56.449999999999925</c:v>
                </c:pt>
                <c:pt idx="637">
                  <c:v>56.54999999999994</c:v>
                </c:pt>
                <c:pt idx="638">
                  <c:v>56.633333333333233</c:v>
                </c:pt>
                <c:pt idx="639">
                  <c:v>56.733333333333249</c:v>
                </c:pt>
                <c:pt idx="640">
                  <c:v>56.816666666666649</c:v>
                </c:pt>
                <c:pt idx="641">
                  <c:v>56.899999999999942</c:v>
                </c:pt>
                <c:pt idx="642">
                  <c:v>56.999999999999957</c:v>
                </c:pt>
                <c:pt idx="643">
                  <c:v>57.08333333333325</c:v>
                </c:pt>
                <c:pt idx="644">
                  <c:v>57.16666666666665</c:v>
                </c:pt>
                <c:pt idx="645">
                  <c:v>57.249999999999943</c:v>
                </c:pt>
                <c:pt idx="646">
                  <c:v>57.349999999999959</c:v>
                </c:pt>
                <c:pt idx="647">
                  <c:v>57.433333333333252</c:v>
                </c:pt>
                <c:pt idx="648">
                  <c:v>57.533333333333267</c:v>
                </c:pt>
                <c:pt idx="649">
                  <c:v>57.616666666666667</c:v>
                </c:pt>
                <c:pt idx="650">
                  <c:v>57.69999999999996</c:v>
                </c:pt>
                <c:pt idx="651">
                  <c:v>57.799999999999976</c:v>
                </c:pt>
                <c:pt idx="652">
                  <c:v>57.883333333333269</c:v>
                </c:pt>
                <c:pt idx="653">
                  <c:v>57.966666666666669</c:v>
                </c:pt>
                <c:pt idx="654">
                  <c:v>58.049999999999962</c:v>
                </c:pt>
                <c:pt idx="655">
                  <c:v>58.149999999999977</c:v>
                </c:pt>
                <c:pt idx="656">
                  <c:v>58.23333333333327</c:v>
                </c:pt>
                <c:pt idx="657">
                  <c:v>58.31666666666667</c:v>
                </c:pt>
                <c:pt idx="658">
                  <c:v>58.399999999999963</c:v>
                </c:pt>
                <c:pt idx="659">
                  <c:v>58.483333333333256</c:v>
                </c:pt>
                <c:pt idx="660">
                  <c:v>58.583333333333272</c:v>
                </c:pt>
                <c:pt idx="661">
                  <c:v>58.666666666666671</c:v>
                </c:pt>
                <c:pt idx="662">
                  <c:v>58.749999999999964</c:v>
                </c:pt>
                <c:pt idx="663">
                  <c:v>58.84999999999998</c:v>
                </c:pt>
                <c:pt idx="664">
                  <c:v>58.933333333333273</c:v>
                </c:pt>
                <c:pt idx="665">
                  <c:v>59.016666666666566</c:v>
                </c:pt>
                <c:pt idx="666">
                  <c:v>59.116666666666582</c:v>
                </c:pt>
                <c:pt idx="667">
                  <c:v>59.199999999999982</c:v>
                </c:pt>
                <c:pt idx="668">
                  <c:v>59.3</c:v>
                </c:pt>
                <c:pt idx="669">
                  <c:v>59.38333333333329</c:v>
                </c:pt>
                <c:pt idx="670">
                  <c:v>59.483333333333306</c:v>
                </c:pt>
                <c:pt idx="671">
                  <c:v>59.566666666666599</c:v>
                </c:pt>
                <c:pt idx="672">
                  <c:v>59.666666666666615</c:v>
                </c:pt>
                <c:pt idx="673">
                  <c:v>59.749999999999908</c:v>
                </c:pt>
                <c:pt idx="674">
                  <c:v>59.849999999999923</c:v>
                </c:pt>
                <c:pt idx="675">
                  <c:v>59.933333333333323</c:v>
                </c:pt>
                <c:pt idx="676">
                  <c:v>60.016666666666616</c:v>
                </c:pt>
                <c:pt idx="677">
                  <c:v>60.116666666666632</c:v>
                </c:pt>
                <c:pt idx="678">
                  <c:v>60.199999999999925</c:v>
                </c:pt>
                <c:pt idx="679">
                  <c:v>60.29999999999994</c:v>
                </c:pt>
                <c:pt idx="680">
                  <c:v>60.383333333333233</c:v>
                </c:pt>
                <c:pt idx="681">
                  <c:v>60.466666666666633</c:v>
                </c:pt>
                <c:pt idx="682">
                  <c:v>60.566666666666649</c:v>
                </c:pt>
                <c:pt idx="683">
                  <c:v>60.649999999999942</c:v>
                </c:pt>
              </c:numCache>
            </c:numRef>
          </c:xVal>
          <c:yVal>
            <c:numRef>
              <c:f>'VAR I'!$K$13:$K$696</c:f>
              <c:numCache>
                <c:formatCode>0.000</c:formatCode>
                <c:ptCount val="684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1.4525833333333349</c:v>
                </c:pt>
                <c:pt idx="58">
                  <c:v>1.4073833333333068</c:v>
                </c:pt>
                <c:pt idx="59">
                  <c:v>1.4481833333333265</c:v>
                </c:pt>
                <c:pt idx="60">
                  <c:v>1.4361833333333545</c:v>
                </c:pt>
                <c:pt idx="61">
                  <c:v>1.4425833333333364</c:v>
                </c:pt>
                <c:pt idx="62">
                  <c:v>1.4457833333333252</c:v>
                </c:pt>
                <c:pt idx="63">
                  <c:v>1.4313833333333184</c:v>
                </c:pt>
                <c:pt idx="64">
                  <c:v>1.4169833333333697</c:v>
                </c:pt>
                <c:pt idx="65">
                  <c:v>1.4001833333333031</c:v>
                </c:pt>
                <c:pt idx="66">
                  <c:v>1.42058333333334</c:v>
                </c:pt>
                <c:pt idx="67">
                  <c:v>1.4049833333333055</c:v>
                </c:pt>
                <c:pt idx="68">
                  <c:v>1.402583333333381</c:v>
                </c:pt>
                <c:pt idx="69">
                  <c:v>1.4241833333333147</c:v>
                </c:pt>
                <c:pt idx="70">
                  <c:v>1.4105833333333415</c:v>
                </c:pt>
                <c:pt idx="71">
                  <c:v>1.4217833333333136</c:v>
                </c:pt>
                <c:pt idx="72">
                  <c:v>1.3833833333333965</c:v>
                </c:pt>
                <c:pt idx="73">
                  <c:v>1.3713833333332892</c:v>
                </c:pt>
                <c:pt idx="74">
                  <c:v>1.3905833333333446</c:v>
                </c:pt>
                <c:pt idx="75">
                  <c:v>1.3497833333332789</c:v>
                </c:pt>
                <c:pt idx="76">
                  <c:v>1.3353833333334346</c:v>
                </c:pt>
                <c:pt idx="77">
                  <c:v>1.3305833333332695</c:v>
                </c:pt>
                <c:pt idx="78">
                  <c:v>1.3485833333333512</c:v>
                </c:pt>
                <c:pt idx="79">
                  <c:v>1.3449833333332766</c:v>
                </c:pt>
                <c:pt idx="80">
                  <c:v>1.3385833333333528</c:v>
                </c:pt>
                <c:pt idx="81">
                  <c:v>1.3161833333334498</c:v>
                </c:pt>
                <c:pt idx="82">
                  <c:v>1.320983333333265</c:v>
                </c:pt>
                <c:pt idx="83">
                  <c:v>1.3233833333332661</c:v>
                </c:pt>
                <c:pt idx="84">
                  <c:v>1.3405833333333523</c:v>
                </c:pt>
                <c:pt idx="85">
                  <c:v>1.318583333333448</c:v>
                </c:pt>
                <c:pt idx="86">
                  <c:v>1.3041833333332569</c:v>
                </c:pt>
                <c:pt idx="87">
                  <c:v>1.3225833333333552</c:v>
                </c:pt>
                <c:pt idx="88">
                  <c:v>1.2849833333332474</c:v>
                </c:pt>
                <c:pt idx="89">
                  <c:v>1.3105833333333572</c:v>
                </c:pt>
                <c:pt idx="90">
                  <c:v>1.2513833333332314</c:v>
                </c:pt>
                <c:pt idx="91">
                  <c:v>1.3113833333334537</c:v>
                </c:pt>
                <c:pt idx="92">
                  <c:v>1.2525833333333662</c:v>
                </c:pt>
                <c:pt idx="93">
                  <c:v>1.2705833333332406</c:v>
                </c:pt>
                <c:pt idx="94">
                  <c:v>1.3113833333332603</c:v>
                </c:pt>
                <c:pt idx="95">
                  <c:v>1.2885833333333605</c:v>
                </c:pt>
                <c:pt idx="96">
                  <c:v>1.2513833333335014</c:v>
                </c:pt>
                <c:pt idx="97">
                  <c:v>1.2537833333332324</c:v>
                </c:pt>
                <c:pt idx="98">
                  <c:v>1.2273833333332198</c:v>
                </c:pt>
                <c:pt idx="99">
                  <c:v>1.2825833333333616</c:v>
                </c:pt>
                <c:pt idx="100">
                  <c:v>1.2585833333334957</c:v>
                </c:pt>
                <c:pt idx="101">
                  <c:v>1.2537833333332324</c:v>
                </c:pt>
                <c:pt idx="102">
                  <c:v>1.2873833333332487</c:v>
                </c:pt>
                <c:pt idx="103">
                  <c:v>1.2945833333333596</c:v>
                </c:pt>
                <c:pt idx="104">
                  <c:v>1.2705833333334862</c:v>
                </c:pt>
                <c:pt idx="105">
                  <c:v>1.2441833333332277</c:v>
                </c:pt>
                <c:pt idx="106">
                  <c:v>1.2609833333332359</c:v>
                </c:pt>
                <c:pt idx="107">
                  <c:v>1.2905833333333603</c:v>
                </c:pt>
                <c:pt idx="108">
                  <c:v>1.2609833333334937</c:v>
                </c:pt>
                <c:pt idx="109">
                  <c:v>1.2705833333332406</c:v>
                </c:pt>
                <c:pt idx="110">
                  <c:v>1.2369833333332243</c:v>
                </c:pt>
                <c:pt idx="111">
                  <c:v>1.2865833333333607</c:v>
                </c:pt>
                <c:pt idx="112">
                  <c:v>1.2393833333335109</c:v>
                </c:pt>
                <c:pt idx="113">
                  <c:v>1.2585833333332348</c:v>
                </c:pt>
                <c:pt idx="114">
                  <c:v>1.2945833333333596</c:v>
                </c:pt>
                <c:pt idx="115">
                  <c:v>1.2609833333332359</c:v>
                </c:pt>
                <c:pt idx="116">
                  <c:v>1.2537833333334996</c:v>
                </c:pt>
                <c:pt idx="117">
                  <c:v>1.2885833333331751</c:v>
                </c:pt>
                <c:pt idx="118">
                  <c:v>1.2417833333335091</c:v>
                </c:pt>
                <c:pt idx="119">
                  <c:v>1.2925833333333598</c:v>
                </c:pt>
                <c:pt idx="120">
                  <c:v>1.2489833333332301</c:v>
                </c:pt>
                <c:pt idx="121">
                  <c:v>1.2345833333332232</c:v>
                </c:pt>
                <c:pt idx="122">
                  <c:v>1.1865833333335529</c:v>
                </c:pt>
                <c:pt idx="123">
                  <c:v>1.2545833333333658</c:v>
                </c:pt>
                <c:pt idx="124">
                  <c:v>1.203383333333208</c:v>
                </c:pt>
                <c:pt idx="125">
                  <c:v>1.2081833333332104</c:v>
                </c:pt>
                <c:pt idx="126">
                  <c:v>1.2249833333335225</c:v>
                </c:pt>
                <c:pt idx="127">
                  <c:v>1.1649833333331896</c:v>
                </c:pt>
                <c:pt idx="128">
                  <c:v>1.202583333333374</c:v>
                </c:pt>
                <c:pt idx="129">
                  <c:v>1.1193833333331675</c:v>
                </c:pt>
                <c:pt idx="130">
                  <c:v>1.1925833333333755</c:v>
                </c:pt>
                <c:pt idx="131">
                  <c:v>1.1217833333336045</c:v>
                </c:pt>
                <c:pt idx="132">
                  <c:v>1.1585833333330569</c:v>
                </c:pt>
                <c:pt idx="133">
                  <c:v>1.107383333333616</c:v>
                </c:pt>
                <c:pt idx="134">
                  <c:v>1.1705833333333791</c:v>
                </c:pt>
                <c:pt idx="135">
                  <c:v>1.0905833333331536</c:v>
                </c:pt>
                <c:pt idx="136">
                  <c:v>1.0833833333331502</c:v>
                </c:pt>
                <c:pt idx="137">
                  <c:v>1.1705833333333791</c:v>
                </c:pt>
                <c:pt idx="138">
                  <c:v>1.1145833333336101</c:v>
                </c:pt>
                <c:pt idx="139">
                  <c:v>1.1169833333331662</c:v>
                </c:pt>
                <c:pt idx="140">
                  <c:v>1.1665833333333797</c:v>
                </c:pt>
                <c:pt idx="141">
                  <c:v>1.1073833333331617</c:v>
                </c:pt>
                <c:pt idx="142">
                  <c:v>1.1193833333336065</c:v>
                </c:pt>
                <c:pt idx="143">
                  <c:v>1.1325833333330333</c:v>
                </c:pt>
                <c:pt idx="144">
                  <c:v>1.1985833333335434</c:v>
                </c:pt>
                <c:pt idx="145">
                  <c:v>1.1385833333331767</c:v>
                </c:pt>
                <c:pt idx="146">
                  <c:v>1.2005833333333742</c:v>
                </c:pt>
                <c:pt idx="147">
                  <c:v>1.1945833333333753</c:v>
                </c:pt>
                <c:pt idx="148">
                  <c:v>1.0905833333331536</c:v>
                </c:pt>
                <c:pt idx="149">
                  <c:v>1.1577833333335759</c:v>
                </c:pt>
                <c:pt idx="150">
                  <c:v>1.1985833333333746</c:v>
                </c:pt>
                <c:pt idx="151">
                  <c:v>1.1337833333331746</c:v>
                </c:pt>
                <c:pt idx="152">
                  <c:v>1.1765833333333782</c:v>
                </c:pt>
                <c:pt idx="153">
                  <c:v>1.0857833333331512</c:v>
                </c:pt>
                <c:pt idx="154">
                  <c:v>1.1145833333336101</c:v>
                </c:pt>
                <c:pt idx="155">
                  <c:v>1.1765833333330731</c:v>
                </c:pt>
                <c:pt idx="156">
                  <c:v>1.1145833333336101</c:v>
                </c:pt>
                <c:pt idx="157">
                  <c:v>1.1049833333331605</c:v>
                </c:pt>
                <c:pt idx="158">
                  <c:v>1.0929833333336274</c:v>
                </c:pt>
                <c:pt idx="159">
                  <c:v>1.1485833333330477</c:v>
                </c:pt>
                <c:pt idx="160">
                  <c:v>1.0953833333336256</c:v>
                </c:pt>
                <c:pt idx="161">
                  <c:v>1.1968690476189678</c:v>
                </c:pt>
                <c:pt idx="162">
                  <c:v>1.0161833333331176</c:v>
                </c:pt>
                <c:pt idx="163">
                  <c:v>1.144583333333383</c:v>
                </c:pt>
                <c:pt idx="164">
                  <c:v>1.0929833333336274</c:v>
                </c:pt>
                <c:pt idx="165">
                  <c:v>1.0865833333333921</c:v>
                </c:pt>
                <c:pt idx="166">
                  <c:v>1.169783333333192</c:v>
                </c:pt>
                <c:pt idx="167">
                  <c:v>1.1725833333333786</c:v>
                </c:pt>
                <c:pt idx="168">
                  <c:v>1.0833833333331502</c:v>
                </c:pt>
                <c:pt idx="169">
                  <c:v>1.1193833333336065</c:v>
                </c:pt>
                <c:pt idx="170">
                  <c:v>1.1193833333331675</c:v>
                </c:pt>
                <c:pt idx="171">
                  <c:v>1.126583333333171</c:v>
                </c:pt>
                <c:pt idx="172">
                  <c:v>1.1289833333335988</c:v>
                </c:pt>
                <c:pt idx="173">
                  <c:v>1.2260119047618336</c:v>
                </c:pt>
                <c:pt idx="174">
                  <c:v>1.0569833333331373</c:v>
                </c:pt>
                <c:pt idx="175">
                  <c:v>1.1169833333336083</c:v>
                </c:pt>
                <c:pt idx="176">
                  <c:v>1.1565833333333813</c:v>
                </c:pt>
                <c:pt idx="177">
                  <c:v>1.1049833333331605</c:v>
                </c:pt>
                <c:pt idx="178">
                  <c:v>1.109783333333163</c:v>
                </c:pt>
                <c:pt idx="179">
                  <c:v>1.1001833333336217</c:v>
                </c:pt>
                <c:pt idx="180">
                  <c:v>1.0881833333331525</c:v>
                </c:pt>
                <c:pt idx="181">
                  <c:v>1.1305833333333852</c:v>
                </c:pt>
                <c:pt idx="182">
                  <c:v>1.0137833333331165</c:v>
                </c:pt>
                <c:pt idx="183">
                  <c:v>1.1745833333333784</c:v>
                </c:pt>
                <c:pt idx="184">
                  <c:v>1.0569833333336562</c:v>
                </c:pt>
                <c:pt idx="185">
                  <c:v>1.0385833333329477</c:v>
                </c:pt>
                <c:pt idx="186">
                  <c:v>1.1481833333335836</c:v>
                </c:pt>
                <c:pt idx="187">
                  <c:v>1.0641833333331407</c:v>
                </c:pt>
                <c:pt idx="188">
                  <c:v>1.1205833333333868</c:v>
                </c:pt>
                <c:pt idx="189">
                  <c:v>1.066583333333142</c:v>
                </c:pt>
                <c:pt idx="190">
                  <c:v>1.0905833333336294</c:v>
                </c:pt>
                <c:pt idx="191">
                  <c:v>1.1565833333333813</c:v>
                </c:pt>
                <c:pt idx="192">
                  <c:v>1.066583333333142</c:v>
                </c:pt>
                <c:pt idx="193">
                  <c:v>1.0881833333331525</c:v>
                </c:pt>
                <c:pt idx="194">
                  <c:v>1.1145833333333877</c:v>
                </c:pt>
                <c:pt idx="195">
                  <c:v>1.1529833333335797</c:v>
                </c:pt>
                <c:pt idx="196">
                  <c:v>1.1001833333331583</c:v>
                </c:pt>
                <c:pt idx="197">
                  <c:v>1.0785833333331478</c:v>
                </c:pt>
                <c:pt idx="198">
                  <c:v>1.0745833333333941</c:v>
                </c:pt>
                <c:pt idx="199">
                  <c:v>1.0953833333336256</c:v>
                </c:pt>
                <c:pt idx="200">
                  <c:v>1.1665833333330642</c:v>
                </c:pt>
                <c:pt idx="201">
                  <c:v>1.0425833333336676</c:v>
                </c:pt>
                <c:pt idx="202">
                  <c:v>1.066583333333142</c:v>
                </c:pt>
                <c:pt idx="203">
                  <c:v>1.0713833333336447</c:v>
                </c:pt>
                <c:pt idx="204">
                  <c:v>1.0785833333331478</c:v>
                </c:pt>
                <c:pt idx="205">
                  <c:v>1.1225833333333866</c:v>
                </c:pt>
                <c:pt idx="206">
                  <c:v>1.0761833333331468</c:v>
                </c:pt>
                <c:pt idx="207">
                  <c:v>1.0689833333336467</c:v>
                </c:pt>
                <c:pt idx="208">
                  <c:v>1.0761833333331468</c:v>
                </c:pt>
                <c:pt idx="209">
                  <c:v>1.1085833333333888</c:v>
                </c:pt>
                <c:pt idx="210">
                  <c:v>1.0497833333331339</c:v>
                </c:pt>
                <c:pt idx="211">
                  <c:v>1.0353833333336733</c:v>
                </c:pt>
                <c:pt idx="212">
                  <c:v>1.0473833333331326</c:v>
                </c:pt>
                <c:pt idx="213">
                  <c:v>1.1105833333333883</c:v>
                </c:pt>
                <c:pt idx="214">
                  <c:v>1.0185833333331189</c:v>
                </c:pt>
                <c:pt idx="215">
                  <c:v>1.0137833333336905</c:v>
                </c:pt>
                <c:pt idx="216">
                  <c:v>1.0329833333331258</c:v>
                </c:pt>
                <c:pt idx="217">
                  <c:v>1.1145833333333877</c:v>
                </c:pt>
                <c:pt idx="218">
                  <c:v>1.0305833333331247</c:v>
                </c:pt>
                <c:pt idx="219">
                  <c:v>1.0785833333333934</c:v>
                </c:pt>
                <c:pt idx="220">
                  <c:v>1.0505833333333978</c:v>
                </c:pt>
                <c:pt idx="221">
                  <c:v>0.96098333333309105</c:v>
                </c:pt>
                <c:pt idx="222">
                  <c:v>0.95858333333373447</c:v>
                </c:pt>
                <c:pt idx="223">
                  <c:v>1.010583333333404</c:v>
                </c:pt>
                <c:pt idx="224">
                  <c:v>0.92498333333307359</c:v>
                </c:pt>
                <c:pt idx="225">
                  <c:v>0.9129833333330678</c:v>
                </c:pt>
                <c:pt idx="226">
                  <c:v>1.0185833333334027</c:v>
                </c:pt>
                <c:pt idx="227">
                  <c:v>0.91058333333306662</c:v>
                </c:pt>
                <c:pt idx="228">
                  <c:v>0.92738333333375922</c:v>
                </c:pt>
                <c:pt idx="229">
                  <c:v>1.010583333333404</c:v>
                </c:pt>
                <c:pt idx="230">
                  <c:v>0.90098333333306202</c:v>
                </c:pt>
                <c:pt idx="231">
                  <c:v>1.0245833333334018</c:v>
                </c:pt>
                <c:pt idx="232">
                  <c:v>0.93458333333307819</c:v>
                </c:pt>
                <c:pt idx="233">
                  <c:v>1.0225833333334022</c:v>
                </c:pt>
                <c:pt idx="234">
                  <c:v>0.91778333333376694</c:v>
                </c:pt>
                <c:pt idx="235">
                  <c:v>1.0105833333329222</c:v>
                </c:pt>
                <c:pt idx="236">
                  <c:v>0.88658333333379169</c:v>
                </c:pt>
                <c:pt idx="237">
                  <c:v>0.99858333333340588</c:v>
                </c:pt>
                <c:pt idx="238">
                  <c:v>0.91778333333307016</c:v>
                </c:pt>
                <c:pt idx="239">
                  <c:v>0.88418333333305388</c:v>
                </c:pt>
                <c:pt idx="240">
                  <c:v>0.98858333333340753</c:v>
                </c:pt>
                <c:pt idx="241">
                  <c:v>0.9129833333337708</c:v>
                </c:pt>
                <c:pt idx="242">
                  <c:v>0.91538333333306898</c:v>
                </c:pt>
                <c:pt idx="243">
                  <c:v>0.9129833333330678</c:v>
                </c:pt>
                <c:pt idx="244">
                  <c:v>0.89858333333378215</c:v>
                </c:pt>
                <c:pt idx="245">
                  <c:v>0.99858333333340588</c:v>
                </c:pt>
                <c:pt idx="246">
                  <c:v>0.87458333333304927</c:v>
                </c:pt>
                <c:pt idx="247">
                  <c:v>0.90818333333306545</c:v>
                </c:pt>
                <c:pt idx="248">
                  <c:v>1.0045833333334051</c:v>
                </c:pt>
                <c:pt idx="249">
                  <c:v>0.89138333333378794</c:v>
                </c:pt>
                <c:pt idx="250">
                  <c:v>0.93458333333307819</c:v>
                </c:pt>
                <c:pt idx="251">
                  <c:v>0.93458333333307819</c:v>
                </c:pt>
                <c:pt idx="252">
                  <c:v>0.93458333333375354</c:v>
                </c:pt>
                <c:pt idx="253">
                  <c:v>0.91538333333306898</c:v>
                </c:pt>
                <c:pt idx="254">
                  <c:v>0.99258333333340687</c:v>
                </c:pt>
                <c:pt idx="255">
                  <c:v>0.89858333333306084</c:v>
                </c:pt>
                <c:pt idx="256">
                  <c:v>0.88418333333379362</c:v>
                </c:pt>
                <c:pt idx="257">
                  <c:v>0.96858333333341062</c:v>
                </c:pt>
                <c:pt idx="258">
                  <c:v>0.8601833333330422</c:v>
                </c:pt>
                <c:pt idx="259">
                  <c:v>0.85298333333303888</c:v>
                </c:pt>
                <c:pt idx="260">
                  <c:v>0.97458333333340974</c:v>
                </c:pt>
                <c:pt idx="261">
                  <c:v>0.84818333333382223</c:v>
                </c:pt>
                <c:pt idx="262">
                  <c:v>0.85778333333304113</c:v>
                </c:pt>
                <c:pt idx="263">
                  <c:v>0.96258333333341151</c:v>
                </c:pt>
                <c:pt idx="264">
                  <c:v>0.9129833333330678</c:v>
                </c:pt>
                <c:pt idx="265">
                  <c:v>0.9129833333337708</c:v>
                </c:pt>
                <c:pt idx="266">
                  <c:v>1.000583333332913</c:v>
                </c:pt>
                <c:pt idx="267">
                  <c:v>0.85058333333382041</c:v>
                </c:pt>
                <c:pt idx="268">
                  <c:v>0.86258333333304349</c:v>
                </c:pt>
                <c:pt idx="269">
                  <c:v>1.0374404761903484</c:v>
                </c:pt>
                <c:pt idx="270">
                  <c:v>0.7209833333339235</c:v>
                </c:pt>
                <c:pt idx="271">
                  <c:v>0.87218333333304809</c:v>
                </c:pt>
                <c:pt idx="272">
                  <c:v>0.87698333333379941</c:v>
                </c:pt>
                <c:pt idx="273">
                  <c:v>0.97658333333289127</c:v>
                </c:pt>
                <c:pt idx="274">
                  <c:v>0.71858333333392543</c:v>
                </c:pt>
                <c:pt idx="275">
                  <c:v>1.1165833333333874</c:v>
                </c:pt>
                <c:pt idx="276">
                  <c:v>0.79298333333300985</c:v>
                </c:pt>
                <c:pt idx="277">
                  <c:v>0.85778333333304113</c:v>
                </c:pt>
                <c:pt idx="278">
                  <c:v>1.0605833333333963</c:v>
                </c:pt>
                <c:pt idx="279">
                  <c:v>0.87458333333380123</c:v>
                </c:pt>
                <c:pt idx="280">
                  <c:v>0.97258333333340996</c:v>
                </c:pt>
                <c:pt idx="281">
                  <c:v>0.87458333333304927</c:v>
                </c:pt>
                <c:pt idx="282">
                  <c:v>0.89058333333342277</c:v>
                </c:pt>
                <c:pt idx="283">
                  <c:v>0.83858333333303181</c:v>
                </c:pt>
                <c:pt idx="284">
                  <c:v>0.96098333333373254</c:v>
                </c:pt>
                <c:pt idx="285">
                  <c:v>0.96458333333288038</c:v>
                </c:pt>
                <c:pt idx="286">
                  <c:v>0.88178333333379555</c:v>
                </c:pt>
                <c:pt idx="287">
                  <c:v>0.81698333333302142</c:v>
                </c:pt>
                <c:pt idx="288">
                  <c:v>1.0345833333334002</c:v>
                </c:pt>
                <c:pt idx="289">
                  <c:v>0.90098333333306202</c:v>
                </c:pt>
                <c:pt idx="290">
                  <c:v>0.89378333333378601</c:v>
                </c:pt>
                <c:pt idx="291">
                  <c:v>0.90098333333306202</c:v>
                </c:pt>
                <c:pt idx="292">
                  <c:v>0.91538333333376876</c:v>
                </c:pt>
                <c:pt idx="293">
                  <c:v>1.0085833333329204</c:v>
                </c:pt>
                <c:pt idx="294">
                  <c:v>0.89138333333378794</c:v>
                </c:pt>
                <c:pt idx="295">
                  <c:v>0.9441833333330828</c:v>
                </c:pt>
                <c:pt idx="296">
                  <c:v>0.89858333333378215</c:v>
                </c:pt>
                <c:pt idx="297">
                  <c:v>0.88658333333305506</c:v>
                </c:pt>
                <c:pt idx="298">
                  <c:v>0.97858333333340908</c:v>
                </c:pt>
                <c:pt idx="299">
                  <c:v>0.85538333333303995</c:v>
                </c:pt>
                <c:pt idx="300">
                  <c:v>0.95058333333341338</c:v>
                </c:pt>
                <c:pt idx="301">
                  <c:v>0.82658333333302603</c:v>
                </c:pt>
                <c:pt idx="302">
                  <c:v>0.94058333333341493</c:v>
                </c:pt>
                <c:pt idx="303">
                  <c:v>0.82658333333383949</c:v>
                </c:pt>
                <c:pt idx="304">
                  <c:v>0.85778333333304113</c:v>
                </c:pt>
                <c:pt idx="305">
                  <c:v>0.91858333333341835</c:v>
                </c:pt>
                <c:pt idx="306">
                  <c:v>0.81458333333302024</c:v>
                </c:pt>
                <c:pt idx="307">
                  <c:v>0.81458333333384902</c:v>
                </c:pt>
                <c:pt idx="308">
                  <c:v>0.77378333333300053</c:v>
                </c:pt>
                <c:pt idx="309">
                  <c:v>0.76898333333299829</c:v>
                </c:pt>
                <c:pt idx="310">
                  <c:v>0.76898333333388535</c:v>
                </c:pt>
                <c:pt idx="311">
                  <c:v>0.86858333333342619</c:v>
                </c:pt>
                <c:pt idx="312">
                  <c:v>0.71858333333297386</c:v>
                </c:pt>
                <c:pt idx="313">
                  <c:v>0.83858333333343094</c:v>
                </c:pt>
                <c:pt idx="314">
                  <c:v>0.61538333333292405</c:v>
                </c:pt>
                <c:pt idx="315">
                  <c:v>0.7305833333339159</c:v>
                </c:pt>
                <c:pt idx="316">
                  <c:v>0.84258333333276947</c:v>
                </c:pt>
                <c:pt idx="317">
                  <c:v>0.73778333333391022</c:v>
                </c:pt>
                <c:pt idx="318">
                  <c:v>0.74018333333298425</c:v>
                </c:pt>
                <c:pt idx="319">
                  <c:v>0.72338333333392157</c:v>
                </c:pt>
                <c:pt idx="320">
                  <c:v>0.74258333333298543</c:v>
                </c:pt>
                <c:pt idx="321">
                  <c:v>0.85258333333342873</c:v>
                </c:pt>
                <c:pt idx="322">
                  <c:v>0.78098333333300407</c:v>
                </c:pt>
                <c:pt idx="323">
                  <c:v>0.78338333333300514</c:v>
                </c:pt>
                <c:pt idx="324">
                  <c:v>0.87258333333342553</c:v>
                </c:pt>
                <c:pt idx="325">
                  <c:v>0.72578333333391976</c:v>
                </c:pt>
                <c:pt idx="326">
                  <c:v>0.77858333333300289</c:v>
                </c:pt>
                <c:pt idx="327">
                  <c:v>0.83058333333343215</c:v>
                </c:pt>
                <c:pt idx="328">
                  <c:v>0.84098333333303299</c:v>
                </c:pt>
                <c:pt idx="329">
                  <c:v>0.78338333333387389</c:v>
                </c:pt>
                <c:pt idx="330">
                  <c:v>0.87058333333342586</c:v>
                </c:pt>
                <c:pt idx="331">
                  <c:v>0.74978333333298897</c:v>
                </c:pt>
                <c:pt idx="332">
                  <c:v>0.78338333333300514</c:v>
                </c:pt>
                <c:pt idx="333">
                  <c:v>0.78098333333387582</c:v>
                </c:pt>
                <c:pt idx="334">
                  <c:v>0.84858333333342939</c:v>
                </c:pt>
                <c:pt idx="335">
                  <c:v>0.78338333333300514</c:v>
                </c:pt>
                <c:pt idx="336">
                  <c:v>0.80258333333301446</c:v>
                </c:pt>
                <c:pt idx="337">
                  <c:v>0.9225833333334178</c:v>
                </c:pt>
                <c:pt idx="338">
                  <c:v>0.73778333333391022</c:v>
                </c:pt>
                <c:pt idx="339">
                  <c:v>0.89058333333281303</c:v>
                </c:pt>
                <c:pt idx="340">
                  <c:v>0.71378333333392929</c:v>
                </c:pt>
                <c:pt idx="341">
                  <c:v>0.87658333333342497</c:v>
                </c:pt>
                <c:pt idx="342">
                  <c:v>0.7569833333329925</c:v>
                </c:pt>
                <c:pt idx="343">
                  <c:v>0.78098333333300407</c:v>
                </c:pt>
                <c:pt idx="344">
                  <c:v>0.88458333333342376</c:v>
                </c:pt>
                <c:pt idx="345">
                  <c:v>0.73778333333391022</c:v>
                </c:pt>
                <c:pt idx="346">
                  <c:v>0.77858333333300289</c:v>
                </c:pt>
                <c:pt idx="347">
                  <c:v>0.58658333333291013</c:v>
                </c:pt>
                <c:pt idx="348">
                  <c:v>0.95138333333374014</c:v>
                </c:pt>
                <c:pt idx="349">
                  <c:v>0.89258333333342244</c:v>
                </c:pt>
                <c:pt idx="350">
                  <c:v>0.7569833333329925</c:v>
                </c:pt>
                <c:pt idx="351">
                  <c:v>0.72338333333297622</c:v>
                </c:pt>
                <c:pt idx="352">
                  <c:v>0.85658333333342807</c:v>
                </c:pt>
                <c:pt idx="353">
                  <c:v>0.7473833333339025</c:v>
                </c:pt>
                <c:pt idx="354">
                  <c:v>0.71618333333297268</c:v>
                </c:pt>
                <c:pt idx="355">
                  <c:v>0.74498333333298661</c:v>
                </c:pt>
                <c:pt idx="356">
                  <c:v>0.8545833333334284</c:v>
                </c:pt>
                <c:pt idx="357">
                  <c:v>0.70658333333393497</c:v>
                </c:pt>
                <c:pt idx="358">
                  <c:v>0.71378333333297161</c:v>
                </c:pt>
                <c:pt idx="359">
                  <c:v>0.84058333333343049</c:v>
                </c:pt>
                <c:pt idx="360">
                  <c:v>0.67298333333295191</c:v>
                </c:pt>
                <c:pt idx="361">
                  <c:v>0.69218333333394644</c:v>
                </c:pt>
                <c:pt idx="362">
                  <c:v>0.69218333333296111</c:v>
                </c:pt>
                <c:pt idx="363">
                  <c:v>0.79458333333343778</c:v>
                </c:pt>
                <c:pt idx="364">
                  <c:v>0.68978333333295994</c:v>
                </c:pt>
                <c:pt idx="365">
                  <c:v>0.66578333333396733</c:v>
                </c:pt>
                <c:pt idx="366">
                  <c:v>0.67778333333295404</c:v>
                </c:pt>
                <c:pt idx="367">
                  <c:v>0.66578333333294826</c:v>
                </c:pt>
                <c:pt idx="368">
                  <c:v>0.80258333333343657</c:v>
                </c:pt>
                <c:pt idx="369">
                  <c:v>0.63938333333398856</c:v>
                </c:pt>
                <c:pt idx="370">
                  <c:v>0.64178333333293669</c:v>
                </c:pt>
                <c:pt idx="371">
                  <c:v>0.74258333333344595</c:v>
                </c:pt>
                <c:pt idx="372">
                  <c:v>0.54338333333288924</c:v>
                </c:pt>
                <c:pt idx="373">
                  <c:v>0.62258333333400184</c:v>
                </c:pt>
                <c:pt idx="374">
                  <c:v>0.72658333333266401</c:v>
                </c:pt>
                <c:pt idx="375">
                  <c:v>0.6009833333340191</c:v>
                </c:pt>
                <c:pt idx="376">
                  <c:v>0.57458333333290434</c:v>
                </c:pt>
                <c:pt idx="377">
                  <c:v>0.75258333333344429</c:v>
                </c:pt>
                <c:pt idx="378">
                  <c:v>0.55778333333289609</c:v>
                </c:pt>
                <c:pt idx="379">
                  <c:v>0.57458333333403999</c:v>
                </c:pt>
                <c:pt idx="380">
                  <c:v>0.72858333333344805</c:v>
                </c:pt>
                <c:pt idx="381">
                  <c:v>0.50258333333286953</c:v>
                </c:pt>
                <c:pt idx="382">
                  <c:v>0.72658333333344849</c:v>
                </c:pt>
                <c:pt idx="383">
                  <c:v>0.63218333333293208</c:v>
                </c:pt>
                <c:pt idx="384">
                  <c:v>0.61538333333400763</c:v>
                </c:pt>
                <c:pt idx="385">
                  <c:v>0.6105833333329217</c:v>
                </c:pt>
                <c:pt idx="386">
                  <c:v>0.60098333333291709</c:v>
                </c:pt>
                <c:pt idx="387">
                  <c:v>0.76458333333344253</c:v>
                </c:pt>
                <c:pt idx="388">
                  <c:v>0.55778333333405328</c:v>
                </c:pt>
                <c:pt idx="389">
                  <c:v>0.68858333333262933</c:v>
                </c:pt>
                <c:pt idx="390">
                  <c:v>0.55058333333405918</c:v>
                </c:pt>
                <c:pt idx="391">
                  <c:v>0.69458333333345346</c:v>
                </c:pt>
                <c:pt idx="392">
                  <c:v>0.4953833333328661</c:v>
                </c:pt>
                <c:pt idx="393">
                  <c:v>0.68258333333345522</c:v>
                </c:pt>
                <c:pt idx="394">
                  <c:v>0.5265833333328811</c:v>
                </c:pt>
                <c:pt idx="395">
                  <c:v>0.68258333333345522</c:v>
                </c:pt>
                <c:pt idx="396">
                  <c:v>0.68258333333345522</c:v>
                </c:pt>
                <c:pt idx="397">
                  <c:v>0.53458333333347841</c:v>
                </c:pt>
                <c:pt idx="398">
                  <c:v>0.5361833333328857</c:v>
                </c:pt>
                <c:pt idx="399">
                  <c:v>0.49538333333410312</c:v>
                </c:pt>
                <c:pt idx="400">
                  <c:v>0.50978333333287296</c:v>
                </c:pt>
                <c:pt idx="401">
                  <c:v>0.6705833333334571</c:v>
                </c:pt>
                <c:pt idx="402">
                  <c:v>0.48098333333285914</c:v>
                </c:pt>
                <c:pt idx="403">
                  <c:v>0.521783333334082</c:v>
                </c:pt>
                <c:pt idx="404">
                  <c:v>0.64658333333259121</c:v>
                </c:pt>
                <c:pt idx="405">
                  <c:v>0.521783333334082</c:v>
                </c:pt>
                <c:pt idx="406">
                  <c:v>0.49298333333286493</c:v>
                </c:pt>
                <c:pt idx="407">
                  <c:v>0.47378333333412015</c:v>
                </c:pt>
                <c:pt idx="408">
                  <c:v>0.59058333333254021</c:v>
                </c:pt>
                <c:pt idx="409">
                  <c:v>0.34178333333422528</c:v>
                </c:pt>
                <c:pt idx="410">
                  <c:v>0.62058333333346494</c:v>
                </c:pt>
                <c:pt idx="411">
                  <c:v>0.37778333333280911</c:v>
                </c:pt>
                <c:pt idx="412">
                  <c:v>0.43058333333283461</c:v>
                </c:pt>
                <c:pt idx="413">
                  <c:v>0.38498333333419099</c:v>
                </c:pt>
                <c:pt idx="414">
                  <c:v>0.56058333333347432</c:v>
                </c:pt>
                <c:pt idx="415">
                  <c:v>0.40898333333282433</c:v>
                </c:pt>
                <c:pt idx="416">
                  <c:v>0.33938333333279069</c:v>
                </c:pt>
                <c:pt idx="417">
                  <c:v>0.54458333333347686</c:v>
                </c:pt>
                <c:pt idx="418">
                  <c:v>0.46418333333412787</c:v>
                </c:pt>
                <c:pt idx="419">
                  <c:v>0.43778333333283803</c:v>
                </c:pt>
                <c:pt idx="420">
                  <c:v>0.4545833333328464</c:v>
                </c:pt>
                <c:pt idx="421">
                  <c:v>0.62858333333346361</c:v>
                </c:pt>
                <c:pt idx="422">
                  <c:v>0.44498333333414331</c:v>
                </c:pt>
                <c:pt idx="423">
                  <c:v>0.41858333333282882</c:v>
                </c:pt>
                <c:pt idx="424">
                  <c:v>0.62258333333346461</c:v>
                </c:pt>
                <c:pt idx="425">
                  <c:v>0.3897833333328149</c:v>
                </c:pt>
                <c:pt idx="426">
                  <c:v>0.42098333333416238</c:v>
                </c:pt>
                <c:pt idx="427">
                  <c:v>0.43538333333283719</c:v>
                </c:pt>
                <c:pt idx="428">
                  <c:v>0.42098333333283011</c:v>
                </c:pt>
                <c:pt idx="429">
                  <c:v>0.58658333333347035</c:v>
                </c:pt>
                <c:pt idx="430">
                  <c:v>0.40418333333417555</c:v>
                </c:pt>
                <c:pt idx="431">
                  <c:v>0.39218333333281619</c:v>
                </c:pt>
                <c:pt idx="432">
                  <c:v>0.38498333333281276</c:v>
                </c:pt>
                <c:pt idx="433">
                  <c:v>0.39458333333418327</c:v>
                </c:pt>
                <c:pt idx="434">
                  <c:v>0.56658333333347344</c:v>
                </c:pt>
                <c:pt idx="435">
                  <c:v>0.40898333333282433</c:v>
                </c:pt>
                <c:pt idx="436">
                  <c:v>0.41378333333282646</c:v>
                </c:pt>
                <c:pt idx="437">
                  <c:v>0.4257833333341583</c:v>
                </c:pt>
                <c:pt idx="438">
                  <c:v>0.41618333333282775</c:v>
                </c:pt>
                <c:pt idx="439">
                  <c:v>0.55858333333347465</c:v>
                </c:pt>
                <c:pt idx="440">
                  <c:v>0.53858333333347774</c:v>
                </c:pt>
                <c:pt idx="441">
                  <c:v>0.3585833333327999</c:v>
                </c:pt>
                <c:pt idx="442">
                  <c:v>0.43778333333414876</c:v>
                </c:pt>
                <c:pt idx="443">
                  <c:v>0.41858333333282882</c:v>
                </c:pt>
                <c:pt idx="444">
                  <c:v>0.60058333333346803</c:v>
                </c:pt>
                <c:pt idx="445">
                  <c:v>0.4329833333328359</c:v>
                </c:pt>
                <c:pt idx="446">
                  <c:v>0.39218333333418509</c:v>
                </c:pt>
                <c:pt idx="447">
                  <c:v>0.44978333333284382</c:v>
                </c:pt>
                <c:pt idx="448">
                  <c:v>0.61258333333346626</c:v>
                </c:pt>
                <c:pt idx="449">
                  <c:v>0.28178333333276284</c:v>
                </c:pt>
                <c:pt idx="450">
                  <c:v>0.29378333333276863</c:v>
                </c:pt>
                <c:pt idx="451">
                  <c:v>0.50658333333348282</c:v>
                </c:pt>
                <c:pt idx="452">
                  <c:v>0.29618333333426161</c:v>
                </c:pt>
                <c:pt idx="453">
                  <c:v>0.32738333333278491</c:v>
                </c:pt>
                <c:pt idx="454">
                  <c:v>0.36338333333420825</c:v>
                </c:pt>
                <c:pt idx="455">
                  <c:v>0.34898333333279541</c:v>
                </c:pt>
                <c:pt idx="456">
                  <c:v>0.54058333333347741</c:v>
                </c:pt>
                <c:pt idx="457">
                  <c:v>0.35378333333279754</c:v>
                </c:pt>
                <c:pt idx="458">
                  <c:v>0.53458333333347841</c:v>
                </c:pt>
                <c:pt idx="459">
                  <c:v>0.23858333333274184</c:v>
                </c:pt>
                <c:pt idx="460">
                  <c:v>0.28658333333426911</c:v>
                </c:pt>
                <c:pt idx="461">
                  <c:v>0.34898333333279541</c:v>
                </c:pt>
                <c:pt idx="462">
                  <c:v>0.54058333333347741</c:v>
                </c:pt>
                <c:pt idx="463">
                  <c:v>0.35378333333279754</c:v>
                </c:pt>
                <c:pt idx="464">
                  <c:v>0.332183333334233</c:v>
                </c:pt>
                <c:pt idx="465">
                  <c:v>0.53058333333347896</c:v>
                </c:pt>
                <c:pt idx="466">
                  <c:v>0.32018333333278126</c:v>
                </c:pt>
                <c:pt idx="467">
                  <c:v>0.55258333333347565</c:v>
                </c:pt>
                <c:pt idx="468">
                  <c:v>0.20498333333272578</c:v>
                </c:pt>
                <c:pt idx="469">
                  <c:v>0.49258333333348503</c:v>
                </c:pt>
                <c:pt idx="470">
                  <c:v>0.33458333333278834</c:v>
                </c:pt>
                <c:pt idx="471">
                  <c:v>0.50858333333348238</c:v>
                </c:pt>
                <c:pt idx="472">
                  <c:v>0.26738333333428455</c:v>
                </c:pt>
                <c:pt idx="473">
                  <c:v>0.19298333333272</c:v>
                </c:pt>
                <c:pt idx="474">
                  <c:v>0.43658333333349386</c:v>
                </c:pt>
                <c:pt idx="475">
                  <c:v>0.20978333333272792</c:v>
                </c:pt>
                <c:pt idx="476">
                  <c:v>0.23858333333430748</c:v>
                </c:pt>
                <c:pt idx="477">
                  <c:v>0.23858333333274184</c:v>
                </c:pt>
                <c:pt idx="478">
                  <c:v>0.45658333333349077</c:v>
                </c:pt>
                <c:pt idx="479">
                  <c:v>0.10658333333267822</c:v>
                </c:pt>
                <c:pt idx="480">
                  <c:v>0.21218333333432837</c:v>
                </c:pt>
                <c:pt idx="481">
                  <c:v>0.42858333333239296</c:v>
                </c:pt>
                <c:pt idx="482">
                  <c:v>0.41258333333349739</c:v>
                </c:pt>
                <c:pt idx="483">
                  <c:v>8.4983333334429645E-2</c:v>
                </c:pt>
                <c:pt idx="484">
                  <c:v>0.27218333333275813</c:v>
                </c:pt>
                <c:pt idx="485">
                  <c:v>0.32498333333278362</c:v>
                </c:pt>
                <c:pt idx="486">
                  <c:v>0.46258333333348967</c:v>
                </c:pt>
                <c:pt idx="487">
                  <c:v>0.31858333333351219</c:v>
                </c:pt>
                <c:pt idx="488">
                  <c:v>0.4325833333334943</c:v>
                </c:pt>
                <c:pt idx="489">
                  <c:v>0.30858333333351373</c:v>
                </c:pt>
                <c:pt idx="490">
                  <c:v>0.27698333333276048</c:v>
                </c:pt>
                <c:pt idx="491">
                  <c:v>0.24818333333429976</c:v>
                </c:pt>
                <c:pt idx="492">
                  <c:v>0.48258333333244208</c:v>
                </c:pt>
                <c:pt idx="493">
                  <c:v>0.24338333333430362</c:v>
                </c:pt>
                <c:pt idx="494">
                  <c:v>0.37658333333350313</c:v>
                </c:pt>
                <c:pt idx="495">
                  <c:v>0.29138333333276756</c:v>
                </c:pt>
                <c:pt idx="496">
                  <c:v>0.25298333333274892</c:v>
                </c:pt>
                <c:pt idx="497">
                  <c:v>0.47258333333348812</c:v>
                </c:pt>
                <c:pt idx="498">
                  <c:v>0.25778333333429204</c:v>
                </c:pt>
                <c:pt idx="499">
                  <c:v>0.40858333333349806</c:v>
                </c:pt>
                <c:pt idx="500">
                  <c:v>0.28418333333276391</c:v>
                </c:pt>
                <c:pt idx="501">
                  <c:v>0.24338333333274442</c:v>
                </c:pt>
                <c:pt idx="502">
                  <c:v>0.27938333333427501</c:v>
                </c:pt>
                <c:pt idx="503">
                  <c:v>0.47658333333243663</c:v>
                </c:pt>
                <c:pt idx="504">
                  <c:v>0.14498333333438196</c:v>
                </c:pt>
                <c:pt idx="505">
                  <c:v>0.25778333333275105</c:v>
                </c:pt>
                <c:pt idx="506">
                  <c:v>0.44458333333349254</c:v>
                </c:pt>
                <c:pt idx="507">
                  <c:v>0.16178333333436856</c:v>
                </c:pt>
                <c:pt idx="508">
                  <c:v>0.18338333333271528</c:v>
                </c:pt>
                <c:pt idx="509">
                  <c:v>0.23138333333273864</c:v>
                </c:pt>
                <c:pt idx="510">
                  <c:v>0.36258333333350534</c:v>
                </c:pt>
                <c:pt idx="511">
                  <c:v>0.15698333333270265</c:v>
                </c:pt>
                <c:pt idx="512">
                  <c:v>0.35658333333350622</c:v>
                </c:pt>
                <c:pt idx="513">
                  <c:v>0.19538333333434177</c:v>
                </c:pt>
                <c:pt idx="514">
                  <c:v>0.26978333333275706</c:v>
                </c:pt>
                <c:pt idx="515">
                  <c:v>0.45058333333349143</c:v>
                </c:pt>
                <c:pt idx="516">
                  <c:v>0.26018333333275234</c:v>
                </c:pt>
                <c:pt idx="517">
                  <c:v>0.26498333333428636</c:v>
                </c:pt>
                <c:pt idx="518">
                  <c:v>0.20258333333272449</c:v>
                </c:pt>
                <c:pt idx="519">
                  <c:v>0.47058333333348834</c:v>
                </c:pt>
                <c:pt idx="520">
                  <c:v>0.21938333333273263</c:v>
                </c:pt>
                <c:pt idx="521">
                  <c:v>0.16178333333436856</c:v>
                </c:pt>
                <c:pt idx="522">
                  <c:v>0.22418333333273499</c:v>
                </c:pt>
                <c:pt idx="523">
                  <c:v>0.20258333333272449</c:v>
                </c:pt>
                <c:pt idx="524">
                  <c:v>0.17858333333435517</c:v>
                </c:pt>
                <c:pt idx="525">
                  <c:v>0.40058333333349938</c:v>
                </c:pt>
                <c:pt idx="526">
                  <c:v>0.37458333333350335</c:v>
                </c:pt>
                <c:pt idx="527">
                  <c:v>8.2583333332666653E-2</c:v>
                </c:pt>
                <c:pt idx="528">
                  <c:v>0.18338333333271528</c:v>
                </c:pt>
                <c:pt idx="529">
                  <c:v>0.45058333333349143</c:v>
                </c:pt>
                <c:pt idx="530">
                  <c:v>0.19778333333433973</c:v>
                </c:pt>
                <c:pt idx="531">
                  <c:v>0.17858333333271292</c:v>
                </c:pt>
                <c:pt idx="532">
                  <c:v>0.40058333333349938</c:v>
                </c:pt>
                <c:pt idx="533">
                  <c:v>0.3725833333335038</c:v>
                </c:pt>
                <c:pt idx="534">
                  <c:v>-3.8166666673751237E-3</c:v>
                </c:pt>
                <c:pt idx="535">
                  <c:v>0.19298333333272</c:v>
                </c:pt>
                <c:pt idx="536">
                  <c:v>0.1593833333343706</c:v>
                </c:pt>
                <c:pt idx="537">
                  <c:v>0.36258333333350534</c:v>
                </c:pt>
                <c:pt idx="538">
                  <c:v>0.10418333333267693</c:v>
                </c:pt>
                <c:pt idx="539">
                  <c:v>0.12098333333268507</c:v>
                </c:pt>
                <c:pt idx="540">
                  <c:v>0.15698333333437242</c:v>
                </c:pt>
                <c:pt idx="541">
                  <c:v>0.12578333333268743</c:v>
                </c:pt>
                <c:pt idx="542">
                  <c:v>0.35258333333350689</c:v>
                </c:pt>
                <c:pt idx="543">
                  <c:v>0.15698333333270265</c:v>
                </c:pt>
                <c:pt idx="544">
                  <c:v>0.12098333333440103</c:v>
                </c:pt>
                <c:pt idx="545">
                  <c:v>5.8583333332655085E-2</c:v>
                </c:pt>
                <c:pt idx="546">
                  <c:v>0.31658333333351263</c:v>
                </c:pt>
                <c:pt idx="547">
                  <c:v>0.29858333333351528</c:v>
                </c:pt>
                <c:pt idx="548">
                  <c:v>-6.2166666673764137E-3</c:v>
                </c:pt>
                <c:pt idx="549">
                  <c:v>9.2183333334423967E-2</c:v>
                </c:pt>
                <c:pt idx="550">
                  <c:v>0.35658333333232761</c:v>
                </c:pt>
                <c:pt idx="551">
                  <c:v>0.13778333333438764</c:v>
                </c:pt>
                <c:pt idx="552">
                  <c:v>0.21458333333273027</c:v>
                </c:pt>
                <c:pt idx="553">
                  <c:v>0.3985833333334996</c:v>
                </c:pt>
                <c:pt idx="554">
                  <c:v>0.24098333333274313</c:v>
                </c:pt>
                <c:pt idx="555">
                  <c:v>0.24578333333430158</c:v>
                </c:pt>
                <c:pt idx="556">
                  <c:v>0.44258333333349276</c:v>
                </c:pt>
                <c:pt idx="557">
                  <c:v>0.23858333333274184</c:v>
                </c:pt>
                <c:pt idx="558">
                  <c:v>0.18098333333271421</c:v>
                </c:pt>
                <c:pt idx="559">
                  <c:v>0.31058333333425003</c:v>
                </c:pt>
                <c:pt idx="560">
                  <c:v>0.21458333333273027</c:v>
                </c:pt>
                <c:pt idx="561">
                  <c:v>0.44858333333349187</c:v>
                </c:pt>
                <c:pt idx="562">
                  <c:v>0.23138333333273864</c:v>
                </c:pt>
                <c:pt idx="563">
                  <c:v>0.22658333333431702</c:v>
                </c:pt>
                <c:pt idx="564">
                  <c:v>0.41058333333349784</c:v>
                </c:pt>
                <c:pt idx="565">
                  <c:v>0.18098333333271421</c:v>
                </c:pt>
                <c:pt idx="566">
                  <c:v>0.21698333333273156</c:v>
                </c:pt>
                <c:pt idx="567">
                  <c:v>0.22418333333431884</c:v>
                </c:pt>
                <c:pt idx="568">
                  <c:v>0.40458333333349872</c:v>
                </c:pt>
                <c:pt idx="569">
                  <c:v>0.21218333333272921</c:v>
                </c:pt>
                <c:pt idx="570">
                  <c:v>0.17618333333271186</c:v>
                </c:pt>
                <c:pt idx="571">
                  <c:v>0.21938333333432269</c:v>
                </c:pt>
                <c:pt idx="572">
                  <c:v>0.38458333333350181</c:v>
                </c:pt>
                <c:pt idx="573">
                  <c:v>0.10898333333267929</c:v>
                </c:pt>
                <c:pt idx="574">
                  <c:v>0.16418333333270607</c:v>
                </c:pt>
                <c:pt idx="575">
                  <c:v>0.32858333333351064</c:v>
                </c:pt>
                <c:pt idx="576">
                  <c:v>0.12578333333439717</c:v>
                </c:pt>
                <c:pt idx="577">
                  <c:v>0.18578333333271635</c:v>
                </c:pt>
                <c:pt idx="578">
                  <c:v>0.14738333333269793</c:v>
                </c:pt>
                <c:pt idx="579">
                  <c:v>0.35458333333350667</c:v>
                </c:pt>
                <c:pt idx="580">
                  <c:v>0.12818333333439513</c:v>
                </c:pt>
                <c:pt idx="581">
                  <c:v>0.16418333333270607</c:v>
                </c:pt>
                <c:pt idx="582">
                  <c:v>0.34058333333350865</c:v>
                </c:pt>
                <c:pt idx="583">
                  <c:v>0.1281833333326885</c:v>
                </c:pt>
                <c:pt idx="584">
                  <c:v>0.18098333333435335</c:v>
                </c:pt>
                <c:pt idx="585">
                  <c:v>0.15458333333270136</c:v>
                </c:pt>
                <c:pt idx="586">
                  <c:v>0.43058333333349474</c:v>
                </c:pt>
                <c:pt idx="587">
                  <c:v>0.12098333333268507</c:v>
                </c:pt>
                <c:pt idx="588">
                  <c:v>0.22418333333431884</c:v>
                </c:pt>
                <c:pt idx="589">
                  <c:v>0.38058333333234917</c:v>
                </c:pt>
                <c:pt idx="590">
                  <c:v>0.20738333333433223</c:v>
                </c:pt>
                <c:pt idx="591">
                  <c:v>0.20018333333272342</c:v>
                </c:pt>
                <c:pt idx="592">
                  <c:v>0.21698333333432474</c:v>
                </c:pt>
                <c:pt idx="593">
                  <c:v>0.19778333333272213</c:v>
                </c:pt>
                <c:pt idx="594">
                  <c:v>0.20258333333272449</c:v>
                </c:pt>
                <c:pt idx="595">
                  <c:v>0.41858333333349651</c:v>
                </c:pt>
                <c:pt idx="596">
                  <c:v>0.20018333333272342</c:v>
                </c:pt>
                <c:pt idx="597">
                  <c:v>0.16418333333436652</c:v>
                </c:pt>
                <c:pt idx="598">
                  <c:v>0.38458333333350181</c:v>
                </c:pt>
                <c:pt idx="599">
                  <c:v>0.17378333333271057</c:v>
                </c:pt>
                <c:pt idx="600">
                  <c:v>0.15458333333270136</c:v>
                </c:pt>
                <c:pt idx="601">
                  <c:v>0.35258333333350689</c:v>
                </c:pt>
                <c:pt idx="602">
                  <c:v>0.20258333333433609</c:v>
                </c:pt>
                <c:pt idx="603">
                  <c:v>0.21218333333272921</c:v>
                </c:pt>
                <c:pt idx="604">
                  <c:v>0.15698333333270265</c:v>
                </c:pt>
                <c:pt idx="605">
                  <c:v>0.18578333333434927</c:v>
                </c:pt>
                <c:pt idx="606">
                  <c:v>0.39058333333350093</c:v>
                </c:pt>
                <c:pt idx="607">
                  <c:v>0.14018333333269428</c:v>
                </c:pt>
                <c:pt idx="608">
                  <c:v>0.38458333333350181</c:v>
                </c:pt>
                <c:pt idx="609">
                  <c:v>6.0983333332656153E-2</c:v>
                </c:pt>
                <c:pt idx="610">
                  <c:v>0.13538333333438968</c:v>
                </c:pt>
                <c:pt idx="611">
                  <c:v>0.3305833333335102</c:v>
                </c:pt>
                <c:pt idx="612">
                  <c:v>0.14738333333269793</c:v>
                </c:pt>
                <c:pt idx="613">
                  <c:v>0.15698333333270265</c:v>
                </c:pt>
                <c:pt idx="614">
                  <c:v>0.32658333333351108</c:v>
                </c:pt>
                <c:pt idx="615">
                  <c:v>0.1329833333343915</c:v>
                </c:pt>
                <c:pt idx="616">
                  <c:v>0.30458333333228027</c:v>
                </c:pt>
                <c:pt idx="617">
                  <c:v>0.1665833333343647</c:v>
                </c:pt>
                <c:pt idx="618">
                  <c:v>0.40258333333349894</c:v>
                </c:pt>
                <c:pt idx="619">
                  <c:v>0.13778333333269321</c:v>
                </c:pt>
                <c:pt idx="620">
                  <c:v>0.34858333333350733</c:v>
                </c:pt>
                <c:pt idx="621">
                  <c:v>0.17618333333271186</c:v>
                </c:pt>
                <c:pt idx="622">
                  <c:v>0.30658333333351417</c:v>
                </c:pt>
                <c:pt idx="623">
                  <c:v>0.21218333333272921</c:v>
                </c:pt>
                <c:pt idx="624">
                  <c:v>0.21698333333432474</c:v>
                </c:pt>
                <c:pt idx="625">
                  <c:v>0.34058333333350865</c:v>
                </c:pt>
                <c:pt idx="626">
                  <c:v>8.4983333332667721E-2</c:v>
                </c:pt>
                <c:pt idx="627">
                  <c:v>0.15698333333270265</c:v>
                </c:pt>
                <c:pt idx="628">
                  <c:v>0.37658333333350313</c:v>
                </c:pt>
                <c:pt idx="629">
                  <c:v>0.11858333333440285</c:v>
                </c:pt>
                <c:pt idx="630">
                  <c:v>0.118583333332684</c:v>
                </c:pt>
                <c:pt idx="631">
                  <c:v>0.118583333332684</c:v>
                </c:pt>
                <c:pt idx="632">
                  <c:v>0.26858333333351991</c:v>
                </c:pt>
                <c:pt idx="633">
                  <c:v>7.8583333333549721E-2</c:v>
                </c:pt>
                <c:pt idx="634">
                  <c:v>8.0183333334433504E-2</c:v>
                </c:pt>
                <c:pt idx="635">
                  <c:v>1.5383333332634086E-2</c:v>
                </c:pt>
                <c:pt idx="636">
                  <c:v>3.6983333332644586E-2</c:v>
                </c:pt>
                <c:pt idx="637">
                  <c:v>0.27458333333351903</c:v>
                </c:pt>
                <c:pt idx="638">
                  <c:v>-6.2166666673764137E-3</c:v>
                </c:pt>
                <c:pt idx="639">
                  <c:v>0.25058333333352278</c:v>
                </c:pt>
                <c:pt idx="640">
                  <c:v>4.4183333334462116E-2</c:v>
                </c:pt>
                <c:pt idx="641">
                  <c:v>7.7783333332664295E-2</c:v>
                </c:pt>
                <c:pt idx="642">
                  <c:v>0.27258333333351947</c:v>
                </c:pt>
                <c:pt idx="643">
                  <c:v>3.6983333332644586E-2</c:v>
                </c:pt>
                <c:pt idx="644">
                  <c:v>5.3783333334454397E-2</c:v>
                </c:pt>
                <c:pt idx="645">
                  <c:v>9.6983333332673505E-2</c:v>
                </c:pt>
                <c:pt idx="646">
                  <c:v>0.28058333333351815</c:v>
                </c:pt>
                <c:pt idx="647">
                  <c:v>8.2583333332666653E-2</c:v>
                </c:pt>
                <c:pt idx="648">
                  <c:v>0.29258333333351616</c:v>
                </c:pt>
                <c:pt idx="649">
                  <c:v>7.0583333334441001E-2</c:v>
                </c:pt>
                <c:pt idx="650">
                  <c:v>2.738333333263987E-2</c:v>
                </c:pt>
                <c:pt idx="651">
                  <c:v>0.32658333333351108</c:v>
                </c:pt>
                <c:pt idx="652">
                  <c:v>2.0183333332636444E-2</c:v>
                </c:pt>
                <c:pt idx="653">
                  <c:v>8.9783333334425786E-2</c:v>
                </c:pt>
                <c:pt idx="654">
                  <c:v>4.6583333332649079E-2</c:v>
                </c:pt>
                <c:pt idx="655">
                  <c:v>0.30658333333351417</c:v>
                </c:pt>
                <c:pt idx="656">
                  <c:v>2.9783333332640938E-2</c:v>
                </c:pt>
                <c:pt idx="657">
                  <c:v>9.9383333334418289E-2</c:v>
                </c:pt>
                <c:pt idx="658">
                  <c:v>9.6983333332673505E-2</c:v>
                </c:pt>
                <c:pt idx="659">
                  <c:v>3.9383333332645876E-2</c:v>
                </c:pt>
                <c:pt idx="660">
                  <c:v>0.31858333333351219</c:v>
                </c:pt>
                <c:pt idx="661">
                  <c:v>1.538333333448505E-2</c:v>
                </c:pt>
                <c:pt idx="662">
                  <c:v>9.4583333332672437E-2</c:v>
                </c:pt>
                <c:pt idx="663">
                  <c:v>0.33258333333350998</c:v>
                </c:pt>
                <c:pt idx="664">
                  <c:v>3.3833333326283022E-3</c:v>
                </c:pt>
                <c:pt idx="665">
                  <c:v>4.4183333332648012E-2</c:v>
                </c:pt>
                <c:pt idx="666">
                  <c:v>0.32058333333351174</c:v>
                </c:pt>
                <c:pt idx="667">
                  <c:v>-2.5416666665482479E-2</c:v>
                </c:pt>
                <c:pt idx="668">
                  <c:v>0.25258333333352256</c:v>
                </c:pt>
                <c:pt idx="669">
                  <c:v>7.0583333332660869E-2</c:v>
                </c:pt>
                <c:pt idx="670">
                  <c:v>0.24258333333352411</c:v>
                </c:pt>
                <c:pt idx="671">
                  <c:v>-0.12861666666743532</c:v>
                </c:pt>
                <c:pt idx="672">
                  <c:v>0.21258333333352875</c:v>
                </c:pt>
                <c:pt idx="673">
                  <c:v>2.2583333332637512E-2</c:v>
                </c:pt>
                <c:pt idx="674">
                  <c:v>0.26058333333352124</c:v>
                </c:pt>
                <c:pt idx="675">
                  <c:v>2.2583333334479372E-2</c:v>
                </c:pt>
                <c:pt idx="676">
                  <c:v>4.6583333332649079E-2</c:v>
                </c:pt>
                <c:pt idx="677">
                  <c:v>0.34858333333350733</c:v>
                </c:pt>
                <c:pt idx="678">
                  <c:v>5.6183333332653795E-2</c:v>
                </c:pt>
                <c:pt idx="679">
                  <c:v>0.30258333333351461</c:v>
                </c:pt>
                <c:pt idx="680">
                  <c:v>-3.0216666667387981E-2</c:v>
                </c:pt>
                <c:pt idx="681">
                  <c:v>4.8983333334458257E-2</c:v>
                </c:pt>
                <c:pt idx="682">
                  <c:v>0.34458333333350821</c:v>
                </c:pt>
                <c:pt idx="683">
                  <c:v>1.7783333332635154E-2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19-4FD0-8EF4-DC46900FC5B0}"/>
            </c:ext>
          </c:extLst>
        </c:ser>
        <c:ser>
          <c:idx val="0"/>
          <c:order val="3"/>
          <c:tx>
            <c:strRef>
              <c:f>'VAR I'!$L$11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1.4963617647138466E-3"/>
                  <c:y val="-0.5543718262371252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4,95 min 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19-4FD0-8EF4-DC46900FC5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19-4FD0-8EF4-DC46900FC5B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'VAR I'!$L$13:$L$14</c:f>
              <c:numCache>
                <c:formatCode>0.000</c:formatCode>
                <c:ptCount val="2"/>
                <c:pt idx="0">
                  <c:v>4.95</c:v>
                </c:pt>
                <c:pt idx="1">
                  <c:v>4.95</c:v>
                </c:pt>
              </c:numCache>
            </c:numRef>
          </c:xVal>
          <c:yVal>
            <c:numRef>
              <c:f>'VAR I'!$M$13:$M$14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19-4FD0-8EF4-DC46900FC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5136"/>
        <c:axId val="90557056"/>
      </c:scatterChart>
      <c:valAx>
        <c:axId val="9055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9"/>
              <c:y val="0.811528142315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90557056"/>
        <c:crosses val="autoZero"/>
        <c:crossBetween val="midCat"/>
        <c:majorUnit val="10"/>
      </c:valAx>
      <c:valAx>
        <c:axId val="90557056"/>
        <c:scaling>
          <c:orientation val="minMax"/>
          <c:max val="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70016662866E-3"/>
              <c:y val="0.1575092696746242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90555136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8"/>
          <c:y val="0.90891176991004863"/>
          <c:w val="0.8599589418068746"/>
          <c:h val="5.14851982955583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0.98425196899999956" l="0.78740157499999996" r="0.78740157499999996" t="0.98425196899999956" header="0.49212598450000106" footer="0.4921259845000010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530225</xdr:colOff>
      <xdr:row>10</xdr:row>
      <xdr:rowOff>22225</xdr:rowOff>
    </xdr:from>
    <xdr:to>
      <xdr:col>30</xdr:col>
      <xdr:colOff>120650</xdr:colOff>
      <xdr:row>31</xdr:row>
      <xdr:rowOff>60325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622300</xdr:colOff>
      <xdr:row>34</xdr:row>
      <xdr:rowOff>152400</xdr:rowOff>
    </xdr:from>
    <xdr:to>
      <xdr:col>30</xdr:col>
      <xdr:colOff>212725</xdr:colOff>
      <xdr:row>58</xdr:row>
      <xdr:rowOff>139700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22,66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5,13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0.83339</cdr:x>
      <cdr:y>0.04875</cdr:y>
    </cdr:from>
    <cdr:to>
      <cdr:x>1</cdr:x>
      <cdr:y>0.11355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670800" y="237149"/>
          <a:ext cx="1533524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22,66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0.83891</cdr:x>
      <cdr:y>0</cdr:y>
    </cdr:from>
    <cdr:to>
      <cdr:x>1</cdr:x>
      <cdr:y>0.0693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21600" y="0"/>
          <a:ext cx="14827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5,13 º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703"/>
  <sheetViews>
    <sheetView tabSelected="1" topLeftCell="D682" zoomScale="75" workbookViewId="0">
      <selection activeCell="I13" sqref="I13:I703"/>
    </sheetView>
  </sheetViews>
  <sheetFormatPr defaultColWidth="9" defaultRowHeight="15.5" x14ac:dyDescent="0.35"/>
  <cols>
    <col min="1" max="1" width="15.75" style="35" customWidth="1"/>
    <col min="2" max="2" width="15.75" style="82" customWidth="1"/>
    <col min="3" max="3" width="9.08203125" style="35" customWidth="1"/>
    <col min="4" max="4" width="9" style="35"/>
    <col min="5" max="5" width="11.33203125" style="62" customWidth="1"/>
    <col min="6" max="6" width="11.25" style="35" customWidth="1"/>
    <col min="7" max="7" width="13.25" style="36" customWidth="1"/>
    <col min="8" max="8" width="13.75" style="35" customWidth="1"/>
    <col min="9" max="9" width="13.75" style="82" customWidth="1"/>
    <col min="10" max="10" width="12.83203125" style="35" customWidth="1"/>
    <col min="11" max="11" width="12.08203125" style="36" bestFit="1" customWidth="1"/>
    <col min="12" max="12" width="14.58203125" style="36" customWidth="1"/>
    <col min="13" max="13" width="12.08203125" style="36" bestFit="1" customWidth="1"/>
    <col min="14" max="14" width="15.5" style="37" customWidth="1"/>
    <col min="15" max="15" width="11" style="37" customWidth="1"/>
    <col min="16" max="16" width="11.75" style="37" bestFit="1" customWidth="1"/>
    <col min="17" max="17" width="13.25" style="37" customWidth="1"/>
    <col min="18" max="18" width="11.75" style="37" bestFit="1" customWidth="1"/>
    <col min="19" max="19" width="12.58203125" style="37" customWidth="1"/>
    <col min="20" max="21" width="9" style="37"/>
    <col min="22" max="22" width="10.08203125" style="37" customWidth="1"/>
    <col min="23" max="23" width="8.83203125" style="37" customWidth="1"/>
    <col min="24" max="24" width="8.25" style="37" customWidth="1"/>
    <col min="25" max="25" width="11.25" style="37" customWidth="1"/>
    <col min="26" max="16384" width="9" style="37"/>
  </cols>
  <sheetData>
    <row r="2" spans="1:24" ht="25" x14ac:dyDescent="0.35">
      <c r="A2" s="34" t="s">
        <v>27</v>
      </c>
      <c r="B2" s="74"/>
      <c r="C2" s="71" t="s">
        <v>32</v>
      </c>
      <c r="D2" s="72"/>
      <c r="E2" s="72"/>
      <c r="F2" s="73"/>
      <c r="G2" s="73"/>
      <c r="H2" s="73"/>
      <c r="I2" s="73"/>
      <c r="J2" s="73"/>
      <c r="K2" s="73"/>
      <c r="L2" s="73"/>
    </row>
    <row r="3" spans="1:24" s="38" customFormat="1" x14ac:dyDescent="0.35">
      <c r="A3" s="6"/>
      <c r="B3" s="75"/>
      <c r="C3" s="6"/>
      <c r="D3" s="6"/>
      <c r="E3" s="12"/>
      <c r="F3" s="5"/>
      <c r="G3" s="4"/>
      <c r="H3" s="6"/>
      <c r="I3" s="75"/>
      <c r="J3" s="5"/>
      <c r="K3" s="4"/>
      <c r="L3" s="4"/>
      <c r="M3" s="4"/>
      <c r="N3" s="1"/>
      <c r="O3" s="1"/>
      <c r="P3" s="1"/>
      <c r="Q3" s="1"/>
      <c r="R3" s="1"/>
    </row>
    <row r="4" spans="1:24" s="38" customFormat="1" ht="30" x14ac:dyDescent="0.35">
      <c r="A4" s="14" t="s">
        <v>16</v>
      </c>
      <c r="B4" s="76"/>
      <c r="C4" s="39">
        <v>1</v>
      </c>
      <c r="D4" s="15"/>
      <c r="E4" s="12"/>
      <c r="F4" s="17" t="s">
        <v>24</v>
      </c>
      <c r="G4" s="18" t="s">
        <v>25</v>
      </c>
      <c r="H4" s="40"/>
      <c r="I4" s="84"/>
      <c r="J4" s="17" t="s">
        <v>26</v>
      </c>
      <c r="K4" s="18" t="s">
        <v>22</v>
      </c>
      <c r="L4" s="17"/>
      <c r="M4" s="16"/>
      <c r="N4" s="18" t="s">
        <v>15</v>
      </c>
      <c r="O4" s="1"/>
      <c r="P4" s="1"/>
    </row>
    <row r="5" spans="1:24" s="38" customFormat="1" x14ac:dyDescent="0.35">
      <c r="A5" s="13" t="s">
        <v>17</v>
      </c>
      <c r="B5" s="77"/>
      <c r="C5" s="24">
        <v>1</v>
      </c>
      <c r="D5" s="25">
        <f>(0.4081*$N$5 + 46.945)/60</f>
        <v>1.4625833333333333</v>
      </c>
      <c r="E5" s="41"/>
      <c r="F5" s="26">
        <v>1</v>
      </c>
      <c r="G5" s="64">
        <v>5.3</v>
      </c>
      <c r="H5" s="6"/>
      <c r="I5" s="75"/>
      <c r="J5" s="23">
        <v>1</v>
      </c>
      <c r="K5" s="42">
        <v>686</v>
      </c>
      <c r="L5" s="29">
        <f>(-29.37*((700-K5)/K5)*((700-K5)/K5)+37.59*((700-K5)/K5)+0.75)*10</f>
        <v>15.049104539775094</v>
      </c>
      <c r="N5" s="70">
        <v>100</v>
      </c>
      <c r="O5" s="43"/>
      <c r="P5" s="10"/>
      <c r="Q5" s="37"/>
      <c r="R5" s="37"/>
      <c r="S5" s="1"/>
      <c r="T5" s="1"/>
      <c r="V5" s="1"/>
      <c r="X5" s="1"/>
    </row>
    <row r="6" spans="1:24" s="38" customFormat="1" x14ac:dyDescent="0.35">
      <c r="A6" s="13" t="s">
        <v>18</v>
      </c>
      <c r="B6" s="77"/>
      <c r="C6" s="24">
        <v>2</v>
      </c>
      <c r="D6" s="25">
        <f>(0.2452*$N$5 + 32.584)/60</f>
        <v>0.95173333333333332</v>
      </c>
      <c r="E6" s="41"/>
      <c r="F6" s="26">
        <v>2</v>
      </c>
      <c r="G6" s="64">
        <v>5.5</v>
      </c>
      <c r="H6" s="6"/>
      <c r="I6" s="75"/>
      <c r="J6" s="23">
        <v>2</v>
      </c>
      <c r="K6" s="42">
        <v>664</v>
      </c>
      <c r="L6" s="29">
        <f>(-29.37*((700-K6)/K6)*((700-K6)/K6)+37.59*((700-K6)/K6)+0.75)*10</f>
        <v>27.016798519378721</v>
      </c>
      <c r="M6" s="4"/>
      <c r="N6" s="70"/>
      <c r="O6" s="4"/>
      <c r="P6" s="1"/>
      <c r="Q6" s="1"/>
      <c r="R6" s="1"/>
      <c r="T6" s="1"/>
      <c r="V6" s="1"/>
      <c r="X6" s="1"/>
    </row>
    <row r="7" spans="1:24" s="38" customFormat="1" x14ac:dyDescent="0.35">
      <c r="A7" s="13" t="s">
        <v>19</v>
      </c>
      <c r="B7" s="77"/>
      <c r="C7" s="24">
        <v>3</v>
      </c>
      <c r="D7" s="25">
        <f>(0.2516*$N$5 + 122.71)/60</f>
        <v>2.4645000000000001</v>
      </c>
      <c r="E7" s="41"/>
      <c r="F7" s="26">
        <v>3</v>
      </c>
      <c r="G7" s="64">
        <v>4.5999999999999996</v>
      </c>
      <c r="H7" s="6"/>
      <c r="I7" s="75"/>
      <c r="J7" s="23">
        <v>3</v>
      </c>
      <c r="K7" s="42">
        <v>666</v>
      </c>
      <c r="L7" s="29">
        <f>(-29.37*((700-K7)/K7)*((700-K7)/K7)+37.59*((700-K7)/K7)+0.75)*10</f>
        <v>25.924646267889511</v>
      </c>
      <c r="M7" s="4"/>
      <c r="N7" s="4"/>
      <c r="O7" s="4"/>
      <c r="P7" s="1"/>
      <c r="Q7" s="1"/>
      <c r="R7" s="1"/>
      <c r="T7" s="1"/>
      <c r="V7" s="1"/>
      <c r="X7" s="1"/>
    </row>
    <row r="8" spans="1:24" s="38" customFormat="1" ht="17.5" x14ac:dyDescent="0.35">
      <c r="A8" s="13" t="s">
        <v>20</v>
      </c>
      <c r="B8" s="77"/>
      <c r="C8" s="24">
        <v>4</v>
      </c>
      <c r="D8" s="25">
        <f>(0.1261*$N$5 + 77.111)/60</f>
        <v>1.49535</v>
      </c>
      <c r="E8" s="41"/>
      <c r="F8" s="27" t="s">
        <v>14</v>
      </c>
      <c r="G8" s="65">
        <f>AVERAGE(G5:G7)</f>
        <v>5.1333333333333337</v>
      </c>
      <c r="H8" s="5"/>
      <c r="I8" s="83"/>
      <c r="J8" s="27" t="s">
        <v>14</v>
      </c>
      <c r="K8" s="28"/>
      <c r="L8" s="30">
        <f>AVERAGE(L5:L7)</f>
        <v>22.663516442347774</v>
      </c>
      <c r="M8" s="4"/>
      <c r="N8" s="4"/>
      <c r="O8" s="4"/>
      <c r="P8" s="1"/>
      <c r="Q8" s="1"/>
      <c r="R8" s="1"/>
      <c r="S8" s="1"/>
      <c r="T8" s="1"/>
      <c r="U8" s="69"/>
      <c r="V8" s="69"/>
    </row>
    <row r="9" spans="1:24" s="38" customFormat="1" x14ac:dyDescent="0.35">
      <c r="A9" s="10"/>
      <c r="B9" s="78"/>
      <c r="C9" s="44"/>
      <c r="D9" s="37"/>
      <c r="E9" s="45"/>
      <c r="F9" s="5"/>
      <c r="G9" s="83">
        <f>TAN(RADIANS(G8))</f>
        <v>8.9834063227909447E-2</v>
      </c>
      <c r="H9" s="83">
        <f>H13/1000/60</f>
        <v>2.4376388888888887E-5</v>
      </c>
      <c r="I9" s="83"/>
      <c r="J9" s="5"/>
      <c r="K9" s="5"/>
      <c r="L9" s="5"/>
      <c r="M9" s="5"/>
      <c r="N9" s="5"/>
      <c r="O9" s="4"/>
      <c r="P9" s="4"/>
      <c r="Q9" s="4"/>
      <c r="R9" s="1"/>
      <c r="S9" s="1"/>
      <c r="T9" s="1"/>
      <c r="U9" s="1"/>
      <c r="V9" s="1"/>
      <c r="W9" s="9"/>
      <c r="X9" s="9"/>
    </row>
    <row r="10" spans="1:24" s="38" customFormat="1" x14ac:dyDescent="0.35">
      <c r="A10" s="10"/>
      <c r="B10" s="78"/>
      <c r="C10" s="44"/>
      <c r="D10" s="37"/>
      <c r="E10" s="45"/>
      <c r="F10" s="5"/>
      <c r="G10" s="4"/>
      <c r="H10" s="5"/>
      <c r="I10" s="83"/>
      <c r="J10" s="5"/>
      <c r="K10" s="5"/>
      <c r="L10" s="5"/>
      <c r="M10" s="5"/>
      <c r="N10" s="5"/>
      <c r="O10" s="4"/>
      <c r="P10" s="4"/>
      <c r="Q10" s="4"/>
      <c r="R10" s="1"/>
      <c r="S10" s="1"/>
      <c r="T10" s="1"/>
      <c r="U10" s="1"/>
      <c r="V10" s="1"/>
      <c r="W10" s="9"/>
      <c r="X10" s="9"/>
    </row>
    <row r="11" spans="1:24" s="2" customFormat="1" ht="59.25" customHeight="1" x14ac:dyDescent="0.35">
      <c r="A11" s="32" t="s">
        <v>0</v>
      </c>
      <c r="B11" s="79"/>
      <c r="C11" s="20" t="s">
        <v>1</v>
      </c>
      <c r="D11" s="21" t="s">
        <v>23</v>
      </c>
      <c r="E11" s="33" t="s">
        <v>9</v>
      </c>
      <c r="F11" s="22" t="s">
        <v>12</v>
      </c>
      <c r="G11" s="20" t="s">
        <v>12</v>
      </c>
      <c r="H11" s="20" t="s">
        <v>2</v>
      </c>
      <c r="I11" s="85"/>
      <c r="J11" s="20" t="s">
        <v>21</v>
      </c>
      <c r="K11" s="20" t="s">
        <v>10</v>
      </c>
      <c r="L11" s="32" t="s">
        <v>13</v>
      </c>
      <c r="M11" s="19"/>
      <c r="N11" s="21" t="s">
        <v>11</v>
      </c>
      <c r="O11" s="21" t="s">
        <v>3</v>
      </c>
      <c r="P11" s="21" t="s">
        <v>4</v>
      </c>
      <c r="Q11" s="21" t="s">
        <v>12</v>
      </c>
    </row>
    <row r="12" spans="1:24" s="3" customFormat="1" ht="16" x14ac:dyDescent="0.3">
      <c r="A12" s="46" t="s">
        <v>5</v>
      </c>
      <c r="B12" s="80"/>
      <c r="C12" s="47" t="s">
        <v>6</v>
      </c>
      <c r="D12" s="48" t="s">
        <v>6</v>
      </c>
      <c r="E12" s="49" t="s">
        <v>28</v>
      </c>
      <c r="F12" s="50" t="s">
        <v>28</v>
      </c>
      <c r="G12" s="47" t="s">
        <v>29</v>
      </c>
      <c r="H12" s="47" t="s">
        <v>30</v>
      </c>
      <c r="I12" s="86"/>
      <c r="J12" s="47" t="s">
        <v>30</v>
      </c>
      <c r="K12" s="47" t="s">
        <v>30</v>
      </c>
      <c r="L12" s="46" t="s">
        <v>7</v>
      </c>
      <c r="M12" s="51" t="s">
        <v>8</v>
      </c>
      <c r="N12" s="48" t="s">
        <v>31</v>
      </c>
      <c r="O12" s="48" t="s">
        <v>31</v>
      </c>
      <c r="P12" s="48" t="s">
        <v>31</v>
      </c>
      <c r="Q12" s="48" t="s">
        <v>31</v>
      </c>
      <c r="T12" s="7"/>
      <c r="U12" s="8"/>
      <c r="V12" s="8"/>
    </row>
    <row r="13" spans="1:24" s="3" customFormat="1" x14ac:dyDescent="0.35">
      <c r="A13" s="63">
        <v>0.3640856481481482</v>
      </c>
      <c r="B13" s="81">
        <f>C13*60</f>
        <v>0</v>
      </c>
      <c r="C13" s="54">
        <f>(A13*24-$A$13*24)*60</f>
        <v>0</v>
      </c>
      <c r="D13" s="54">
        <v>0</v>
      </c>
      <c r="E13">
        <v>0</v>
      </c>
      <c r="F13" s="31">
        <f>SUM($E$13:E13)</f>
        <v>0</v>
      </c>
      <c r="G13" s="52">
        <f t="shared" ref="G13:G78" si="0">F13/1000</f>
        <v>0</v>
      </c>
      <c r="H13" s="52">
        <f t="shared" ref="H13:H78" si="1">IF($C$4=$C$5,$D$5,IF($C$4=$C$6,$D$6,IF($C$4=$C$7,$D$7,$D$8)))</f>
        <v>1.4625833333333333</v>
      </c>
      <c r="I13" s="87">
        <f>-J13/1000/60</f>
        <v>0</v>
      </c>
      <c r="J13" s="54">
        <v>0</v>
      </c>
      <c r="K13" s="52">
        <f>H13-J13</f>
        <v>1.4625833333333333</v>
      </c>
      <c r="L13" s="55">
        <v>4.95</v>
      </c>
      <c r="M13" s="53">
        <v>0</v>
      </c>
      <c r="N13" s="66">
        <v>0</v>
      </c>
      <c r="O13" s="66">
        <v>0</v>
      </c>
      <c r="P13" s="66">
        <v>0</v>
      </c>
      <c r="Q13" s="66">
        <v>0</v>
      </c>
      <c r="T13" s="7"/>
      <c r="U13" s="8"/>
      <c r="V13" s="8"/>
    </row>
    <row r="14" spans="1:24" s="3" customFormat="1" x14ac:dyDescent="0.35">
      <c r="A14" s="63">
        <v>0.36414351851851851</v>
      </c>
      <c r="B14" s="81">
        <f t="shared" ref="B14:B77" si="2">C14*60</f>
        <v>4.9999999999975842</v>
      </c>
      <c r="C14" s="54">
        <f>(A14*24-$A$13*24)*60</f>
        <v>8.3333333333293069E-2</v>
      </c>
      <c r="D14" s="54">
        <f>(A14*24-A13*24)*60</f>
        <v>8.3333333333293069E-2</v>
      </c>
      <c r="E14">
        <v>0</v>
      </c>
      <c r="F14" s="31">
        <f>SUM($E$13:E14)</f>
        <v>0</v>
      </c>
      <c r="G14" s="52">
        <f t="shared" si="0"/>
        <v>0</v>
      </c>
      <c r="H14" s="54">
        <f t="shared" si="1"/>
        <v>1.4625833333333333</v>
      </c>
      <c r="I14" s="87">
        <f t="shared" ref="I14:I77" si="3">-J14/1000/60</f>
        <v>0</v>
      </c>
      <c r="J14" s="54">
        <f t="shared" ref="J14:J77" si="4">2*E14/(1000*D14*1)</f>
        <v>0</v>
      </c>
      <c r="K14" s="54">
        <f>H14-J14</f>
        <v>1.4625833333333333</v>
      </c>
      <c r="L14" s="55">
        <v>4.95</v>
      </c>
      <c r="M14" s="57">
        <v>1.6</v>
      </c>
      <c r="N14" s="56">
        <f t="shared" ref="N14:N77" si="5">C14*H14</f>
        <v>0.12188194444438556</v>
      </c>
      <c r="O14" s="56">
        <f t="shared" ref="O14:O77" si="6">K14*(D14)</f>
        <v>0.12188194444438556</v>
      </c>
      <c r="P14" s="56">
        <f>SUM($O$13:O14)</f>
        <v>0.12188194444438556</v>
      </c>
      <c r="Q14" s="56">
        <f t="shared" ref="Q14:Q77" si="7">N14-P14</f>
        <v>0</v>
      </c>
      <c r="T14" s="7"/>
      <c r="U14" s="8"/>
      <c r="V14" s="8"/>
    </row>
    <row r="15" spans="1:24" s="3" customFormat="1" x14ac:dyDescent="0.35">
      <c r="A15" s="63">
        <v>0.36420138888888887</v>
      </c>
      <c r="B15" s="81">
        <f t="shared" si="2"/>
        <v>9.9999999999951683</v>
      </c>
      <c r="C15" s="54">
        <f>(A15*24-$A$13*24)*60</f>
        <v>0.16666666666658614</v>
      </c>
      <c r="D15" s="54">
        <f>(A15*24-A14*24)*60</f>
        <v>8.3333333333293069E-2</v>
      </c>
      <c r="E15">
        <v>0</v>
      </c>
      <c r="F15" s="31">
        <f>SUM($E$13:E15)</f>
        <v>0</v>
      </c>
      <c r="G15" s="52">
        <f t="shared" si="0"/>
        <v>0</v>
      </c>
      <c r="H15" s="52">
        <f t="shared" si="1"/>
        <v>1.4625833333333333</v>
      </c>
      <c r="I15" s="87">
        <f t="shared" si="3"/>
        <v>0</v>
      </c>
      <c r="J15" s="54">
        <f t="shared" si="4"/>
        <v>0</v>
      </c>
      <c r="K15" s="52">
        <f t="shared" ref="K15:K78" si="8">H15-J15</f>
        <v>1.4625833333333333</v>
      </c>
      <c r="L15" s="38"/>
      <c r="M15" s="38"/>
      <c r="N15" s="56">
        <f t="shared" si="5"/>
        <v>0.24376388888877112</v>
      </c>
      <c r="O15" s="56">
        <f t="shared" si="6"/>
        <v>0.12188194444438556</v>
      </c>
      <c r="P15" s="56">
        <f>SUM($O$13:O15)</f>
        <v>0.24376388888877112</v>
      </c>
      <c r="Q15" s="56">
        <f t="shared" si="7"/>
        <v>0</v>
      </c>
      <c r="T15" s="7"/>
      <c r="U15" s="8"/>
      <c r="V15" s="8"/>
    </row>
    <row r="16" spans="1:24" s="3" customFormat="1" x14ac:dyDescent="0.35">
      <c r="A16" s="63">
        <v>0.36425925925925928</v>
      </c>
      <c r="B16" s="81">
        <f t="shared" si="2"/>
        <v>14.999999999999147</v>
      </c>
      <c r="C16" s="54">
        <f>(A16*24-$A$13*24)*60</f>
        <v>0.24999999999998579</v>
      </c>
      <c r="D16" s="54">
        <f>(A16*24-A15*24)*60</f>
        <v>8.3333333333399651E-2</v>
      </c>
      <c r="E16">
        <v>0</v>
      </c>
      <c r="F16" s="31">
        <f>SUM($E$13:E16)</f>
        <v>0</v>
      </c>
      <c r="G16" s="52">
        <f t="shared" si="0"/>
        <v>0</v>
      </c>
      <c r="H16" s="54">
        <f t="shared" si="1"/>
        <v>1.4625833333333333</v>
      </c>
      <c r="I16" s="87">
        <f t="shared" si="3"/>
        <v>0</v>
      </c>
      <c r="J16" s="54">
        <f t="shared" si="4"/>
        <v>0</v>
      </c>
      <c r="K16" s="54">
        <f t="shared" si="8"/>
        <v>1.4625833333333333</v>
      </c>
      <c r="L16" s="38"/>
      <c r="M16" s="38"/>
      <c r="N16" s="56">
        <f t="shared" si="5"/>
        <v>0.36564583333331258</v>
      </c>
      <c r="O16" s="56">
        <f t="shared" si="6"/>
        <v>0.12188194444454144</v>
      </c>
      <c r="P16" s="56">
        <f>SUM($O$13:O16)</f>
        <v>0.36564583333331258</v>
      </c>
      <c r="Q16" s="56">
        <f t="shared" si="7"/>
        <v>0</v>
      </c>
      <c r="T16" s="7"/>
      <c r="U16" s="8"/>
      <c r="V16" s="8"/>
    </row>
    <row r="17" spans="1:22" s="3" customFormat="1" x14ac:dyDescent="0.35">
      <c r="A17" s="63">
        <v>0.36432870370370374</v>
      </c>
      <c r="B17" s="81">
        <f t="shared" si="2"/>
        <v>21.000000000000085</v>
      </c>
      <c r="C17" s="54">
        <f>(A17*24-$A$13*24)*60</f>
        <v>0.35000000000000142</v>
      </c>
      <c r="D17" s="54">
        <f>(A17*24-A16*24)*60</f>
        <v>0.10000000000001563</v>
      </c>
      <c r="E17">
        <v>0</v>
      </c>
      <c r="F17" s="31">
        <f>SUM($E$13:E17)</f>
        <v>0</v>
      </c>
      <c r="G17" s="52">
        <f t="shared" si="0"/>
        <v>0</v>
      </c>
      <c r="H17" s="52">
        <f t="shared" si="1"/>
        <v>1.4625833333333333</v>
      </c>
      <c r="I17" s="87">
        <f t="shared" si="3"/>
        <v>0</v>
      </c>
      <c r="J17" s="54">
        <f t="shared" si="4"/>
        <v>0</v>
      </c>
      <c r="K17" s="52">
        <f t="shared" si="8"/>
        <v>1.4625833333333333</v>
      </c>
      <c r="L17" s="38"/>
      <c r="M17" s="38"/>
      <c r="N17" s="56">
        <f t="shared" si="5"/>
        <v>0.51190416666666871</v>
      </c>
      <c r="O17" s="56">
        <f t="shared" si="6"/>
        <v>0.14625833333335619</v>
      </c>
      <c r="P17" s="56">
        <f>SUM($O$13:O17)</f>
        <v>0.51190416666666883</v>
      </c>
      <c r="Q17" s="56">
        <f t="shared" si="7"/>
        <v>0</v>
      </c>
      <c r="T17" s="7"/>
      <c r="U17" s="8"/>
      <c r="V17" s="8"/>
    </row>
    <row r="18" spans="1:22" s="3" customFormat="1" x14ac:dyDescent="0.35">
      <c r="A18" s="63">
        <v>0.3643865740740741</v>
      </c>
      <c r="B18" s="81">
        <f t="shared" si="2"/>
        <v>25.999999999997669</v>
      </c>
      <c r="C18" s="54">
        <f>(A18*24-$A$13*24)*60</f>
        <v>0.43333333333329449</v>
      </c>
      <c r="D18" s="54">
        <f>(A18*24-A17*24)*60</f>
        <v>8.3333333333293069E-2</v>
      </c>
      <c r="E18">
        <v>0</v>
      </c>
      <c r="F18" s="31">
        <f>SUM($E$13:E18)</f>
        <v>0</v>
      </c>
      <c r="G18" s="52">
        <f t="shared" si="0"/>
        <v>0</v>
      </c>
      <c r="H18" s="54">
        <f t="shared" si="1"/>
        <v>1.4625833333333333</v>
      </c>
      <c r="I18" s="87">
        <f t="shared" si="3"/>
        <v>0</v>
      </c>
      <c r="J18" s="54">
        <f t="shared" si="4"/>
        <v>0</v>
      </c>
      <c r="K18" s="54">
        <f t="shared" si="8"/>
        <v>1.4625833333333333</v>
      </c>
      <c r="L18" s="38"/>
      <c r="M18" s="38"/>
      <c r="N18" s="56">
        <f t="shared" si="5"/>
        <v>0.63378611111105432</v>
      </c>
      <c r="O18" s="56">
        <f t="shared" si="6"/>
        <v>0.12188194444438556</v>
      </c>
      <c r="P18" s="56">
        <f>SUM($O$13:O18)</f>
        <v>0.63378611111105443</v>
      </c>
      <c r="Q18" s="56">
        <f t="shared" si="7"/>
        <v>0</v>
      </c>
      <c r="T18" s="7"/>
      <c r="U18" s="8"/>
      <c r="V18" s="8"/>
    </row>
    <row r="19" spans="1:22" s="3" customFormat="1" x14ac:dyDescent="0.35">
      <c r="A19" s="63">
        <v>0.3644444444444444</v>
      </c>
      <c r="B19" s="81">
        <f t="shared" si="2"/>
        <v>30.999999999995254</v>
      </c>
      <c r="C19" s="54">
        <f>(A19*24-$A$13*24)*60</f>
        <v>0.51666666666658756</v>
      </c>
      <c r="D19" s="54">
        <f>(A19*24-A18*24)*60</f>
        <v>8.3333333333293069E-2</v>
      </c>
      <c r="E19">
        <v>0</v>
      </c>
      <c r="F19" s="31">
        <f>SUM($E$13:E19)</f>
        <v>0</v>
      </c>
      <c r="G19" s="52">
        <f t="shared" si="0"/>
        <v>0</v>
      </c>
      <c r="H19" s="52">
        <f t="shared" si="1"/>
        <v>1.4625833333333333</v>
      </c>
      <c r="I19" s="87">
        <f t="shared" si="3"/>
        <v>0</v>
      </c>
      <c r="J19" s="54">
        <f t="shared" si="4"/>
        <v>0</v>
      </c>
      <c r="K19" s="54">
        <f t="shared" si="8"/>
        <v>1.4625833333333333</v>
      </c>
      <c r="L19" s="38"/>
      <c r="M19" s="38"/>
      <c r="N19" s="56">
        <f t="shared" si="5"/>
        <v>0.75566805555543981</v>
      </c>
      <c r="O19" s="56">
        <f t="shared" si="6"/>
        <v>0.12188194444438556</v>
      </c>
      <c r="P19" s="56">
        <f>SUM($O$13:O19)</f>
        <v>0.75566805555544003</v>
      </c>
      <c r="Q19" s="56">
        <f t="shared" si="7"/>
        <v>0</v>
      </c>
      <c r="T19" s="7"/>
      <c r="U19" s="8"/>
      <c r="V19" s="8"/>
    </row>
    <row r="20" spans="1:22" s="3" customFormat="1" x14ac:dyDescent="0.35">
      <c r="A20" s="63">
        <v>0.36451388888888886</v>
      </c>
      <c r="B20" s="81">
        <f t="shared" si="2"/>
        <v>36.999999999996191</v>
      </c>
      <c r="C20" s="54">
        <f>(A20*24-$A$13*24)*60</f>
        <v>0.61666666666660319</v>
      </c>
      <c r="D20" s="54">
        <f>(A20*24-A19*24)*60</f>
        <v>0.10000000000001563</v>
      </c>
      <c r="E20">
        <v>0</v>
      </c>
      <c r="F20" s="31">
        <f>SUM($E$13:E20)</f>
        <v>0</v>
      </c>
      <c r="G20" s="52">
        <f t="shared" si="0"/>
        <v>0</v>
      </c>
      <c r="H20" s="54">
        <f t="shared" si="1"/>
        <v>1.4625833333333333</v>
      </c>
      <c r="I20" s="87">
        <f t="shared" si="3"/>
        <v>0</v>
      </c>
      <c r="J20" s="54">
        <f t="shared" si="4"/>
        <v>0</v>
      </c>
      <c r="K20" s="54">
        <f t="shared" si="8"/>
        <v>1.4625833333333333</v>
      </c>
      <c r="L20" s="38"/>
      <c r="M20" s="38"/>
      <c r="N20" s="56">
        <f t="shared" si="5"/>
        <v>0.90192638888879606</v>
      </c>
      <c r="O20" s="56">
        <f t="shared" si="6"/>
        <v>0.14625833333335619</v>
      </c>
      <c r="P20" s="56">
        <f>SUM($O$13:O20)</f>
        <v>0.90192638888879628</v>
      </c>
      <c r="Q20" s="56">
        <f t="shared" si="7"/>
        <v>0</v>
      </c>
      <c r="T20" s="7"/>
      <c r="U20" s="8"/>
      <c r="V20" s="8"/>
    </row>
    <row r="21" spans="1:22" s="3" customFormat="1" x14ac:dyDescent="0.35">
      <c r="A21" s="63">
        <v>0.36457175925925928</v>
      </c>
      <c r="B21" s="81">
        <f t="shared" si="2"/>
        <v>42.000000000000171</v>
      </c>
      <c r="C21" s="54">
        <f>(A21*24-$A$13*24)*60</f>
        <v>0.70000000000000284</v>
      </c>
      <c r="D21" s="54">
        <f>(A21*24-A20*24)*60</f>
        <v>8.3333333333399651E-2</v>
      </c>
      <c r="E21">
        <v>0</v>
      </c>
      <c r="F21" s="31">
        <f>SUM($E$13:E21)</f>
        <v>0</v>
      </c>
      <c r="G21" s="52">
        <f t="shared" si="0"/>
        <v>0</v>
      </c>
      <c r="H21" s="52">
        <f t="shared" si="1"/>
        <v>1.4625833333333333</v>
      </c>
      <c r="I21" s="87">
        <f t="shared" si="3"/>
        <v>0</v>
      </c>
      <c r="J21" s="54">
        <f t="shared" si="4"/>
        <v>0</v>
      </c>
      <c r="K21" s="54">
        <f t="shared" si="8"/>
        <v>1.4625833333333333</v>
      </c>
      <c r="L21" s="38"/>
      <c r="M21" s="38"/>
      <c r="N21" s="56">
        <f t="shared" si="5"/>
        <v>1.0238083333333374</v>
      </c>
      <c r="O21" s="56">
        <f t="shared" si="6"/>
        <v>0.12188194444454144</v>
      </c>
      <c r="P21" s="56">
        <f>SUM($O$13:O21)</f>
        <v>1.0238083333333377</v>
      </c>
      <c r="Q21" s="56">
        <f t="shared" si="7"/>
        <v>0</v>
      </c>
      <c r="T21" s="7"/>
      <c r="U21" s="8"/>
      <c r="V21" s="8"/>
    </row>
    <row r="22" spans="1:22" s="3" customFormat="1" x14ac:dyDescent="0.35">
      <c r="A22" s="63">
        <v>0.36462962962962964</v>
      </c>
      <c r="B22" s="81">
        <f t="shared" si="2"/>
        <v>46.999999999997755</v>
      </c>
      <c r="C22" s="54">
        <f>(A22*24-$A$13*24)*60</f>
        <v>0.78333333333329591</v>
      </c>
      <c r="D22" s="54">
        <f>(A22*24-A21*24)*60</f>
        <v>8.3333333333293069E-2</v>
      </c>
      <c r="E22">
        <v>0</v>
      </c>
      <c r="F22" s="31">
        <f>SUM($E$13:E22)</f>
        <v>0</v>
      </c>
      <c r="G22" s="52">
        <f t="shared" si="0"/>
        <v>0</v>
      </c>
      <c r="H22" s="54">
        <f t="shared" si="1"/>
        <v>1.4625833333333333</v>
      </c>
      <c r="I22" s="87">
        <f t="shared" si="3"/>
        <v>0</v>
      </c>
      <c r="J22" s="54">
        <f t="shared" si="4"/>
        <v>0</v>
      </c>
      <c r="K22" s="54">
        <f t="shared" si="8"/>
        <v>1.4625833333333333</v>
      </c>
      <c r="L22" s="38"/>
      <c r="M22" s="38"/>
      <c r="N22" s="56">
        <f t="shared" si="5"/>
        <v>1.1456902777777231</v>
      </c>
      <c r="O22" s="56">
        <f t="shared" si="6"/>
        <v>0.12188194444438556</v>
      </c>
      <c r="P22" s="56">
        <f>SUM($O$13:O22)</f>
        <v>1.1456902777777231</v>
      </c>
      <c r="Q22" s="56">
        <f t="shared" si="7"/>
        <v>0</v>
      </c>
      <c r="T22" s="7"/>
      <c r="U22" s="8"/>
      <c r="V22" s="8"/>
    </row>
    <row r="23" spans="1:22" s="3" customFormat="1" x14ac:dyDescent="0.35">
      <c r="A23" s="63">
        <v>0.36469907407407409</v>
      </c>
      <c r="B23" s="81">
        <f t="shared" si="2"/>
        <v>52.999999999998693</v>
      </c>
      <c r="C23" s="54">
        <f>(A23*24-$A$13*24)*60</f>
        <v>0.88333333333331154</v>
      </c>
      <c r="D23" s="54">
        <f>(A23*24-A22*24)*60</f>
        <v>0.10000000000001563</v>
      </c>
      <c r="E23">
        <v>0</v>
      </c>
      <c r="F23" s="31">
        <f>SUM($E$13:E23)</f>
        <v>0</v>
      </c>
      <c r="G23" s="52">
        <f t="shared" si="0"/>
        <v>0</v>
      </c>
      <c r="H23" s="52">
        <f t="shared" si="1"/>
        <v>1.4625833333333333</v>
      </c>
      <c r="I23" s="87">
        <f t="shared" si="3"/>
        <v>0</v>
      </c>
      <c r="J23" s="54">
        <f t="shared" si="4"/>
        <v>0</v>
      </c>
      <c r="K23" s="54">
        <f t="shared" si="8"/>
        <v>1.4625833333333333</v>
      </c>
      <c r="L23" s="38"/>
      <c r="M23" s="38"/>
      <c r="N23" s="56">
        <f t="shared" si="5"/>
        <v>1.2919486111110792</v>
      </c>
      <c r="O23" s="56">
        <f t="shared" si="6"/>
        <v>0.14625833333335619</v>
      </c>
      <c r="P23" s="56">
        <f>SUM($O$13:O23)</f>
        <v>1.2919486111110794</v>
      </c>
      <c r="Q23" s="56">
        <f t="shared" si="7"/>
        <v>0</v>
      </c>
      <c r="T23" s="7"/>
      <c r="U23" s="8"/>
      <c r="V23" s="8"/>
    </row>
    <row r="24" spans="1:22" s="3" customFormat="1" x14ac:dyDescent="0.35">
      <c r="A24" s="63">
        <v>0.36475694444444445</v>
      </c>
      <c r="B24" s="81">
        <f t="shared" si="2"/>
        <v>57.999999999996277</v>
      </c>
      <c r="C24" s="54">
        <f>(A24*24-$A$13*24)*60</f>
        <v>0.96666666666660461</v>
      </c>
      <c r="D24" s="54">
        <f>(A24*24-A23*24)*60</f>
        <v>8.3333333333293069E-2</v>
      </c>
      <c r="E24">
        <v>0</v>
      </c>
      <c r="F24" s="31">
        <f>SUM($E$13:E24)</f>
        <v>0</v>
      </c>
      <c r="G24" s="52">
        <f t="shared" si="0"/>
        <v>0</v>
      </c>
      <c r="H24" s="54">
        <f t="shared" si="1"/>
        <v>1.4625833333333333</v>
      </c>
      <c r="I24" s="87">
        <f t="shared" si="3"/>
        <v>0</v>
      </c>
      <c r="J24" s="54">
        <f t="shared" si="4"/>
        <v>0</v>
      </c>
      <c r="K24" s="54">
        <f t="shared" si="8"/>
        <v>1.4625833333333333</v>
      </c>
      <c r="L24" s="38"/>
      <c r="M24" s="38"/>
      <c r="N24" s="56">
        <f t="shared" si="5"/>
        <v>1.4138305555554649</v>
      </c>
      <c r="O24" s="56">
        <f t="shared" si="6"/>
        <v>0.12188194444438556</v>
      </c>
      <c r="P24" s="56">
        <f>SUM($O$13:O24)</f>
        <v>1.4138305555554649</v>
      </c>
      <c r="Q24" s="56">
        <f t="shared" si="7"/>
        <v>0</v>
      </c>
      <c r="T24" s="7"/>
      <c r="U24" s="8"/>
      <c r="V24" s="8"/>
    </row>
    <row r="25" spans="1:22" s="3" customFormat="1" x14ac:dyDescent="0.35">
      <c r="A25" s="63">
        <v>0.36481481481481487</v>
      </c>
      <c r="B25" s="81">
        <f t="shared" si="2"/>
        <v>63.000000000000256</v>
      </c>
      <c r="C25" s="54">
        <f>(A25*24-$A$13*24)*60</f>
        <v>1.0500000000000043</v>
      </c>
      <c r="D25" s="54">
        <f>(A25*24-A24*24)*60</f>
        <v>8.3333333333399651E-2</v>
      </c>
      <c r="E25">
        <v>0</v>
      </c>
      <c r="F25" s="31">
        <f>SUM($E$13:E25)</f>
        <v>0</v>
      </c>
      <c r="G25" s="52">
        <f t="shared" si="0"/>
        <v>0</v>
      </c>
      <c r="H25" s="52">
        <f t="shared" si="1"/>
        <v>1.4625833333333333</v>
      </c>
      <c r="I25" s="87">
        <f t="shared" si="3"/>
        <v>0</v>
      </c>
      <c r="J25" s="54">
        <f t="shared" si="4"/>
        <v>0</v>
      </c>
      <c r="K25" s="54">
        <f t="shared" si="8"/>
        <v>1.4625833333333333</v>
      </c>
      <c r="L25" s="38"/>
      <c r="M25" s="38"/>
      <c r="N25" s="56">
        <f t="shared" si="5"/>
        <v>1.5357125000000063</v>
      </c>
      <c r="O25" s="56">
        <f t="shared" si="6"/>
        <v>0.12188194444454144</v>
      </c>
      <c r="P25" s="56">
        <f>SUM($O$13:O25)</f>
        <v>1.5357125000000063</v>
      </c>
      <c r="Q25" s="56">
        <f t="shared" si="7"/>
        <v>0</v>
      </c>
      <c r="T25" s="7"/>
      <c r="U25" s="8"/>
      <c r="V25" s="8"/>
    </row>
    <row r="26" spans="1:22" s="3" customFormat="1" x14ac:dyDescent="0.35">
      <c r="A26" s="63">
        <v>0.36487268518518517</v>
      </c>
      <c r="B26" s="81">
        <f t="shared" si="2"/>
        <v>67.99999999999784</v>
      </c>
      <c r="C26" s="54">
        <f>(A26*24-$A$13*24)*60</f>
        <v>1.1333333333332973</v>
      </c>
      <c r="D26" s="54">
        <f>(A26*24-A25*24)*60</f>
        <v>8.3333333333293069E-2</v>
      </c>
      <c r="E26">
        <v>0</v>
      </c>
      <c r="F26" s="31">
        <f>SUM($E$13:E26)</f>
        <v>0</v>
      </c>
      <c r="G26" s="52">
        <f t="shared" si="0"/>
        <v>0</v>
      </c>
      <c r="H26" s="54">
        <f t="shared" si="1"/>
        <v>1.4625833333333333</v>
      </c>
      <c r="I26" s="87">
        <f t="shared" si="3"/>
        <v>0</v>
      </c>
      <c r="J26" s="54">
        <f t="shared" si="4"/>
        <v>0</v>
      </c>
      <c r="K26" s="54">
        <f t="shared" si="8"/>
        <v>1.4625833333333333</v>
      </c>
      <c r="L26" s="38"/>
      <c r="M26" s="38"/>
      <c r="N26" s="56">
        <f t="shared" si="5"/>
        <v>1.6575944444443917</v>
      </c>
      <c r="O26" s="56">
        <f t="shared" si="6"/>
        <v>0.12188194444438556</v>
      </c>
      <c r="P26" s="56">
        <f>SUM($O$13:O26)</f>
        <v>1.6575944444443917</v>
      </c>
      <c r="Q26" s="56">
        <f t="shared" si="7"/>
        <v>0</v>
      </c>
      <c r="T26" s="7"/>
      <c r="U26" s="8"/>
      <c r="V26" s="8"/>
    </row>
    <row r="27" spans="1:22" s="3" customFormat="1" x14ac:dyDescent="0.35">
      <c r="A27" s="63">
        <v>0.36494212962962963</v>
      </c>
      <c r="B27" s="81">
        <f t="shared" si="2"/>
        <v>73.999999999998778</v>
      </c>
      <c r="C27" s="54">
        <f>(A27*24-$A$13*24)*60</f>
        <v>1.233333333333313</v>
      </c>
      <c r="D27" s="54">
        <f>(A27*24-A26*24)*60</f>
        <v>0.10000000000001563</v>
      </c>
      <c r="E27">
        <v>0</v>
      </c>
      <c r="F27" s="31">
        <f>SUM($E$13:E27)</f>
        <v>0</v>
      </c>
      <c r="G27" s="52">
        <f t="shared" si="0"/>
        <v>0</v>
      </c>
      <c r="H27" s="52">
        <f t="shared" si="1"/>
        <v>1.4625833333333333</v>
      </c>
      <c r="I27" s="87">
        <f t="shared" si="3"/>
        <v>0</v>
      </c>
      <c r="J27" s="54">
        <f t="shared" si="4"/>
        <v>0</v>
      </c>
      <c r="K27" s="54">
        <f t="shared" si="8"/>
        <v>1.4625833333333333</v>
      </c>
      <c r="L27" s="38"/>
      <c r="M27" s="38"/>
      <c r="N27" s="56">
        <f t="shared" si="5"/>
        <v>1.803852777777748</v>
      </c>
      <c r="O27" s="56">
        <f t="shared" si="6"/>
        <v>0.14625833333335619</v>
      </c>
      <c r="P27" s="56">
        <f>SUM($O$13:O27)</f>
        <v>1.803852777777748</v>
      </c>
      <c r="Q27" s="56">
        <f t="shared" si="7"/>
        <v>0</v>
      </c>
      <c r="T27" s="7"/>
      <c r="U27" s="8"/>
      <c r="V27" s="8"/>
    </row>
    <row r="28" spans="1:22" s="3" customFormat="1" x14ac:dyDescent="0.35">
      <c r="A28" s="63">
        <v>0.36499999999999999</v>
      </c>
      <c r="B28" s="81">
        <f t="shared" si="2"/>
        <v>78.999999999996362</v>
      </c>
      <c r="C28" s="54">
        <f>(A28*24-$A$13*24)*60</f>
        <v>1.316666666666606</v>
      </c>
      <c r="D28" s="54">
        <f>(A28*24-A27*24)*60</f>
        <v>8.3333333333293069E-2</v>
      </c>
      <c r="E28">
        <v>0</v>
      </c>
      <c r="F28" s="31">
        <f>SUM($E$13:E28)</f>
        <v>0</v>
      </c>
      <c r="G28" s="52">
        <f t="shared" si="0"/>
        <v>0</v>
      </c>
      <c r="H28" s="54">
        <f t="shared" si="1"/>
        <v>1.4625833333333333</v>
      </c>
      <c r="I28" s="87">
        <f t="shared" si="3"/>
        <v>0</v>
      </c>
      <c r="J28" s="54">
        <f t="shared" si="4"/>
        <v>0</v>
      </c>
      <c r="K28" s="54">
        <f t="shared" si="8"/>
        <v>1.4625833333333333</v>
      </c>
      <c r="L28" s="38"/>
      <c r="M28" s="38"/>
      <c r="N28" s="56">
        <f t="shared" si="5"/>
        <v>1.9257347222221335</v>
      </c>
      <c r="O28" s="56">
        <f t="shared" si="6"/>
        <v>0.12188194444438556</v>
      </c>
      <c r="P28" s="56">
        <f>SUM($O$13:O28)</f>
        <v>1.9257347222221335</v>
      </c>
      <c r="Q28" s="56">
        <f t="shared" si="7"/>
        <v>0</v>
      </c>
      <c r="T28" s="7"/>
      <c r="U28" s="8"/>
      <c r="V28" s="8"/>
    </row>
    <row r="29" spans="1:22" s="3" customFormat="1" x14ac:dyDescent="0.35">
      <c r="A29" s="63">
        <v>0.36505787037037035</v>
      </c>
      <c r="B29" s="81">
        <f t="shared" si="2"/>
        <v>83.999999999993946</v>
      </c>
      <c r="C29" s="54">
        <f>(A29*24-$A$13*24)*60</f>
        <v>1.3999999999998991</v>
      </c>
      <c r="D29" s="54">
        <f>(A29*24-A28*24)*60</f>
        <v>8.3333333333293069E-2</v>
      </c>
      <c r="E29">
        <v>0</v>
      </c>
      <c r="F29" s="31">
        <f>SUM($E$13:E29)</f>
        <v>0</v>
      </c>
      <c r="G29" s="52">
        <f t="shared" si="0"/>
        <v>0</v>
      </c>
      <c r="H29" s="52">
        <f t="shared" si="1"/>
        <v>1.4625833333333333</v>
      </c>
      <c r="I29" s="87">
        <f t="shared" si="3"/>
        <v>0</v>
      </c>
      <c r="J29" s="54">
        <f t="shared" si="4"/>
        <v>0</v>
      </c>
      <c r="K29" s="54">
        <f t="shared" si="8"/>
        <v>1.4625833333333333</v>
      </c>
      <c r="L29" s="38"/>
      <c r="M29" s="38"/>
      <c r="N29" s="56">
        <f t="shared" si="5"/>
        <v>2.047616666666519</v>
      </c>
      <c r="O29" s="56">
        <f t="shared" si="6"/>
        <v>0.12188194444438556</v>
      </c>
      <c r="P29" s="56">
        <f>SUM($O$13:O29)</f>
        <v>2.047616666666519</v>
      </c>
      <c r="Q29" s="56">
        <f t="shared" si="7"/>
        <v>0</v>
      </c>
      <c r="T29" s="7"/>
      <c r="U29" s="8"/>
      <c r="V29" s="8"/>
    </row>
    <row r="30" spans="1:22" s="3" customFormat="1" x14ac:dyDescent="0.35">
      <c r="A30" s="63">
        <v>0.36512731481481481</v>
      </c>
      <c r="B30" s="81">
        <f t="shared" si="2"/>
        <v>89.999999999994884</v>
      </c>
      <c r="C30" s="54">
        <f>(A30*24-$A$13*24)*60</f>
        <v>1.4999999999999147</v>
      </c>
      <c r="D30" s="54">
        <f>(A30*24-A29*24)*60</f>
        <v>0.10000000000001563</v>
      </c>
      <c r="E30">
        <v>0</v>
      </c>
      <c r="F30" s="31">
        <f>SUM($E$13:E30)</f>
        <v>0</v>
      </c>
      <c r="G30" s="52">
        <f t="shared" si="0"/>
        <v>0</v>
      </c>
      <c r="H30" s="54">
        <f t="shared" si="1"/>
        <v>1.4625833333333333</v>
      </c>
      <c r="I30" s="87">
        <f t="shared" si="3"/>
        <v>0</v>
      </c>
      <c r="J30" s="54">
        <f t="shared" si="4"/>
        <v>0</v>
      </c>
      <c r="K30" s="54">
        <f t="shared" si="8"/>
        <v>1.4625833333333333</v>
      </c>
      <c r="L30" s="38"/>
      <c r="M30" s="38"/>
      <c r="N30" s="56">
        <f t="shared" si="5"/>
        <v>2.1938749999998755</v>
      </c>
      <c r="O30" s="56">
        <f t="shared" si="6"/>
        <v>0.14625833333335619</v>
      </c>
      <c r="P30" s="56">
        <f>SUM($O$13:O30)</f>
        <v>2.193874999999875</v>
      </c>
      <c r="Q30" s="56">
        <f t="shared" si="7"/>
        <v>0</v>
      </c>
      <c r="T30" s="7"/>
      <c r="U30" s="8"/>
      <c r="V30" s="8"/>
    </row>
    <row r="31" spans="1:22" s="3" customFormat="1" x14ac:dyDescent="0.35">
      <c r="A31" s="63">
        <v>0.36518518518518522</v>
      </c>
      <c r="B31" s="81">
        <f t="shared" si="2"/>
        <v>94.999999999998863</v>
      </c>
      <c r="C31" s="54">
        <f>(A31*24-$A$13*24)*60</f>
        <v>1.5833333333333144</v>
      </c>
      <c r="D31" s="54">
        <f>(A31*24-A30*24)*60</f>
        <v>8.3333333333399651E-2</v>
      </c>
      <c r="E31">
        <v>0</v>
      </c>
      <c r="F31" s="31">
        <f>SUM($E$13:E31)</f>
        <v>0</v>
      </c>
      <c r="G31" s="52">
        <f t="shared" si="0"/>
        <v>0</v>
      </c>
      <c r="H31" s="52">
        <f t="shared" si="1"/>
        <v>1.4625833333333333</v>
      </c>
      <c r="I31" s="87">
        <f t="shared" si="3"/>
        <v>0</v>
      </c>
      <c r="J31" s="54">
        <f t="shared" si="4"/>
        <v>0</v>
      </c>
      <c r="K31" s="54">
        <f t="shared" si="8"/>
        <v>1.4625833333333333</v>
      </c>
      <c r="L31" s="38"/>
      <c r="M31" s="38"/>
      <c r="N31" s="56">
        <f t="shared" si="5"/>
        <v>2.3157569444444168</v>
      </c>
      <c r="O31" s="56">
        <f t="shared" si="6"/>
        <v>0.12188194444454144</v>
      </c>
      <c r="P31" s="56">
        <f>SUM($O$13:O31)</f>
        <v>2.3157569444444164</v>
      </c>
      <c r="Q31" s="56">
        <f t="shared" si="7"/>
        <v>0</v>
      </c>
      <c r="T31" s="7"/>
      <c r="U31" s="8"/>
      <c r="V31" s="8"/>
    </row>
    <row r="32" spans="1:22" s="3" customFormat="1" x14ac:dyDescent="0.35">
      <c r="A32" s="63">
        <v>0.36524305555555553</v>
      </c>
      <c r="B32" s="81">
        <f t="shared" si="2"/>
        <v>99.999999999996447</v>
      </c>
      <c r="C32" s="54">
        <f>(A32*24-$A$13*24)*60</f>
        <v>1.6666666666666075</v>
      </c>
      <c r="D32" s="54">
        <f>(A32*24-A31*24)*60</f>
        <v>8.3333333333293069E-2</v>
      </c>
      <c r="E32">
        <v>0</v>
      </c>
      <c r="F32" s="31">
        <f>SUM($E$13:E32)</f>
        <v>0</v>
      </c>
      <c r="G32" s="52">
        <f t="shared" si="0"/>
        <v>0</v>
      </c>
      <c r="H32" s="54">
        <f t="shared" si="1"/>
        <v>1.4625833333333333</v>
      </c>
      <c r="I32" s="87">
        <f t="shared" si="3"/>
        <v>0</v>
      </c>
      <c r="J32" s="54">
        <f t="shared" si="4"/>
        <v>0</v>
      </c>
      <c r="K32" s="54">
        <f t="shared" si="8"/>
        <v>1.4625833333333333</v>
      </c>
      <c r="L32" s="38"/>
      <c r="M32" s="38"/>
      <c r="N32" s="56">
        <f t="shared" si="5"/>
        <v>2.4376388888888023</v>
      </c>
      <c r="O32" s="56">
        <f t="shared" si="6"/>
        <v>0.12188194444438556</v>
      </c>
      <c r="P32" s="56">
        <f>SUM($O$13:O32)</f>
        <v>2.4376388888888019</v>
      </c>
      <c r="Q32" s="56">
        <f t="shared" si="7"/>
        <v>0</v>
      </c>
      <c r="T32" s="7"/>
      <c r="U32" s="8"/>
      <c r="V32" s="8"/>
    </row>
    <row r="33" spans="1:22" s="3" customFormat="1" x14ac:dyDescent="0.35">
      <c r="A33" s="63">
        <v>0.36531249999999998</v>
      </c>
      <c r="B33" s="81">
        <f t="shared" si="2"/>
        <v>105.99999999999739</v>
      </c>
      <c r="C33" s="54">
        <f>(A33*24-$A$13*24)*60</f>
        <v>1.7666666666666231</v>
      </c>
      <c r="D33" s="54">
        <f>(A33*24-A32*24)*60</f>
        <v>0.10000000000001563</v>
      </c>
      <c r="E33">
        <v>0</v>
      </c>
      <c r="F33" s="31">
        <f>SUM($E$13:E33)</f>
        <v>0</v>
      </c>
      <c r="G33" s="52">
        <f t="shared" si="0"/>
        <v>0</v>
      </c>
      <c r="H33" s="52">
        <f t="shared" si="1"/>
        <v>1.4625833333333333</v>
      </c>
      <c r="I33" s="87">
        <f t="shared" si="3"/>
        <v>0</v>
      </c>
      <c r="J33" s="54">
        <f t="shared" si="4"/>
        <v>0</v>
      </c>
      <c r="K33" s="54">
        <f t="shared" si="8"/>
        <v>1.4625833333333333</v>
      </c>
      <c r="L33" s="38"/>
      <c r="M33" s="38"/>
      <c r="N33" s="56">
        <f t="shared" si="5"/>
        <v>2.5838972222221583</v>
      </c>
      <c r="O33" s="56">
        <f t="shared" si="6"/>
        <v>0.14625833333335619</v>
      </c>
      <c r="P33" s="56">
        <f>SUM($O$13:O33)</f>
        <v>2.5838972222221579</v>
      </c>
      <c r="Q33" s="56">
        <f t="shared" si="7"/>
        <v>0</v>
      </c>
      <c r="T33" s="7"/>
      <c r="U33" s="8"/>
      <c r="V33" s="8"/>
    </row>
    <row r="34" spans="1:22" s="3" customFormat="1" x14ac:dyDescent="0.35">
      <c r="A34" s="63">
        <v>0.36537037037037035</v>
      </c>
      <c r="B34" s="81">
        <f t="shared" si="2"/>
        <v>110.99999999999497</v>
      </c>
      <c r="C34" s="54">
        <f>(A34*24-$A$13*24)*60</f>
        <v>1.8499999999999162</v>
      </c>
      <c r="D34" s="54">
        <f>(A34*24-A33*24)*60</f>
        <v>8.3333333333293069E-2</v>
      </c>
      <c r="E34">
        <v>0</v>
      </c>
      <c r="F34" s="31">
        <f>SUM($E$13:E34)</f>
        <v>0</v>
      </c>
      <c r="G34" s="52">
        <f t="shared" si="0"/>
        <v>0</v>
      </c>
      <c r="H34" s="54">
        <f t="shared" si="1"/>
        <v>1.4625833333333333</v>
      </c>
      <c r="I34" s="87">
        <f t="shared" si="3"/>
        <v>0</v>
      </c>
      <c r="J34" s="54">
        <f t="shared" si="4"/>
        <v>0</v>
      </c>
      <c r="K34" s="54">
        <f t="shared" si="8"/>
        <v>1.4625833333333333</v>
      </c>
      <c r="L34" s="38"/>
      <c r="M34" s="38"/>
      <c r="N34" s="56">
        <f t="shared" si="5"/>
        <v>2.7057791666665443</v>
      </c>
      <c r="O34" s="56">
        <f t="shared" si="6"/>
        <v>0.12188194444438556</v>
      </c>
      <c r="P34" s="56">
        <f>SUM($O$13:O34)</f>
        <v>2.7057791666665434</v>
      </c>
      <c r="Q34" s="56">
        <f t="shared" si="7"/>
        <v>0</v>
      </c>
      <c r="T34" s="7"/>
      <c r="U34" s="8"/>
      <c r="V34" s="8"/>
    </row>
    <row r="35" spans="1:22" s="3" customFormat="1" x14ac:dyDescent="0.35">
      <c r="A35" s="63">
        <v>0.36542824074074076</v>
      </c>
      <c r="B35" s="81">
        <f t="shared" si="2"/>
        <v>115.99999999999895</v>
      </c>
      <c r="C35" s="54">
        <f>(A35*24-$A$13*24)*60</f>
        <v>1.9333333333333158</v>
      </c>
      <c r="D35" s="54">
        <f>(A35*24-A34*24)*60</f>
        <v>8.3333333333399651E-2</v>
      </c>
      <c r="E35">
        <v>0</v>
      </c>
      <c r="F35" s="31">
        <f>SUM($E$13:E35)</f>
        <v>0</v>
      </c>
      <c r="G35" s="52">
        <f t="shared" si="0"/>
        <v>0</v>
      </c>
      <c r="H35" s="52">
        <f t="shared" si="1"/>
        <v>1.4625833333333333</v>
      </c>
      <c r="I35" s="87">
        <f t="shared" si="3"/>
        <v>0</v>
      </c>
      <c r="J35" s="54">
        <f t="shared" si="4"/>
        <v>0</v>
      </c>
      <c r="K35" s="54">
        <f t="shared" si="8"/>
        <v>1.4625833333333333</v>
      </c>
      <c r="L35" s="38"/>
      <c r="M35" s="38"/>
      <c r="N35" s="56">
        <f t="shared" si="5"/>
        <v>2.8276611111110856</v>
      </c>
      <c r="O35" s="56">
        <f t="shared" si="6"/>
        <v>0.12188194444454144</v>
      </c>
      <c r="P35" s="56">
        <f>SUM($O$13:O35)</f>
        <v>2.8276611111110848</v>
      </c>
      <c r="Q35" s="56">
        <f t="shared" si="7"/>
        <v>0</v>
      </c>
      <c r="T35" s="7"/>
      <c r="U35" s="8"/>
      <c r="V35" s="8"/>
    </row>
    <row r="36" spans="1:22" s="3" customFormat="1" x14ac:dyDescent="0.35">
      <c r="A36" s="63">
        <v>0.36548611111111112</v>
      </c>
      <c r="B36" s="81">
        <f t="shared" si="2"/>
        <v>120.99999999999653</v>
      </c>
      <c r="C36" s="54">
        <f>(A36*24-$A$13*24)*60</f>
        <v>2.0166666666666089</v>
      </c>
      <c r="D36" s="54">
        <f>(A36*24-A35*24)*60</f>
        <v>8.3333333333293069E-2</v>
      </c>
      <c r="E36">
        <v>0</v>
      </c>
      <c r="F36" s="31">
        <f>SUM($E$13:E36)</f>
        <v>0</v>
      </c>
      <c r="G36" s="52">
        <f t="shared" si="0"/>
        <v>0</v>
      </c>
      <c r="H36" s="54">
        <f t="shared" si="1"/>
        <v>1.4625833333333333</v>
      </c>
      <c r="I36" s="87">
        <f t="shared" si="3"/>
        <v>0</v>
      </c>
      <c r="J36" s="54">
        <f t="shared" si="4"/>
        <v>0</v>
      </c>
      <c r="K36" s="54">
        <f t="shared" si="8"/>
        <v>1.4625833333333333</v>
      </c>
      <c r="L36" s="38"/>
      <c r="M36" s="38"/>
      <c r="N36" s="56">
        <f t="shared" si="5"/>
        <v>2.9495430555554711</v>
      </c>
      <c r="O36" s="56">
        <f t="shared" si="6"/>
        <v>0.12188194444438556</v>
      </c>
      <c r="P36" s="56">
        <f>SUM($O$13:O36)</f>
        <v>2.9495430555554703</v>
      </c>
      <c r="Q36" s="56">
        <f t="shared" si="7"/>
        <v>0</v>
      </c>
      <c r="T36" s="7"/>
      <c r="U36" s="8"/>
      <c r="V36" s="8"/>
    </row>
    <row r="37" spans="1:22" s="3" customFormat="1" x14ac:dyDescent="0.35">
      <c r="A37" s="63">
        <v>0.36555555555555558</v>
      </c>
      <c r="B37" s="81">
        <f t="shared" si="2"/>
        <v>126.99999999999747</v>
      </c>
      <c r="C37" s="54">
        <f>(A37*24-$A$13*24)*60</f>
        <v>2.1166666666666245</v>
      </c>
      <c r="D37" s="54">
        <f>(A37*24-A36*24)*60</f>
        <v>0.10000000000001563</v>
      </c>
      <c r="E37">
        <v>0</v>
      </c>
      <c r="F37" s="31">
        <f>SUM($E$13:E37)</f>
        <v>0</v>
      </c>
      <c r="G37" s="52">
        <f t="shared" si="0"/>
        <v>0</v>
      </c>
      <c r="H37" s="52">
        <f t="shared" si="1"/>
        <v>1.4625833333333333</v>
      </c>
      <c r="I37" s="87">
        <f t="shared" si="3"/>
        <v>0</v>
      </c>
      <c r="J37" s="54">
        <f t="shared" si="4"/>
        <v>0</v>
      </c>
      <c r="K37" s="54">
        <f t="shared" si="8"/>
        <v>1.4625833333333333</v>
      </c>
      <c r="L37" s="38"/>
      <c r="M37" s="38"/>
      <c r="N37" s="56">
        <f t="shared" si="5"/>
        <v>3.0958013888888272</v>
      </c>
      <c r="O37" s="56">
        <f t="shared" si="6"/>
        <v>0.14625833333335619</v>
      </c>
      <c r="P37" s="56">
        <f>SUM($O$13:O37)</f>
        <v>3.0958013888888263</v>
      </c>
      <c r="Q37" s="56">
        <f t="shared" si="7"/>
        <v>0</v>
      </c>
      <c r="T37" s="7"/>
      <c r="U37" s="8"/>
      <c r="V37" s="8"/>
    </row>
    <row r="38" spans="1:22" s="3" customFormat="1" x14ac:dyDescent="0.35">
      <c r="A38" s="63">
        <v>0.36561342592592588</v>
      </c>
      <c r="B38" s="81">
        <f t="shared" si="2"/>
        <v>131.99999999999505</v>
      </c>
      <c r="C38" s="54">
        <f>(A38*24-$A$13*24)*60</f>
        <v>2.1999999999999176</v>
      </c>
      <c r="D38" s="54">
        <f>(A38*24-A37*24)*60</f>
        <v>8.3333333333293069E-2</v>
      </c>
      <c r="E38">
        <v>0</v>
      </c>
      <c r="F38" s="31">
        <f>SUM($E$13:E38)</f>
        <v>0</v>
      </c>
      <c r="G38" s="52">
        <f t="shared" si="0"/>
        <v>0</v>
      </c>
      <c r="H38" s="54">
        <f t="shared" si="1"/>
        <v>1.4625833333333333</v>
      </c>
      <c r="I38" s="87">
        <f t="shared" si="3"/>
        <v>0</v>
      </c>
      <c r="J38" s="54">
        <f t="shared" si="4"/>
        <v>0</v>
      </c>
      <c r="K38" s="54">
        <f t="shared" si="8"/>
        <v>1.4625833333333333</v>
      </c>
      <c r="L38" s="38"/>
      <c r="M38" s="38"/>
      <c r="N38" s="56">
        <f t="shared" si="5"/>
        <v>3.2176833333332127</v>
      </c>
      <c r="O38" s="56">
        <f t="shared" si="6"/>
        <v>0.12188194444438556</v>
      </c>
      <c r="P38" s="56">
        <f>SUM($O$13:O38)</f>
        <v>3.2176833333332118</v>
      </c>
      <c r="Q38" s="56">
        <f t="shared" si="7"/>
        <v>0</v>
      </c>
      <c r="T38" s="7"/>
      <c r="U38" s="8"/>
      <c r="V38" s="8"/>
    </row>
    <row r="39" spans="1:22" s="3" customFormat="1" x14ac:dyDescent="0.35">
      <c r="A39" s="63">
        <v>0.3656712962962963</v>
      </c>
      <c r="B39" s="81">
        <f t="shared" si="2"/>
        <v>136.99999999999903</v>
      </c>
      <c r="C39" s="54">
        <f>(A39*24-$A$13*24)*60</f>
        <v>2.2833333333333172</v>
      </c>
      <c r="D39" s="54">
        <f>(A39*24-A38*24)*60</f>
        <v>8.3333333333399651E-2</v>
      </c>
      <c r="E39">
        <v>0</v>
      </c>
      <c r="F39" s="31">
        <f>SUM($E$13:E39)</f>
        <v>0</v>
      </c>
      <c r="G39" s="52">
        <f t="shared" si="0"/>
        <v>0</v>
      </c>
      <c r="H39" s="52">
        <f t="shared" si="1"/>
        <v>1.4625833333333333</v>
      </c>
      <c r="I39" s="87">
        <f t="shared" si="3"/>
        <v>0</v>
      </c>
      <c r="J39" s="54">
        <f t="shared" si="4"/>
        <v>0</v>
      </c>
      <c r="K39" s="54">
        <f t="shared" si="8"/>
        <v>1.4625833333333333</v>
      </c>
      <c r="L39" s="38"/>
      <c r="M39" s="38"/>
      <c r="N39" s="56">
        <f t="shared" si="5"/>
        <v>3.3395652777777545</v>
      </c>
      <c r="O39" s="56">
        <f t="shared" si="6"/>
        <v>0.12188194444454144</v>
      </c>
      <c r="P39" s="56">
        <f>SUM($O$13:O39)</f>
        <v>3.3395652777777531</v>
      </c>
      <c r="Q39" s="56">
        <f t="shared" si="7"/>
        <v>0</v>
      </c>
      <c r="T39" s="7"/>
      <c r="U39" s="8"/>
      <c r="V39" s="8"/>
    </row>
    <row r="40" spans="1:22" s="3" customFormat="1" x14ac:dyDescent="0.35">
      <c r="A40" s="63">
        <v>0.36572916666666666</v>
      </c>
      <c r="B40" s="81">
        <f t="shared" si="2"/>
        <v>141.99999999999662</v>
      </c>
      <c r="C40" s="54">
        <f>(A40*24-$A$13*24)*60</f>
        <v>2.3666666666666103</v>
      </c>
      <c r="D40" s="54">
        <f>(A40*24-A39*24)*60</f>
        <v>8.3333333333293069E-2</v>
      </c>
      <c r="E40">
        <v>0</v>
      </c>
      <c r="F40" s="31">
        <f>SUM($E$13:E40)</f>
        <v>0</v>
      </c>
      <c r="G40" s="52">
        <f t="shared" si="0"/>
        <v>0</v>
      </c>
      <c r="H40" s="54">
        <f t="shared" si="1"/>
        <v>1.4625833333333333</v>
      </c>
      <c r="I40" s="87">
        <f t="shared" si="3"/>
        <v>0</v>
      </c>
      <c r="J40" s="54">
        <f t="shared" si="4"/>
        <v>0</v>
      </c>
      <c r="K40" s="54">
        <f t="shared" si="8"/>
        <v>1.4625833333333333</v>
      </c>
      <c r="L40" s="38"/>
      <c r="M40" s="38"/>
      <c r="N40" s="56">
        <f t="shared" si="5"/>
        <v>3.46144722222214</v>
      </c>
      <c r="O40" s="56">
        <f t="shared" si="6"/>
        <v>0.12188194444438556</v>
      </c>
      <c r="P40" s="56">
        <f>SUM($O$13:O40)</f>
        <v>3.4614472222221386</v>
      </c>
      <c r="Q40" s="56">
        <f t="shared" si="7"/>
        <v>0</v>
      </c>
      <c r="T40" s="7"/>
      <c r="U40" s="8"/>
      <c r="V40" s="8"/>
    </row>
    <row r="41" spans="1:22" s="3" customFormat="1" x14ac:dyDescent="0.35">
      <c r="A41" s="63">
        <v>0.36578703703703702</v>
      </c>
      <c r="B41" s="81">
        <f t="shared" si="2"/>
        <v>146.9999999999942</v>
      </c>
      <c r="C41" s="54">
        <f>(A41*24-$A$13*24)*60</f>
        <v>2.4499999999999034</v>
      </c>
      <c r="D41" s="54">
        <f>(A41*24-A40*24)*60</f>
        <v>8.3333333333293069E-2</v>
      </c>
      <c r="E41">
        <v>0</v>
      </c>
      <c r="F41" s="31">
        <f>SUM($E$13:E41)</f>
        <v>0</v>
      </c>
      <c r="G41" s="52">
        <f t="shared" si="0"/>
        <v>0</v>
      </c>
      <c r="H41" s="52">
        <f t="shared" si="1"/>
        <v>1.4625833333333333</v>
      </c>
      <c r="I41" s="87">
        <f t="shared" si="3"/>
        <v>0</v>
      </c>
      <c r="J41" s="54">
        <f t="shared" si="4"/>
        <v>0</v>
      </c>
      <c r="K41" s="54">
        <f t="shared" si="8"/>
        <v>1.4625833333333333</v>
      </c>
      <c r="L41" s="38"/>
      <c r="M41" s="38"/>
      <c r="N41" s="56">
        <f t="shared" si="5"/>
        <v>3.5833291666665255</v>
      </c>
      <c r="O41" s="56">
        <f t="shared" si="6"/>
        <v>0.12188194444438556</v>
      </c>
      <c r="P41" s="56">
        <f>SUM($O$13:O41)</f>
        <v>3.5833291666665241</v>
      </c>
      <c r="Q41" s="56">
        <f t="shared" si="7"/>
        <v>0</v>
      </c>
      <c r="T41" s="7"/>
      <c r="U41" s="8"/>
      <c r="V41" s="8"/>
    </row>
    <row r="42" spans="1:22" s="3" customFormat="1" x14ac:dyDescent="0.35">
      <c r="A42" s="63">
        <v>0.36585648148148148</v>
      </c>
      <c r="B42" s="81">
        <f t="shared" si="2"/>
        <v>152.99999999999514</v>
      </c>
      <c r="C42" s="54">
        <f>(A42*24-$A$13*24)*60</f>
        <v>2.549999999999919</v>
      </c>
      <c r="D42" s="54">
        <f>(A42*24-A41*24)*60</f>
        <v>0.10000000000001563</v>
      </c>
      <c r="E42">
        <v>0</v>
      </c>
      <c r="F42" s="31">
        <f>SUM($E$13:E42)</f>
        <v>0</v>
      </c>
      <c r="G42" s="52">
        <f t="shared" si="0"/>
        <v>0</v>
      </c>
      <c r="H42" s="54">
        <f t="shared" si="1"/>
        <v>1.4625833333333333</v>
      </c>
      <c r="I42" s="87">
        <f t="shared" si="3"/>
        <v>0</v>
      </c>
      <c r="J42" s="54">
        <f t="shared" si="4"/>
        <v>0</v>
      </c>
      <c r="K42" s="54">
        <f t="shared" si="8"/>
        <v>1.4625833333333333</v>
      </c>
      <c r="L42" s="38"/>
      <c r="M42" s="38"/>
      <c r="N42" s="56">
        <f t="shared" si="5"/>
        <v>3.7295874999998815</v>
      </c>
      <c r="O42" s="56">
        <f t="shared" si="6"/>
        <v>0.14625833333335619</v>
      </c>
      <c r="P42" s="56">
        <f>SUM($O$13:O42)</f>
        <v>3.7295874999998802</v>
      </c>
      <c r="Q42" s="56">
        <f t="shared" si="7"/>
        <v>0</v>
      </c>
      <c r="T42" s="7"/>
      <c r="U42" s="8"/>
      <c r="V42" s="8"/>
    </row>
    <row r="43" spans="1:22" s="3" customFormat="1" x14ac:dyDescent="0.35">
      <c r="A43" s="63">
        <v>0.36591435185185189</v>
      </c>
      <c r="B43" s="81">
        <f t="shared" si="2"/>
        <v>157.99999999999912</v>
      </c>
      <c r="C43" s="54">
        <f>(A43*24-$A$13*24)*60</f>
        <v>2.6333333333333186</v>
      </c>
      <c r="D43" s="54">
        <f>(A43*24-A42*24)*60</f>
        <v>8.3333333333399651E-2</v>
      </c>
      <c r="E43">
        <v>0</v>
      </c>
      <c r="F43" s="31">
        <f>SUM($E$13:E43)</f>
        <v>0</v>
      </c>
      <c r="G43" s="52">
        <f t="shared" si="0"/>
        <v>0</v>
      </c>
      <c r="H43" s="52">
        <f t="shared" si="1"/>
        <v>1.4625833333333333</v>
      </c>
      <c r="I43" s="87">
        <f t="shared" si="3"/>
        <v>0</v>
      </c>
      <c r="J43" s="54">
        <f t="shared" si="4"/>
        <v>0</v>
      </c>
      <c r="K43" s="54">
        <f t="shared" si="8"/>
        <v>1.4625833333333333</v>
      </c>
      <c r="L43" s="38"/>
      <c r="M43" s="38"/>
      <c r="N43" s="56">
        <f t="shared" si="5"/>
        <v>3.8514694444444229</v>
      </c>
      <c r="O43" s="56">
        <f t="shared" si="6"/>
        <v>0.12188194444454144</v>
      </c>
      <c r="P43" s="56">
        <f>SUM($O$13:O43)</f>
        <v>3.8514694444444215</v>
      </c>
      <c r="Q43" s="56">
        <f t="shared" si="7"/>
        <v>0</v>
      </c>
      <c r="T43" s="7"/>
      <c r="U43" s="8"/>
      <c r="V43" s="8"/>
    </row>
    <row r="44" spans="1:22" s="3" customFormat="1" x14ac:dyDescent="0.35">
      <c r="A44" s="63">
        <v>0.36598379629629635</v>
      </c>
      <c r="B44" s="81">
        <f t="shared" si="2"/>
        <v>164.00000000000006</v>
      </c>
      <c r="C44" s="54">
        <f>(A44*24-$A$13*24)*60</f>
        <v>2.7333333333333343</v>
      </c>
      <c r="D44" s="54">
        <f>(A44*24-A43*24)*60</f>
        <v>0.10000000000001563</v>
      </c>
      <c r="E44">
        <v>0</v>
      </c>
      <c r="F44" s="31">
        <f>SUM($E$13:E44)</f>
        <v>0</v>
      </c>
      <c r="G44" s="52">
        <f t="shared" si="0"/>
        <v>0</v>
      </c>
      <c r="H44" s="54">
        <f t="shared" si="1"/>
        <v>1.4625833333333333</v>
      </c>
      <c r="I44" s="87">
        <f t="shared" si="3"/>
        <v>0</v>
      </c>
      <c r="J44" s="54">
        <f t="shared" si="4"/>
        <v>0</v>
      </c>
      <c r="K44" s="54">
        <f t="shared" si="8"/>
        <v>1.4625833333333333</v>
      </c>
      <c r="L44" s="38"/>
      <c r="M44" s="38"/>
      <c r="N44" s="56">
        <f t="shared" si="5"/>
        <v>3.9977277777777793</v>
      </c>
      <c r="O44" s="56">
        <f t="shared" si="6"/>
        <v>0.14625833333335619</v>
      </c>
      <c r="P44" s="56">
        <f>SUM($O$13:O44)</f>
        <v>3.9977277777777775</v>
      </c>
      <c r="Q44" s="56">
        <f t="shared" si="7"/>
        <v>0</v>
      </c>
      <c r="T44" s="7"/>
      <c r="U44" s="8"/>
      <c r="V44" s="8"/>
    </row>
    <row r="45" spans="1:22" s="3" customFormat="1" x14ac:dyDescent="0.35">
      <c r="A45" s="63">
        <v>0.36604166666666665</v>
      </c>
      <c r="B45" s="81">
        <f t="shared" si="2"/>
        <v>168.99999999999764</v>
      </c>
      <c r="C45" s="54">
        <f>(A45*24-$A$13*24)*60</f>
        <v>2.8166666666666273</v>
      </c>
      <c r="D45" s="54">
        <f>(A45*24-A44*24)*60</f>
        <v>8.3333333333293069E-2</v>
      </c>
      <c r="E45">
        <v>0</v>
      </c>
      <c r="F45" s="31">
        <f>SUM($E$13:E45)</f>
        <v>0</v>
      </c>
      <c r="G45" s="52">
        <f t="shared" si="0"/>
        <v>0</v>
      </c>
      <c r="H45" s="52">
        <f t="shared" si="1"/>
        <v>1.4625833333333333</v>
      </c>
      <c r="I45" s="87">
        <f t="shared" si="3"/>
        <v>0</v>
      </c>
      <c r="J45" s="54">
        <f t="shared" si="4"/>
        <v>0</v>
      </c>
      <c r="K45" s="54">
        <f t="shared" si="8"/>
        <v>1.4625833333333333</v>
      </c>
      <c r="L45" s="38"/>
      <c r="M45" s="38"/>
      <c r="N45" s="56">
        <f t="shared" si="5"/>
        <v>4.1196097222221644</v>
      </c>
      <c r="O45" s="56">
        <f t="shared" si="6"/>
        <v>0.12188194444438556</v>
      </c>
      <c r="P45" s="56">
        <f>SUM($O$13:O45)</f>
        <v>4.1196097222221635</v>
      </c>
      <c r="Q45" s="56">
        <f t="shared" si="7"/>
        <v>0</v>
      </c>
      <c r="T45" s="7"/>
      <c r="U45" s="8"/>
      <c r="V45" s="8"/>
    </row>
    <row r="46" spans="1:22" s="3" customFormat="1" x14ac:dyDescent="0.35">
      <c r="A46" s="63">
        <v>0.36609953703703701</v>
      </c>
      <c r="B46" s="81">
        <f t="shared" si="2"/>
        <v>173.99999999999523</v>
      </c>
      <c r="C46" s="54">
        <f>(A46*24-$A$13*24)*60</f>
        <v>2.8999999999999204</v>
      </c>
      <c r="D46" s="54">
        <f>(A46*24-A45*24)*60</f>
        <v>8.3333333333293069E-2</v>
      </c>
      <c r="E46">
        <v>0</v>
      </c>
      <c r="F46" s="31">
        <f>SUM($E$13:E46)</f>
        <v>0</v>
      </c>
      <c r="G46" s="52">
        <f t="shared" si="0"/>
        <v>0</v>
      </c>
      <c r="H46" s="54">
        <f t="shared" si="1"/>
        <v>1.4625833333333333</v>
      </c>
      <c r="I46" s="87">
        <f t="shared" si="3"/>
        <v>0</v>
      </c>
      <c r="J46" s="54">
        <f t="shared" si="4"/>
        <v>0</v>
      </c>
      <c r="K46" s="54">
        <f t="shared" si="8"/>
        <v>1.4625833333333333</v>
      </c>
      <c r="L46" s="38"/>
      <c r="M46" s="38"/>
      <c r="N46" s="56">
        <f t="shared" si="5"/>
        <v>4.2414916666665503</v>
      </c>
      <c r="O46" s="56">
        <f t="shared" si="6"/>
        <v>0.12188194444438556</v>
      </c>
      <c r="P46" s="56">
        <f>SUM($O$13:O46)</f>
        <v>4.2414916666665494</v>
      </c>
      <c r="Q46" s="56">
        <f t="shared" si="7"/>
        <v>0</v>
      </c>
      <c r="T46" s="7"/>
      <c r="U46" s="8"/>
      <c r="V46" s="8"/>
    </row>
    <row r="47" spans="1:22" s="3" customFormat="1" x14ac:dyDescent="0.35">
      <c r="A47" s="63">
        <v>0.36615740740740743</v>
      </c>
      <c r="B47" s="81">
        <f t="shared" si="2"/>
        <v>178.9999999999992</v>
      </c>
      <c r="C47" s="54">
        <f>(A47*24-$A$13*24)*60</f>
        <v>2.9833333333333201</v>
      </c>
      <c r="D47" s="54">
        <f>(A47*24-A46*24)*60</f>
        <v>8.3333333333399651E-2</v>
      </c>
      <c r="E47">
        <v>0</v>
      </c>
      <c r="F47" s="31">
        <f>SUM($E$13:E47)</f>
        <v>0</v>
      </c>
      <c r="G47" s="52">
        <f t="shared" si="0"/>
        <v>0</v>
      </c>
      <c r="H47" s="52">
        <f t="shared" si="1"/>
        <v>1.4625833333333333</v>
      </c>
      <c r="I47" s="87">
        <f t="shared" si="3"/>
        <v>0</v>
      </c>
      <c r="J47" s="54">
        <f t="shared" si="4"/>
        <v>0</v>
      </c>
      <c r="K47" s="54">
        <f t="shared" si="8"/>
        <v>1.4625833333333333</v>
      </c>
      <c r="L47" s="38"/>
      <c r="M47" s="38"/>
      <c r="N47" s="56">
        <f t="shared" si="5"/>
        <v>4.3633736111110917</v>
      </c>
      <c r="O47" s="56">
        <f t="shared" si="6"/>
        <v>0.12188194444454144</v>
      </c>
      <c r="P47" s="56">
        <f>SUM($O$13:O47)</f>
        <v>4.3633736111110908</v>
      </c>
      <c r="Q47" s="56">
        <f t="shared" si="7"/>
        <v>0</v>
      </c>
      <c r="T47" s="7"/>
      <c r="U47" s="8"/>
      <c r="V47" s="8"/>
    </row>
    <row r="48" spans="1:22" s="3" customFormat="1" x14ac:dyDescent="0.35">
      <c r="A48" s="63">
        <v>0.36621527777777779</v>
      </c>
      <c r="B48" s="81">
        <f t="shared" si="2"/>
        <v>183.99999999999679</v>
      </c>
      <c r="C48" s="54">
        <f>(A48*24-$A$13*24)*60</f>
        <v>3.0666666666666131</v>
      </c>
      <c r="D48" s="54">
        <f>(A48*24-A47*24)*60</f>
        <v>8.3333333333293069E-2</v>
      </c>
      <c r="E48">
        <v>0</v>
      </c>
      <c r="F48" s="31">
        <f>SUM($E$13:E48)</f>
        <v>0</v>
      </c>
      <c r="G48" s="52">
        <f t="shared" si="0"/>
        <v>0</v>
      </c>
      <c r="H48" s="54">
        <f t="shared" si="1"/>
        <v>1.4625833333333333</v>
      </c>
      <c r="I48" s="87">
        <f t="shared" si="3"/>
        <v>0</v>
      </c>
      <c r="J48" s="54">
        <f t="shared" si="4"/>
        <v>0</v>
      </c>
      <c r="K48" s="54">
        <f t="shared" si="8"/>
        <v>1.4625833333333333</v>
      </c>
      <c r="L48" s="38"/>
      <c r="M48" s="38"/>
      <c r="N48" s="56">
        <f t="shared" si="5"/>
        <v>4.4852555555554776</v>
      </c>
      <c r="O48" s="56">
        <f t="shared" si="6"/>
        <v>0.12188194444438556</v>
      </c>
      <c r="P48" s="56">
        <f>SUM($O$13:O48)</f>
        <v>4.4852555555554767</v>
      </c>
      <c r="Q48" s="56">
        <f t="shared" si="7"/>
        <v>0</v>
      </c>
      <c r="T48" s="7"/>
      <c r="U48" s="8"/>
      <c r="V48" s="8"/>
    </row>
    <row r="49" spans="1:22" s="3" customFormat="1" x14ac:dyDescent="0.35">
      <c r="A49" s="63">
        <v>0.36628472222222225</v>
      </c>
      <c r="B49" s="81">
        <f t="shared" si="2"/>
        <v>189.99999999999773</v>
      </c>
      <c r="C49" s="54">
        <f>(A49*24-$A$13*24)*60</f>
        <v>3.1666666666666288</v>
      </c>
      <c r="D49" s="54">
        <f>(A49*24-A48*24)*60</f>
        <v>0.10000000000001563</v>
      </c>
      <c r="E49">
        <v>0</v>
      </c>
      <c r="F49" s="31">
        <f>SUM($E$13:E49)</f>
        <v>0</v>
      </c>
      <c r="G49" s="52">
        <f t="shared" si="0"/>
        <v>0</v>
      </c>
      <c r="H49" s="52">
        <f t="shared" si="1"/>
        <v>1.4625833333333333</v>
      </c>
      <c r="I49" s="87">
        <f t="shared" si="3"/>
        <v>0</v>
      </c>
      <c r="J49" s="54">
        <f t="shared" si="4"/>
        <v>0</v>
      </c>
      <c r="K49" s="54">
        <f t="shared" si="8"/>
        <v>1.4625833333333333</v>
      </c>
      <c r="L49" s="38"/>
      <c r="M49" s="38"/>
      <c r="N49" s="56">
        <f t="shared" si="5"/>
        <v>4.6315138888888336</v>
      </c>
      <c r="O49" s="56">
        <f t="shared" si="6"/>
        <v>0.14625833333335619</v>
      </c>
      <c r="P49" s="56">
        <f>SUM($O$13:O49)</f>
        <v>4.6315138888888328</v>
      </c>
      <c r="Q49" s="56">
        <f t="shared" si="7"/>
        <v>0</v>
      </c>
      <c r="T49" s="7"/>
      <c r="U49" s="8"/>
      <c r="V49" s="8"/>
    </row>
    <row r="50" spans="1:22" s="3" customFormat="1" x14ac:dyDescent="0.35">
      <c r="A50" s="63">
        <v>0.36634259259259255</v>
      </c>
      <c r="B50" s="81">
        <f t="shared" si="2"/>
        <v>194.99999999999531</v>
      </c>
      <c r="C50" s="54">
        <f>(A50*24-$A$13*24)*60</f>
        <v>3.2499999999999218</v>
      </c>
      <c r="D50" s="54">
        <f>(A50*24-A49*24)*60</f>
        <v>8.3333333333293069E-2</v>
      </c>
      <c r="E50">
        <v>0</v>
      </c>
      <c r="F50" s="31">
        <f>SUM($E$13:E50)</f>
        <v>0</v>
      </c>
      <c r="G50" s="52">
        <f t="shared" si="0"/>
        <v>0</v>
      </c>
      <c r="H50" s="54">
        <f t="shared" si="1"/>
        <v>1.4625833333333333</v>
      </c>
      <c r="I50" s="87">
        <f t="shared" si="3"/>
        <v>0</v>
      </c>
      <c r="J50" s="54">
        <f t="shared" si="4"/>
        <v>0</v>
      </c>
      <c r="K50" s="54">
        <f t="shared" si="8"/>
        <v>1.4625833333333333</v>
      </c>
      <c r="L50" s="38"/>
      <c r="M50" s="38"/>
      <c r="N50" s="56">
        <f t="shared" si="5"/>
        <v>4.7533958333332187</v>
      </c>
      <c r="O50" s="56">
        <f t="shared" si="6"/>
        <v>0.12188194444438556</v>
      </c>
      <c r="P50" s="56">
        <f>SUM($O$13:O50)</f>
        <v>4.7533958333332187</v>
      </c>
      <c r="Q50" s="56">
        <f t="shared" si="7"/>
        <v>0</v>
      </c>
      <c r="T50" s="7"/>
      <c r="U50" s="8"/>
      <c r="V50" s="8"/>
    </row>
    <row r="51" spans="1:22" s="3" customFormat="1" x14ac:dyDescent="0.35">
      <c r="A51" s="63">
        <v>0.36640046296296297</v>
      </c>
      <c r="B51" s="81">
        <f t="shared" si="2"/>
        <v>199.99999999999929</v>
      </c>
      <c r="C51" s="54">
        <f>(A51*24-$A$13*24)*60</f>
        <v>3.3333333333333215</v>
      </c>
      <c r="D51" s="54">
        <f>(A51*24-A50*24)*60</f>
        <v>8.3333333333399651E-2</v>
      </c>
      <c r="E51">
        <v>0</v>
      </c>
      <c r="F51" s="31">
        <f>SUM($E$13:E51)</f>
        <v>0</v>
      </c>
      <c r="G51" s="52">
        <f t="shared" si="0"/>
        <v>0</v>
      </c>
      <c r="H51" s="52">
        <f t="shared" si="1"/>
        <v>1.4625833333333333</v>
      </c>
      <c r="I51" s="87">
        <f t="shared" si="3"/>
        <v>0</v>
      </c>
      <c r="J51" s="54">
        <f t="shared" si="4"/>
        <v>0</v>
      </c>
      <c r="K51" s="54">
        <f t="shared" si="8"/>
        <v>1.4625833333333333</v>
      </c>
      <c r="L51" s="38"/>
      <c r="M51" s="38"/>
      <c r="N51" s="56">
        <f t="shared" si="5"/>
        <v>4.8752777777777601</v>
      </c>
      <c r="O51" s="56">
        <f t="shared" si="6"/>
        <v>0.12188194444454144</v>
      </c>
      <c r="P51" s="56">
        <f>SUM($O$13:O51)</f>
        <v>4.8752777777777601</v>
      </c>
      <c r="Q51" s="56">
        <f t="shared" si="7"/>
        <v>0</v>
      </c>
      <c r="T51" s="7"/>
      <c r="U51" s="8"/>
      <c r="V51" s="8"/>
    </row>
    <row r="52" spans="1:22" s="3" customFormat="1" x14ac:dyDescent="0.35">
      <c r="A52" s="63">
        <v>0.36646990740740742</v>
      </c>
      <c r="B52" s="81">
        <f t="shared" si="2"/>
        <v>206.00000000000023</v>
      </c>
      <c r="C52" s="54">
        <f>(A52*24-$A$13*24)*60</f>
        <v>3.4333333333333371</v>
      </c>
      <c r="D52" s="54">
        <f>(A52*24-A51*24)*60</f>
        <v>0.10000000000001563</v>
      </c>
      <c r="E52">
        <v>0</v>
      </c>
      <c r="F52" s="31">
        <f>SUM($E$13:E52)</f>
        <v>0</v>
      </c>
      <c r="G52" s="52">
        <f t="shared" si="0"/>
        <v>0</v>
      </c>
      <c r="H52" s="54">
        <f t="shared" si="1"/>
        <v>1.4625833333333333</v>
      </c>
      <c r="I52" s="87">
        <f t="shared" si="3"/>
        <v>0</v>
      </c>
      <c r="J52" s="54">
        <f t="shared" si="4"/>
        <v>0</v>
      </c>
      <c r="K52" s="54">
        <f t="shared" si="8"/>
        <v>1.4625833333333333</v>
      </c>
      <c r="L52" s="38"/>
      <c r="M52" s="38"/>
      <c r="N52" s="56">
        <f t="shared" si="5"/>
        <v>5.021536111111117</v>
      </c>
      <c r="O52" s="56">
        <f t="shared" si="6"/>
        <v>0.14625833333335619</v>
      </c>
      <c r="P52" s="56">
        <f>SUM($O$13:O52)</f>
        <v>5.0215361111111161</v>
      </c>
      <c r="Q52" s="56">
        <f t="shared" si="7"/>
        <v>0</v>
      </c>
      <c r="T52" s="7"/>
      <c r="U52" s="8"/>
      <c r="V52" s="8"/>
    </row>
    <row r="53" spans="1:22" s="3" customFormat="1" x14ac:dyDescent="0.35">
      <c r="A53" s="63">
        <v>0.36652777777777779</v>
      </c>
      <c r="B53" s="81">
        <f t="shared" si="2"/>
        <v>210.99999999999781</v>
      </c>
      <c r="C53" s="54">
        <f>(A53*24-$A$13*24)*60</f>
        <v>3.5166666666666302</v>
      </c>
      <c r="D53" s="54">
        <f>(A53*24-A52*24)*60</f>
        <v>8.3333333333293069E-2</v>
      </c>
      <c r="E53">
        <v>0</v>
      </c>
      <c r="F53" s="31">
        <f>SUM($E$13:E53)</f>
        <v>0</v>
      </c>
      <c r="G53" s="52">
        <f t="shared" si="0"/>
        <v>0</v>
      </c>
      <c r="H53" s="52">
        <f t="shared" si="1"/>
        <v>1.4625833333333333</v>
      </c>
      <c r="I53" s="87">
        <f t="shared" si="3"/>
        <v>0</v>
      </c>
      <c r="J53" s="54">
        <f t="shared" si="4"/>
        <v>0</v>
      </c>
      <c r="K53" s="54">
        <f t="shared" si="8"/>
        <v>1.4625833333333333</v>
      </c>
      <c r="L53" s="38"/>
      <c r="M53" s="38"/>
      <c r="N53" s="56">
        <f t="shared" si="5"/>
        <v>5.143418055555502</v>
      </c>
      <c r="O53" s="56">
        <f t="shared" si="6"/>
        <v>0.12188194444438556</v>
      </c>
      <c r="P53" s="56">
        <f>SUM($O$13:O53)</f>
        <v>5.143418055555502</v>
      </c>
      <c r="Q53" s="56">
        <f t="shared" si="7"/>
        <v>0</v>
      </c>
      <c r="T53" s="7"/>
      <c r="U53" s="8"/>
      <c r="V53" s="8"/>
    </row>
    <row r="54" spans="1:22" s="3" customFormat="1" x14ac:dyDescent="0.35">
      <c r="A54" s="63">
        <v>0.36658564814814815</v>
      </c>
      <c r="B54" s="81">
        <f t="shared" si="2"/>
        <v>215.9999999999954</v>
      </c>
      <c r="C54" s="54">
        <f>(A54*24-$A$13*24)*60</f>
        <v>3.5999999999999233</v>
      </c>
      <c r="D54" s="54">
        <f>(A54*24-A53*24)*60</f>
        <v>8.3333333333293069E-2</v>
      </c>
      <c r="E54">
        <v>0</v>
      </c>
      <c r="F54" s="31">
        <f>SUM($E$13:E54)</f>
        <v>0</v>
      </c>
      <c r="G54" s="52">
        <f t="shared" si="0"/>
        <v>0</v>
      </c>
      <c r="H54" s="54">
        <f t="shared" si="1"/>
        <v>1.4625833333333333</v>
      </c>
      <c r="I54" s="87">
        <f t="shared" si="3"/>
        <v>0</v>
      </c>
      <c r="J54" s="54">
        <f t="shared" si="4"/>
        <v>0</v>
      </c>
      <c r="K54" s="54">
        <f t="shared" si="8"/>
        <v>1.4625833333333333</v>
      </c>
      <c r="L54" s="38"/>
      <c r="M54" s="38"/>
      <c r="N54" s="56">
        <f t="shared" si="5"/>
        <v>5.265299999999888</v>
      </c>
      <c r="O54" s="56">
        <f t="shared" si="6"/>
        <v>0.12188194444438556</v>
      </c>
      <c r="P54" s="56">
        <f>SUM($O$13:O54)</f>
        <v>5.265299999999888</v>
      </c>
      <c r="Q54" s="56">
        <f t="shared" si="7"/>
        <v>0</v>
      </c>
      <c r="T54" s="7"/>
      <c r="U54" s="8"/>
      <c r="V54" s="8"/>
    </row>
    <row r="55" spans="1:22" s="3" customFormat="1" x14ac:dyDescent="0.35">
      <c r="A55" s="63">
        <v>0.36664351851851856</v>
      </c>
      <c r="B55" s="81">
        <f t="shared" si="2"/>
        <v>220.99999999999937</v>
      </c>
      <c r="C55" s="54">
        <f>(A55*24-$A$13*24)*60</f>
        <v>3.6833333333333229</v>
      </c>
      <c r="D55" s="54">
        <f>(A55*24-A54*24)*60</f>
        <v>8.3333333333399651E-2</v>
      </c>
      <c r="E55">
        <v>0</v>
      </c>
      <c r="F55" s="31">
        <f>SUM($E$13:E55)</f>
        <v>0</v>
      </c>
      <c r="G55" s="52">
        <f t="shared" si="0"/>
        <v>0</v>
      </c>
      <c r="H55" s="52">
        <f t="shared" si="1"/>
        <v>1.4625833333333333</v>
      </c>
      <c r="I55" s="87">
        <f t="shared" si="3"/>
        <v>0</v>
      </c>
      <c r="J55" s="54">
        <f t="shared" si="4"/>
        <v>0</v>
      </c>
      <c r="K55" s="54">
        <f t="shared" si="8"/>
        <v>1.4625833333333333</v>
      </c>
      <c r="L55" s="38"/>
      <c r="M55" s="38"/>
      <c r="N55" s="56">
        <f t="shared" si="5"/>
        <v>5.3871819444444293</v>
      </c>
      <c r="O55" s="56">
        <f t="shared" si="6"/>
        <v>0.12188194444454144</v>
      </c>
      <c r="P55" s="56">
        <f>SUM($O$13:O55)</f>
        <v>5.3871819444444293</v>
      </c>
      <c r="Q55" s="56">
        <f t="shared" si="7"/>
        <v>0</v>
      </c>
      <c r="T55" s="7"/>
      <c r="U55" s="8"/>
      <c r="V55" s="8"/>
    </row>
    <row r="56" spans="1:22" s="3" customFormat="1" x14ac:dyDescent="0.35">
      <c r="A56" s="63">
        <v>0.36671296296296302</v>
      </c>
      <c r="B56" s="81">
        <f t="shared" si="2"/>
        <v>227.00000000000031</v>
      </c>
      <c r="C56" s="54">
        <f>(A56*24-$A$13*24)*60</f>
        <v>3.7833333333333385</v>
      </c>
      <c r="D56" s="54">
        <f>(A56*24-A55*24)*60</f>
        <v>0.10000000000001563</v>
      </c>
      <c r="E56">
        <v>0</v>
      </c>
      <c r="F56" s="31">
        <f>SUM($E$13:E56)</f>
        <v>0</v>
      </c>
      <c r="G56" s="52">
        <f t="shared" si="0"/>
        <v>0</v>
      </c>
      <c r="H56" s="54">
        <f t="shared" si="1"/>
        <v>1.4625833333333333</v>
      </c>
      <c r="I56" s="87">
        <f t="shared" si="3"/>
        <v>0</v>
      </c>
      <c r="J56" s="54">
        <f t="shared" si="4"/>
        <v>0</v>
      </c>
      <c r="K56" s="54">
        <f t="shared" si="8"/>
        <v>1.4625833333333333</v>
      </c>
      <c r="L56" s="38"/>
      <c r="M56" s="38"/>
      <c r="N56" s="56">
        <f t="shared" si="5"/>
        <v>5.5334402777777854</v>
      </c>
      <c r="O56" s="56">
        <f t="shared" si="6"/>
        <v>0.14625833333335619</v>
      </c>
      <c r="P56" s="56">
        <f>SUM($O$13:O56)</f>
        <v>5.5334402777777854</v>
      </c>
      <c r="Q56" s="56">
        <f t="shared" si="7"/>
        <v>0</v>
      </c>
      <c r="T56" s="7"/>
      <c r="U56" s="8"/>
      <c r="V56" s="8"/>
    </row>
    <row r="57" spans="1:22" s="3" customFormat="1" x14ac:dyDescent="0.35">
      <c r="A57" s="63">
        <v>0.36678240740740736</v>
      </c>
      <c r="B57" s="81">
        <f t="shared" si="2"/>
        <v>232.99999999999486</v>
      </c>
      <c r="C57" s="54">
        <f>(A57*24-$A$13*24)*60</f>
        <v>3.8833333333332476</v>
      </c>
      <c r="D57" s="54">
        <f>(A57*24-A56*24)*60</f>
        <v>9.9999999999909051E-2</v>
      </c>
      <c r="E57">
        <v>0</v>
      </c>
      <c r="F57" s="31">
        <f>SUM($E$13:E57)</f>
        <v>0</v>
      </c>
      <c r="G57" s="52">
        <f t="shared" si="0"/>
        <v>0</v>
      </c>
      <c r="H57" s="52">
        <f t="shared" si="1"/>
        <v>1.4625833333333333</v>
      </c>
      <c r="I57" s="87">
        <f t="shared" si="3"/>
        <v>0</v>
      </c>
      <c r="J57" s="54">
        <f t="shared" si="4"/>
        <v>0</v>
      </c>
      <c r="K57" s="54">
        <f t="shared" si="8"/>
        <v>1.4625833333333333</v>
      </c>
      <c r="L57" s="38"/>
      <c r="M57" s="38"/>
      <c r="N57" s="56">
        <f t="shared" si="5"/>
        <v>5.679698611110986</v>
      </c>
      <c r="O57" s="56">
        <f t="shared" si="6"/>
        <v>0.14625833333320032</v>
      </c>
      <c r="P57" s="56">
        <f>SUM($O$13:O57)</f>
        <v>5.679698611110986</v>
      </c>
      <c r="Q57" s="56">
        <f t="shared" si="7"/>
        <v>0</v>
      </c>
      <c r="T57" s="7"/>
      <c r="U57" s="8"/>
      <c r="V57" s="8"/>
    </row>
    <row r="58" spans="1:22" s="3" customFormat="1" x14ac:dyDescent="0.35">
      <c r="A58" s="63">
        <v>0.36684027777777778</v>
      </c>
      <c r="B58" s="81">
        <f t="shared" si="2"/>
        <v>237.99999999999883</v>
      </c>
      <c r="C58" s="54">
        <f>(A58*24-$A$13*24)*60</f>
        <v>3.9666666666666472</v>
      </c>
      <c r="D58" s="54">
        <f>(A58*24-A57*24)*60</f>
        <v>8.3333333333399651E-2</v>
      </c>
      <c r="E58">
        <v>0</v>
      </c>
      <c r="F58" s="31">
        <f>SUM($E$13:E58)</f>
        <v>0</v>
      </c>
      <c r="G58" s="52">
        <f t="shared" si="0"/>
        <v>0</v>
      </c>
      <c r="H58" s="54">
        <f t="shared" si="1"/>
        <v>1.4625833333333333</v>
      </c>
      <c r="I58" s="87">
        <f t="shared" si="3"/>
        <v>0</v>
      </c>
      <c r="J58" s="54">
        <f t="shared" si="4"/>
        <v>0</v>
      </c>
      <c r="K58" s="54">
        <f t="shared" si="8"/>
        <v>1.4625833333333333</v>
      </c>
      <c r="L58" s="38"/>
      <c r="M58" s="38"/>
      <c r="N58" s="56">
        <f t="shared" si="5"/>
        <v>5.8015805555555273</v>
      </c>
      <c r="O58" s="56">
        <f t="shared" si="6"/>
        <v>0.12188194444454144</v>
      </c>
      <c r="P58" s="56">
        <f>SUM($O$13:O58)</f>
        <v>5.8015805555555273</v>
      </c>
      <c r="Q58" s="56">
        <f t="shared" si="7"/>
        <v>0</v>
      </c>
      <c r="T58" s="7"/>
      <c r="U58" s="8"/>
      <c r="V58" s="8"/>
    </row>
    <row r="59" spans="1:22" s="3" customFormat="1" x14ac:dyDescent="0.35">
      <c r="A59" s="63">
        <v>0.36690972222222223</v>
      </c>
      <c r="B59" s="81">
        <f t="shared" si="2"/>
        <v>243.99999999999977</v>
      </c>
      <c r="C59" s="54">
        <f>(A59*24-$A$13*24)*60</f>
        <v>4.0666666666666629</v>
      </c>
      <c r="D59" s="54">
        <f>(A59*24-A58*24)*60</f>
        <v>0.10000000000001563</v>
      </c>
      <c r="E59">
        <v>0</v>
      </c>
      <c r="F59" s="31">
        <f>SUM($E$13:E59)</f>
        <v>0</v>
      </c>
      <c r="G59" s="52">
        <f t="shared" si="0"/>
        <v>0</v>
      </c>
      <c r="H59" s="52">
        <f t="shared" si="1"/>
        <v>1.4625833333333333</v>
      </c>
      <c r="I59" s="87">
        <f t="shared" si="3"/>
        <v>0</v>
      </c>
      <c r="J59" s="54">
        <f t="shared" si="4"/>
        <v>0</v>
      </c>
      <c r="K59" s="54">
        <f t="shared" si="8"/>
        <v>1.4625833333333333</v>
      </c>
      <c r="L59" s="38"/>
      <c r="M59" s="38"/>
      <c r="N59" s="56">
        <f t="shared" si="5"/>
        <v>5.9478388888888833</v>
      </c>
      <c r="O59" s="56">
        <f t="shared" si="6"/>
        <v>0.14625833333335619</v>
      </c>
      <c r="P59" s="56">
        <f>SUM($O$13:O59)</f>
        <v>5.9478388888888833</v>
      </c>
      <c r="Q59" s="56">
        <f t="shared" si="7"/>
        <v>0</v>
      </c>
      <c r="T59" s="7"/>
      <c r="U59" s="8"/>
      <c r="V59" s="8"/>
    </row>
    <row r="60" spans="1:22" s="3" customFormat="1" x14ac:dyDescent="0.35">
      <c r="A60" s="63">
        <v>0.3669675925925926</v>
      </c>
      <c r="B60" s="81">
        <f t="shared" si="2"/>
        <v>248.99999999999736</v>
      </c>
      <c r="C60" s="54">
        <f>(A60*24-$A$13*24)*60</f>
        <v>4.1499999999999559</v>
      </c>
      <c r="D60" s="54">
        <f>(A60*24-A59*24)*60</f>
        <v>8.3333333333293069E-2</v>
      </c>
      <c r="E60">
        <v>0</v>
      </c>
      <c r="F60" s="31">
        <f>SUM($E$13:E60)</f>
        <v>0</v>
      </c>
      <c r="G60" s="52">
        <f t="shared" si="0"/>
        <v>0</v>
      </c>
      <c r="H60" s="54">
        <f t="shared" si="1"/>
        <v>1.4625833333333333</v>
      </c>
      <c r="I60" s="87">
        <f t="shared" si="3"/>
        <v>0</v>
      </c>
      <c r="J60" s="54">
        <f t="shared" si="4"/>
        <v>0</v>
      </c>
      <c r="K60" s="54">
        <f t="shared" si="8"/>
        <v>1.4625833333333333</v>
      </c>
      <c r="L60" s="38"/>
      <c r="M60" s="38"/>
      <c r="N60" s="56">
        <f t="shared" si="5"/>
        <v>6.0697208333332693</v>
      </c>
      <c r="O60" s="56">
        <f t="shared" si="6"/>
        <v>0.12188194444438556</v>
      </c>
      <c r="P60" s="56">
        <f>SUM($O$13:O60)</f>
        <v>6.0697208333332693</v>
      </c>
      <c r="Q60" s="56">
        <f t="shared" si="7"/>
        <v>0</v>
      </c>
      <c r="T60" s="7"/>
      <c r="U60" s="8"/>
      <c r="V60" s="8"/>
    </row>
    <row r="61" spans="1:22" s="3" customFormat="1" x14ac:dyDescent="0.35">
      <c r="A61" s="63">
        <v>0.36703703703703705</v>
      </c>
      <c r="B61" s="81">
        <f t="shared" si="2"/>
        <v>254.99999999999829</v>
      </c>
      <c r="C61" s="54">
        <f>(A61*24-$A$13*24)*60</f>
        <v>4.2499999999999716</v>
      </c>
      <c r="D61" s="54">
        <f>(A61*24-A60*24)*60</f>
        <v>0.10000000000001563</v>
      </c>
      <c r="E61">
        <v>0</v>
      </c>
      <c r="F61" s="31">
        <f>SUM($E$13:E61)</f>
        <v>0</v>
      </c>
      <c r="G61" s="52">
        <f t="shared" si="0"/>
        <v>0</v>
      </c>
      <c r="H61" s="52">
        <f t="shared" si="1"/>
        <v>1.4625833333333333</v>
      </c>
      <c r="I61" s="87">
        <f t="shared" si="3"/>
        <v>0</v>
      </c>
      <c r="J61" s="54">
        <f t="shared" si="4"/>
        <v>0</v>
      </c>
      <c r="K61" s="54">
        <f t="shared" si="8"/>
        <v>1.4625833333333333</v>
      </c>
      <c r="L61" s="38"/>
      <c r="M61" s="38"/>
      <c r="N61" s="56">
        <f t="shared" si="5"/>
        <v>6.2159791666666253</v>
      </c>
      <c r="O61" s="56">
        <f t="shared" si="6"/>
        <v>0.14625833333335619</v>
      </c>
      <c r="P61" s="56">
        <f>SUM($O$13:O61)</f>
        <v>6.2159791666666253</v>
      </c>
      <c r="Q61" s="56">
        <f t="shared" si="7"/>
        <v>0</v>
      </c>
      <c r="T61" s="7"/>
      <c r="U61" s="8"/>
      <c r="V61" s="8"/>
    </row>
    <row r="62" spans="1:22" s="3" customFormat="1" x14ac:dyDescent="0.35">
      <c r="A62" s="63">
        <v>0.36709490740740741</v>
      </c>
      <c r="B62" s="81">
        <f t="shared" si="2"/>
        <v>259.99999999999591</v>
      </c>
      <c r="C62" s="54">
        <f>(A62*24-$A$13*24)*60</f>
        <v>4.3333333333332646</v>
      </c>
      <c r="D62" s="54">
        <f>(A62*24-A61*24)*60</f>
        <v>8.3333333333293069E-2</v>
      </c>
      <c r="E62">
        <v>0</v>
      </c>
      <c r="F62" s="31">
        <f>SUM($E$13:E62)</f>
        <v>0</v>
      </c>
      <c r="G62" s="52">
        <f t="shared" si="0"/>
        <v>0</v>
      </c>
      <c r="H62" s="54">
        <f t="shared" si="1"/>
        <v>1.4625833333333333</v>
      </c>
      <c r="I62" s="87">
        <f t="shared" si="3"/>
        <v>0</v>
      </c>
      <c r="J62" s="54">
        <f t="shared" si="4"/>
        <v>0</v>
      </c>
      <c r="K62" s="54">
        <f t="shared" si="8"/>
        <v>1.4625833333333333</v>
      </c>
      <c r="L62" s="38"/>
      <c r="M62" s="38"/>
      <c r="N62" s="56">
        <f t="shared" si="5"/>
        <v>6.3378611111110104</v>
      </c>
      <c r="O62" s="56">
        <f t="shared" si="6"/>
        <v>0.12188194444438556</v>
      </c>
      <c r="P62" s="56">
        <f>SUM($O$13:O62)</f>
        <v>6.3378611111110112</v>
      </c>
      <c r="Q62" s="56">
        <f t="shared" si="7"/>
        <v>0</v>
      </c>
      <c r="T62" s="7"/>
      <c r="U62" s="8"/>
      <c r="V62" s="8"/>
    </row>
    <row r="63" spans="1:22" s="3" customFormat="1" x14ac:dyDescent="0.35">
      <c r="A63" s="63">
        <v>0.36715277777777783</v>
      </c>
      <c r="B63" s="81">
        <f t="shared" si="2"/>
        <v>264.99999999999989</v>
      </c>
      <c r="C63" s="54">
        <f>(A63*24-$A$13*24)*60</f>
        <v>4.4166666666666643</v>
      </c>
      <c r="D63" s="54">
        <f>(A63*24-A62*24)*60</f>
        <v>8.3333333333399651E-2</v>
      </c>
      <c r="E63">
        <v>0</v>
      </c>
      <c r="F63" s="31">
        <f>SUM($E$13:E63)</f>
        <v>0</v>
      </c>
      <c r="G63" s="52">
        <f t="shared" si="0"/>
        <v>0</v>
      </c>
      <c r="H63" s="52">
        <f t="shared" si="1"/>
        <v>1.4625833333333333</v>
      </c>
      <c r="I63" s="87">
        <f t="shared" si="3"/>
        <v>0</v>
      </c>
      <c r="J63" s="54">
        <f t="shared" si="4"/>
        <v>0</v>
      </c>
      <c r="K63" s="54">
        <f t="shared" si="8"/>
        <v>1.4625833333333333</v>
      </c>
      <c r="L63" s="38"/>
      <c r="M63" s="38"/>
      <c r="N63" s="56">
        <f t="shared" si="5"/>
        <v>6.4597430555555517</v>
      </c>
      <c r="O63" s="56">
        <f t="shared" si="6"/>
        <v>0.12188194444454144</v>
      </c>
      <c r="P63" s="56">
        <f>SUM($O$13:O63)</f>
        <v>6.4597430555555526</v>
      </c>
      <c r="Q63" s="56">
        <f t="shared" si="7"/>
        <v>0</v>
      </c>
      <c r="T63" s="7"/>
      <c r="U63" s="8"/>
      <c r="V63" s="8"/>
    </row>
    <row r="64" spans="1:22" s="3" customFormat="1" x14ac:dyDescent="0.35">
      <c r="A64" s="63">
        <v>0.36722222222222217</v>
      </c>
      <c r="B64" s="81">
        <f t="shared" si="2"/>
        <v>270.99999999999443</v>
      </c>
      <c r="C64" s="54">
        <f>(A64*24-$A$13*24)*60</f>
        <v>4.5166666666665733</v>
      </c>
      <c r="D64" s="54">
        <f>(A64*24-A63*24)*60</f>
        <v>9.9999999999909051E-2</v>
      </c>
      <c r="E64">
        <v>0</v>
      </c>
      <c r="F64" s="31">
        <f>SUM($E$13:E64)</f>
        <v>0</v>
      </c>
      <c r="G64" s="52">
        <f t="shared" si="0"/>
        <v>0</v>
      </c>
      <c r="H64" s="54">
        <f t="shared" si="1"/>
        <v>1.4625833333333333</v>
      </c>
      <c r="I64" s="87">
        <f t="shared" si="3"/>
        <v>0</v>
      </c>
      <c r="J64" s="54">
        <f t="shared" si="4"/>
        <v>0</v>
      </c>
      <c r="K64" s="54">
        <f t="shared" si="8"/>
        <v>1.4625833333333333</v>
      </c>
      <c r="L64" s="38"/>
      <c r="M64" s="38"/>
      <c r="N64" s="56">
        <f t="shared" si="5"/>
        <v>6.6060013888887523</v>
      </c>
      <c r="O64" s="56">
        <f t="shared" si="6"/>
        <v>0.14625833333320032</v>
      </c>
      <c r="P64" s="56">
        <f>SUM($O$13:O64)</f>
        <v>6.6060013888887532</v>
      </c>
      <c r="Q64" s="56">
        <f t="shared" si="7"/>
        <v>0</v>
      </c>
      <c r="T64" s="7"/>
      <c r="U64" s="8"/>
      <c r="V64" s="8"/>
    </row>
    <row r="65" spans="1:22" s="3" customFormat="1" x14ac:dyDescent="0.35">
      <c r="A65" s="63">
        <v>0.36728009259259259</v>
      </c>
      <c r="B65" s="81">
        <f t="shared" si="2"/>
        <v>275.99999999999841</v>
      </c>
      <c r="C65" s="54">
        <f>(A65*24-$A$13*24)*60</f>
        <v>4.599999999999973</v>
      </c>
      <c r="D65" s="54">
        <f>(A65*24-A64*24)*60</f>
        <v>8.3333333333399651E-2</v>
      </c>
      <c r="E65">
        <v>0</v>
      </c>
      <c r="F65" s="31">
        <f>SUM($E$13:E65)</f>
        <v>0</v>
      </c>
      <c r="G65" s="52">
        <f t="shared" si="0"/>
        <v>0</v>
      </c>
      <c r="H65" s="52">
        <f t="shared" si="1"/>
        <v>1.4625833333333333</v>
      </c>
      <c r="I65" s="87">
        <f t="shared" si="3"/>
        <v>0</v>
      </c>
      <c r="J65" s="54">
        <f t="shared" si="4"/>
        <v>0</v>
      </c>
      <c r="K65" s="54">
        <f t="shared" si="8"/>
        <v>1.4625833333333333</v>
      </c>
      <c r="L65" s="38"/>
      <c r="M65" s="38"/>
      <c r="N65" s="56">
        <f t="shared" si="5"/>
        <v>6.7278833333332937</v>
      </c>
      <c r="O65" s="56">
        <f t="shared" si="6"/>
        <v>0.12188194444454144</v>
      </c>
      <c r="P65" s="56">
        <f>SUM($O$13:O65)</f>
        <v>6.7278833333332946</v>
      </c>
      <c r="Q65" s="56">
        <f t="shared" si="7"/>
        <v>0</v>
      </c>
      <c r="T65" s="7"/>
      <c r="U65" s="8"/>
      <c r="V65" s="8"/>
    </row>
    <row r="66" spans="1:22" s="3" customFormat="1" x14ac:dyDescent="0.35">
      <c r="A66" s="63">
        <v>0.36733796296296295</v>
      </c>
      <c r="B66" s="81">
        <f t="shared" si="2"/>
        <v>280.99999999999596</v>
      </c>
      <c r="C66" s="54">
        <f>(A66*24-$A$13*24)*60</f>
        <v>4.6833333333332661</v>
      </c>
      <c r="D66" s="54">
        <f>(A66*24-A65*24)*60</f>
        <v>8.3333333333293069E-2</v>
      </c>
      <c r="E66">
        <v>0</v>
      </c>
      <c r="F66" s="31">
        <f>SUM($E$13:E66)</f>
        <v>0</v>
      </c>
      <c r="G66" s="52">
        <f t="shared" si="0"/>
        <v>0</v>
      </c>
      <c r="H66" s="54">
        <f t="shared" si="1"/>
        <v>1.4625833333333333</v>
      </c>
      <c r="I66" s="87">
        <f t="shared" si="3"/>
        <v>0</v>
      </c>
      <c r="J66" s="54">
        <f t="shared" si="4"/>
        <v>0</v>
      </c>
      <c r="K66" s="54">
        <f t="shared" si="8"/>
        <v>1.4625833333333333</v>
      </c>
      <c r="L66" s="38"/>
      <c r="M66" s="38"/>
      <c r="N66" s="56">
        <f t="shared" si="5"/>
        <v>6.8497652777776796</v>
      </c>
      <c r="O66" s="56">
        <f t="shared" si="6"/>
        <v>0.12188194444438556</v>
      </c>
      <c r="P66" s="56">
        <f>SUM($O$13:O66)</f>
        <v>6.8497652777776805</v>
      </c>
      <c r="Q66" s="56">
        <f t="shared" si="7"/>
        <v>0</v>
      </c>
      <c r="T66" s="7"/>
      <c r="U66" s="8"/>
      <c r="V66" s="8"/>
    </row>
    <row r="67" spans="1:22" s="3" customFormat="1" x14ac:dyDescent="0.35">
      <c r="A67" s="63">
        <v>0.36739583333333337</v>
      </c>
      <c r="B67" s="81">
        <f t="shared" si="2"/>
        <v>285.99999999999994</v>
      </c>
      <c r="C67" s="54">
        <f>(A67*24-$A$13*24)*60</f>
        <v>4.7666666666666657</v>
      </c>
      <c r="D67" s="54">
        <f>(A67*24-A66*24)*60</f>
        <v>8.3333333333399651E-2</v>
      </c>
      <c r="E67">
        <v>0</v>
      </c>
      <c r="F67" s="31">
        <f>SUM($E$13:E67)</f>
        <v>0</v>
      </c>
      <c r="G67" s="52">
        <f t="shared" si="0"/>
        <v>0</v>
      </c>
      <c r="H67" s="52">
        <f t="shared" si="1"/>
        <v>1.4625833333333333</v>
      </c>
      <c r="I67" s="87">
        <f t="shared" si="3"/>
        <v>0</v>
      </c>
      <c r="J67" s="54">
        <f t="shared" si="4"/>
        <v>0</v>
      </c>
      <c r="K67" s="54">
        <f t="shared" si="8"/>
        <v>1.4625833333333333</v>
      </c>
      <c r="L67" s="38"/>
      <c r="M67" s="38"/>
      <c r="N67" s="56">
        <f t="shared" si="5"/>
        <v>6.971647222222221</v>
      </c>
      <c r="O67" s="56">
        <f t="shared" si="6"/>
        <v>0.12188194444454144</v>
      </c>
      <c r="P67" s="56">
        <f>SUM($O$13:O67)</f>
        <v>6.9716472222222219</v>
      </c>
      <c r="Q67" s="56">
        <f t="shared" si="7"/>
        <v>0</v>
      </c>
      <c r="T67" s="7"/>
      <c r="U67" s="8"/>
      <c r="V67" s="8"/>
    </row>
    <row r="68" spans="1:22" s="3" customFormat="1" x14ac:dyDescent="0.35">
      <c r="A68" s="63">
        <v>0.36746527777777777</v>
      </c>
      <c r="B68" s="81">
        <f t="shared" si="2"/>
        <v>291.99999999999449</v>
      </c>
      <c r="C68" s="54">
        <f>(A68*24-$A$13*24)*60</f>
        <v>4.8666666666665748</v>
      </c>
      <c r="D68" s="54">
        <f>(A68*24-A67*24)*60</f>
        <v>9.9999999999909051E-2</v>
      </c>
      <c r="E68">
        <v>0</v>
      </c>
      <c r="F68" s="31">
        <f>SUM($E$13:E68)</f>
        <v>0</v>
      </c>
      <c r="G68" s="52">
        <f t="shared" si="0"/>
        <v>0</v>
      </c>
      <c r="H68" s="54">
        <f t="shared" si="1"/>
        <v>1.4625833333333333</v>
      </c>
      <c r="I68" s="87">
        <f t="shared" si="3"/>
        <v>0</v>
      </c>
      <c r="J68" s="54">
        <f t="shared" si="4"/>
        <v>0</v>
      </c>
      <c r="K68" s="54">
        <f t="shared" si="8"/>
        <v>1.4625833333333333</v>
      </c>
      <c r="L68" s="38"/>
      <c r="M68" s="38"/>
      <c r="N68" s="56">
        <f t="shared" si="5"/>
        <v>7.1179055555554216</v>
      </c>
      <c r="O68" s="56">
        <f t="shared" si="6"/>
        <v>0.14625833333320032</v>
      </c>
      <c r="P68" s="56">
        <f>SUM($O$13:O68)</f>
        <v>7.1179055555554225</v>
      </c>
      <c r="Q68" s="56">
        <f t="shared" si="7"/>
        <v>0</v>
      </c>
      <c r="T68" s="7"/>
      <c r="U68" s="8"/>
      <c r="V68" s="8"/>
    </row>
    <row r="69" spans="1:22" s="3" customFormat="1" x14ac:dyDescent="0.35">
      <c r="A69" s="63">
        <v>0.36752314814814818</v>
      </c>
      <c r="B69" s="81">
        <f t="shared" si="2"/>
        <v>296.99999999999847</v>
      </c>
      <c r="C69" s="54">
        <f>(A69*24-$A$13*24)*60</f>
        <v>4.9499999999999744</v>
      </c>
      <c r="D69" s="54">
        <f>(A69*24-A68*24)*60</f>
        <v>8.3333333333399651E-2</v>
      </c>
      <c r="E69">
        <v>0</v>
      </c>
      <c r="F69" s="31">
        <f>SUM($E$13:E69)</f>
        <v>0</v>
      </c>
      <c r="G69" s="52">
        <f t="shared" si="0"/>
        <v>0</v>
      </c>
      <c r="H69" s="52">
        <f t="shared" si="1"/>
        <v>1.4625833333333333</v>
      </c>
      <c r="I69" s="87">
        <f t="shared" si="3"/>
        <v>0</v>
      </c>
      <c r="J69" s="54">
        <f t="shared" si="4"/>
        <v>0</v>
      </c>
      <c r="K69" s="54">
        <f t="shared" si="8"/>
        <v>1.4625833333333333</v>
      </c>
      <c r="L69" s="38"/>
      <c r="M69" s="38"/>
      <c r="N69" s="56">
        <f t="shared" si="5"/>
        <v>7.239787499999963</v>
      </c>
      <c r="O69" s="56">
        <f t="shared" si="6"/>
        <v>0.12188194444454144</v>
      </c>
      <c r="P69" s="56">
        <f>SUM($O$13:O69)</f>
        <v>7.2397874999999638</v>
      </c>
      <c r="Q69" s="56">
        <f t="shared" si="7"/>
        <v>0</v>
      </c>
      <c r="T69" s="7"/>
      <c r="U69" s="8"/>
      <c r="V69" s="8"/>
    </row>
    <row r="70" spans="1:22" s="3" customFormat="1" x14ac:dyDescent="0.35">
      <c r="A70" s="63">
        <v>0.36759259259259264</v>
      </c>
      <c r="B70" s="81">
        <f t="shared" si="2"/>
        <v>302.99999999999943</v>
      </c>
      <c r="C70" s="54">
        <f>(A70*24-$A$13*24)*60</f>
        <v>5.0499999999999901</v>
      </c>
      <c r="D70" s="54">
        <f>(A70*24-A69*24)*60</f>
        <v>0.10000000000001563</v>
      </c>
      <c r="E70">
        <v>0.5</v>
      </c>
      <c r="F70" s="31">
        <f>SUM($E$13:E70)</f>
        <v>0.5</v>
      </c>
      <c r="G70" s="52">
        <f t="shared" si="0"/>
        <v>5.0000000000000001E-4</v>
      </c>
      <c r="H70" s="54">
        <f t="shared" si="1"/>
        <v>1.4625833333333333</v>
      </c>
      <c r="I70" s="87">
        <f t="shared" si="3"/>
        <v>-1.6666666666664063E-7</v>
      </c>
      <c r="J70" s="54">
        <f t="shared" si="4"/>
        <v>9.9999999999984372E-3</v>
      </c>
      <c r="K70" s="54">
        <f t="shared" si="8"/>
        <v>1.4525833333333349</v>
      </c>
      <c r="L70" s="38"/>
      <c r="M70" s="38"/>
      <c r="N70" s="56">
        <f t="shared" si="5"/>
        <v>7.386045833333319</v>
      </c>
      <c r="O70" s="56">
        <f t="shared" si="6"/>
        <v>0.14525833333335619</v>
      </c>
      <c r="P70" s="56">
        <f>SUM($O$13:O70)</f>
        <v>7.3850458333333204</v>
      </c>
      <c r="Q70" s="56">
        <f t="shared" si="7"/>
        <v>9.999999999985576E-4</v>
      </c>
      <c r="T70" s="7"/>
      <c r="U70" s="8"/>
      <c r="V70" s="8"/>
    </row>
    <row r="71" spans="1:22" s="3" customFormat="1" x14ac:dyDescent="0.35">
      <c r="A71" s="63">
        <v>0.36765046296296294</v>
      </c>
      <c r="B71" s="81">
        <f t="shared" si="2"/>
        <v>307.99999999999699</v>
      </c>
      <c r="C71" s="54">
        <f>(A71*24-$A$13*24)*60</f>
        <v>5.1333333333332831</v>
      </c>
      <c r="D71" s="54">
        <f>(A71*24-A70*24)*60</f>
        <v>8.3333333333293069E-2</v>
      </c>
      <c r="E71">
        <v>2.2999999999999998</v>
      </c>
      <c r="F71" s="31">
        <f>SUM($E$13:E71)</f>
        <v>2.8</v>
      </c>
      <c r="G71" s="52">
        <f t="shared" si="0"/>
        <v>2.8E-3</v>
      </c>
      <c r="H71" s="52">
        <f t="shared" si="1"/>
        <v>1.4625833333333333</v>
      </c>
      <c r="I71" s="87">
        <f t="shared" si="3"/>
        <v>-9.2000000000044446E-7</v>
      </c>
      <c r="J71" s="54">
        <f t="shared" si="4"/>
        <v>5.5200000000026665E-2</v>
      </c>
      <c r="K71" s="54">
        <f t="shared" si="8"/>
        <v>1.4073833333333068</v>
      </c>
      <c r="L71" s="38"/>
      <c r="M71" s="38"/>
      <c r="N71" s="56">
        <f t="shared" si="5"/>
        <v>7.507927777777704</v>
      </c>
      <c r="O71" s="56">
        <f t="shared" si="6"/>
        <v>0.11728194444438557</v>
      </c>
      <c r="P71" s="56">
        <f>SUM($O$13:O71)</f>
        <v>7.5023277777777064</v>
      </c>
      <c r="Q71" s="56">
        <f t="shared" si="7"/>
        <v>5.5999999999976069E-3</v>
      </c>
      <c r="T71" s="7"/>
      <c r="U71" s="8"/>
      <c r="V71" s="8"/>
    </row>
    <row r="72" spans="1:22" s="3" customFormat="1" x14ac:dyDescent="0.35">
      <c r="A72" s="63">
        <v>0.3677083333333333</v>
      </c>
      <c r="B72" s="81">
        <f t="shared" si="2"/>
        <v>312.99999999999454</v>
      </c>
      <c r="C72" s="54">
        <f>(A72*24-$A$13*24)*60</f>
        <v>5.2166666666665762</v>
      </c>
      <c r="D72" s="54">
        <f>(A72*24-A71*24)*60</f>
        <v>8.3333333333293069E-2</v>
      </c>
      <c r="E72">
        <v>0.6</v>
      </c>
      <c r="F72" s="31">
        <f>SUM($E$13:E72)</f>
        <v>3.4</v>
      </c>
      <c r="G72" s="52">
        <f t="shared" si="0"/>
        <v>3.3999999999999998E-3</v>
      </c>
      <c r="H72" s="54">
        <f t="shared" si="1"/>
        <v>1.4625833333333333</v>
      </c>
      <c r="I72" s="87">
        <f t="shared" si="3"/>
        <v>-2.4000000000011597E-7</v>
      </c>
      <c r="J72" s="54">
        <f t="shared" si="4"/>
        <v>1.4400000000006958E-2</v>
      </c>
      <c r="K72" s="54">
        <f t="shared" si="8"/>
        <v>1.4481833333333265</v>
      </c>
      <c r="L72" s="38"/>
      <c r="M72" s="38"/>
      <c r="N72" s="56">
        <f t="shared" si="5"/>
        <v>7.62980972222209</v>
      </c>
      <c r="O72" s="56">
        <f t="shared" si="6"/>
        <v>0.12068194444438557</v>
      </c>
      <c r="P72" s="56">
        <f>SUM($O$13:O72)</f>
        <v>7.6230097222220916</v>
      </c>
      <c r="Q72" s="56">
        <f t="shared" si="7"/>
        <v>6.7999999999983629E-3</v>
      </c>
      <c r="T72" s="7"/>
      <c r="U72" s="8"/>
      <c r="V72" s="8"/>
    </row>
    <row r="73" spans="1:22" s="3" customFormat="1" x14ac:dyDescent="0.35">
      <c r="A73" s="63">
        <v>0.36776620370370372</v>
      </c>
      <c r="B73" s="81">
        <f t="shared" si="2"/>
        <v>317.99999999999852</v>
      </c>
      <c r="C73" s="54">
        <f>(A73*24-$A$13*24)*60</f>
        <v>5.2999999999999758</v>
      </c>
      <c r="D73" s="54">
        <f>(A73*24-A72*24)*60</f>
        <v>8.3333333333399651E-2</v>
      </c>
      <c r="E73">
        <v>1.1000000000000001</v>
      </c>
      <c r="F73" s="31">
        <f>SUM($E$13:E73)</f>
        <v>4.5</v>
      </c>
      <c r="G73" s="52">
        <f t="shared" si="0"/>
        <v>4.4999999999999997E-3</v>
      </c>
      <c r="H73" s="52">
        <f t="shared" si="1"/>
        <v>1.4625833333333333</v>
      </c>
      <c r="I73" s="87">
        <f t="shared" si="3"/>
        <v>-4.3999999999964988E-7</v>
      </c>
      <c r="J73" s="54">
        <f t="shared" si="4"/>
        <v>2.6399999999978992E-2</v>
      </c>
      <c r="K73" s="54">
        <f t="shared" si="8"/>
        <v>1.4361833333333545</v>
      </c>
      <c r="L73" s="38"/>
      <c r="M73" s="38"/>
      <c r="N73" s="56">
        <f t="shared" si="5"/>
        <v>7.7516916666666313</v>
      </c>
      <c r="O73" s="56">
        <f t="shared" si="6"/>
        <v>0.11968194444454144</v>
      </c>
      <c r="P73" s="56">
        <f>SUM($O$13:O73)</f>
        <v>7.7426916666666328</v>
      </c>
      <c r="Q73" s="56">
        <f t="shared" si="7"/>
        <v>8.9999999999985647E-3</v>
      </c>
      <c r="T73" s="7"/>
      <c r="U73" s="8"/>
      <c r="V73" s="8"/>
    </row>
    <row r="74" spans="1:22" s="3" customFormat="1" x14ac:dyDescent="0.35">
      <c r="A74" s="63">
        <v>0.36783564814814818</v>
      </c>
      <c r="B74" s="81">
        <f t="shared" si="2"/>
        <v>323.99999999999949</v>
      </c>
      <c r="C74" s="54">
        <f>(A74*24-$A$13*24)*60</f>
        <v>5.3999999999999915</v>
      </c>
      <c r="D74" s="54">
        <f>(A74*24-A73*24)*60</f>
        <v>0.10000000000001563</v>
      </c>
      <c r="E74">
        <v>1</v>
      </c>
      <c r="F74" s="31">
        <f>SUM($E$13:E74)</f>
        <v>5.5</v>
      </c>
      <c r="G74" s="52">
        <f t="shared" si="0"/>
        <v>5.4999999999999997E-3</v>
      </c>
      <c r="H74" s="54">
        <f t="shared" si="1"/>
        <v>1.4625833333333333</v>
      </c>
      <c r="I74" s="87">
        <f t="shared" si="3"/>
        <v>-3.3333333333328126E-7</v>
      </c>
      <c r="J74" s="54">
        <f t="shared" si="4"/>
        <v>1.9999999999996874E-2</v>
      </c>
      <c r="K74" s="54">
        <f t="shared" si="8"/>
        <v>1.4425833333333364</v>
      </c>
      <c r="L74" s="38"/>
      <c r="M74" s="38"/>
      <c r="N74" s="56">
        <f t="shared" si="5"/>
        <v>7.8979499999999874</v>
      </c>
      <c r="O74" s="56">
        <f t="shared" si="6"/>
        <v>0.14425833333335619</v>
      </c>
      <c r="P74" s="56">
        <f>SUM($O$13:O74)</f>
        <v>7.886949999999989</v>
      </c>
      <c r="Q74" s="56">
        <f t="shared" si="7"/>
        <v>1.0999999999998344E-2</v>
      </c>
      <c r="T74" s="7"/>
      <c r="U74" s="8"/>
      <c r="V74" s="8"/>
    </row>
    <row r="75" spans="1:22" s="3" customFormat="1" x14ac:dyDescent="0.35">
      <c r="A75" s="63">
        <v>0.36789351851851854</v>
      </c>
      <c r="B75" s="81">
        <f t="shared" si="2"/>
        <v>328.99999999999704</v>
      </c>
      <c r="C75" s="54">
        <f>(A75*24-$A$13*24)*60</f>
        <v>5.4833333333332845</v>
      </c>
      <c r="D75" s="54">
        <f>(A75*24-A74*24)*60</f>
        <v>8.3333333333293069E-2</v>
      </c>
      <c r="E75">
        <v>0.7</v>
      </c>
      <c r="F75" s="31">
        <f>SUM($E$13:E75)</f>
        <v>6.2</v>
      </c>
      <c r="G75" s="52">
        <f t="shared" si="0"/>
        <v>6.1999999999999998E-3</v>
      </c>
      <c r="H75" s="52">
        <f t="shared" si="1"/>
        <v>1.4625833333333333</v>
      </c>
      <c r="I75" s="87">
        <f t="shared" si="3"/>
        <v>-2.8000000000013528E-7</v>
      </c>
      <c r="J75" s="54">
        <f t="shared" si="4"/>
        <v>1.6800000000008117E-2</v>
      </c>
      <c r="K75" s="54">
        <f t="shared" si="8"/>
        <v>1.4457833333333252</v>
      </c>
      <c r="L75" s="38"/>
      <c r="M75" s="38"/>
      <c r="N75" s="56">
        <f t="shared" si="5"/>
        <v>8.0198319444443733</v>
      </c>
      <c r="O75" s="56">
        <f t="shared" si="6"/>
        <v>0.12048194444438555</v>
      </c>
      <c r="P75" s="56">
        <f>SUM($O$13:O75)</f>
        <v>8.0074319444443738</v>
      </c>
      <c r="Q75" s="56">
        <f t="shared" si="7"/>
        <v>1.2399999999999523E-2</v>
      </c>
      <c r="T75" s="7"/>
      <c r="U75" s="8"/>
      <c r="V75" s="8"/>
    </row>
    <row r="76" spans="1:22" s="3" customFormat="1" x14ac:dyDescent="0.35">
      <c r="A76" s="63">
        <v>0.36795138888888884</v>
      </c>
      <c r="B76" s="81">
        <f t="shared" si="2"/>
        <v>333.99999999999466</v>
      </c>
      <c r="C76" s="54">
        <f>(A76*24-$A$13*24)*60</f>
        <v>5.5666666666665776</v>
      </c>
      <c r="D76" s="54">
        <f>(A76*24-A75*24)*60</f>
        <v>8.3333333333293069E-2</v>
      </c>
      <c r="E76">
        <v>1.3</v>
      </c>
      <c r="F76" s="31">
        <f>SUM($E$13:E76)</f>
        <v>7.5</v>
      </c>
      <c r="G76" s="52">
        <f t="shared" si="0"/>
        <v>7.4999999999999997E-3</v>
      </c>
      <c r="H76" s="54">
        <f t="shared" si="1"/>
        <v>1.4625833333333333</v>
      </c>
      <c r="I76" s="87">
        <f t="shared" si="3"/>
        <v>-5.2000000000025125E-7</v>
      </c>
      <c r="J76" s="54">
        <f t="shared" si="4"/>
        <v>3.1200000000015077E-2</v>
      </c>
      <c r="K76" s="54">
        <f t="shared" si="8"/>
        <v>1.4313833333333184</v>
      </c>
      <c r="L76" s="38"/>
      <c r="M76" s="38"/>
      <c r="N76" s="56">
        <f t="shared" si="5"/>
        <v>8.1417138888887592</v>
      </c>
      <c r="O76" s="56">
        <f t="shared" si="6"/>
        <v>0.11928194444438556</v>
      </c>
      <c r="P76" s="56">
        <f>SUM($O$13:O76)</f>
        <v>8.1267138888887587</v>
      </c>
      <c r="Q76" s="56">
        <f t="shared" si="7"/>
        <v>1.5000000000000568E-2</v>
      </c>
      <c r="T76" s="7"/>
      <c r="U76" s="8"/>
      <c r="V76" s="8"/>
    </row>
    <row r="77" spans="1:22" s="3" customFormat="1" x14ac:dyDescent="0.35">
      <c r="A77" s="63">
        <v>0.36800925925925926</v>
      </c>
      <c r="B77" s="81">
        <f t="shared" si="2"/>
        <v>338.99999999999864</v>
      </c>
      <c r="C77" s="54">
        <f>(A77*24-$A$13*24)*60</f>
        <v>5.6499999999999773</v>
      </c>
      <c r="D77" s="54">
        <f>(A77*24-A76*24)*60</f>
        <v>8.3333333333399651E-2</v>
      </c>
      <c r="E77">
        <v>1.9</v>
      </c>
      <c r="F77" s="31">
        <f>SUM($E$13:E77)</f>
        <v>9.4</v>
      </c>
      <c r="G77" s="52">
        <f t="shared" si="0"/>
        <v>9.4000000000000004E-3</v>
      </c>
      <c r="H77" s="52">
        <f t="shared" si="1"/>
        <v>1.4625833333333333</v>
      </c>
      <c r="I77" s="87">
        <f t="shared" si="3"/>
        <v>-7.5999999999939514E-7</v>
      </c>
      <c r="J77" s="54">
        <f t="shared" si="4"/>
        <v>4.5599999999963711E-2</v>
      </c>
      <c r="K77" s="54">
        <f t="shared" si="8"/>
        <v>1.4169833333333697</v>
      </c>
      <c r="L77" s="38"/>
      <c r="M77" s="38"/>
      <c r="N77" s="56">
        <f t="shared" si="5"/>
        <v>8.2635958333332997</v>
      </c>
      <c r="O77" s="56">
        <f t="shared" si="6"/>
        <v>0.11808194444454144</v>
      </c>
      <c r="P77" s="56">
        <f>SUM($O$13:O77)</f>
        <v>8.2447958333333009</v>
      </c>
      <c r="Q77" s="56">
        <f t="shared" si="7"/>
        <v>1.8799999999998818E-2</v>
      </c>
      <c r="T77" s="7"/>
      <c r="U77" s="8"/>
      <c r="V77" s="8"/>
    </row>
    <row r="78" spans="1:22" s="3" customFormat="1" x14ac:dyDescent="0.35">
      <c r="A78" s="63">
        <v>0.36806712962962962</v>
      </c>
      <c r="B78" s="81">
        <f t="shared" ref="B78:B141" si="9">C78*60</f>
        <v>343.99999999999625</v>
      </c>
      <c r="C78" s="54">
        <f>(A78*24-$A$13*24)*60</f>
        <v>5.7333333333332703</v>
      </c>
      <c r="D78" s="54">
        <f>(A78*24-A77*24)*60</f>
        <v>8.3333333333293069E-2</v>
      </c>
      <c r="E78">
        <v>2.6</v>
      </c>
      <c r="F78" s="31">
        <f>SUM($E$13:E78)</f>
        <v>12</v>
      </c>
      <c r="G78" s="52">
        <f t="shared" si="0"/>
        <v>1.2E-2</v>
      </c>
      <c r="H78" s="54">
        <f t="shared" si="1"/>
        <v>1.4625833333333333</v>
      </c>
      <c r="I78" s="87">
        <f t="shared" ref="I78:I141" si="10">-J78/1000/60</f>
        <v>-1.0400000000005025E-6</v>
      </c>
      <c r="J78" s="54">
        <f t="shared" ref="J78:J141" si="11">2*E78/(1000*D78*1)</f>
        <v>6.2400000000030154E-2</v>
      </c>
      <c r="K78" s="54">
        <f t="shared" si="8"/>
        <v>1.4001833333333031</v>
      </c>
      <c r="L78" s="38"/>
      <c r="M78" s="38"/>
      <c r="N78" s="56">
        <f t="shared" ref="N78:N141" si="12">C78*H78</f>
        <v>8.3854777777776857</v>
      </c>
      <c r="O78" s="56">
        <f t="shared" ref="O78:O141" si="13">K78*(D78)</f>
        <v>0.11668194444438555</v>
      </c>
      <c r="P78" s="56">
        <f>SUM($O$13:O78)</f>
        <v>8.3614777777776865</v>
      </c>
      <c r="Q78" s="56">
        <f t="shared" ref="Q78:Q141" si="14">N78-P78</f>
        <v>2.3999999999999133E-2</v>
      </c>
      <c r="T78" s="7"/>
      <c r="U78" s="8"/>
      <c r="V78" s="8"/>
    </row>
    <row r="79" spans="1:22" s="3" customFormat="1" x14ac:dyDescent="0.35">
      <c r="A79" s="63">
        <v>0.36813657407407407</v>
      </c>
      <c r="B79" s="81">
        <f t="shared" si="9"/>
        <v>349.99999999999716</v>
      </c>
      <c r="C79" s="54">
        <f>(A79*24-$A$13*24)*60</f>
        <v>5.833333333333286</v>
      </c>
      <c r="D79" s="54">
        <f>(A79*24-A78*24)*60</f>
        <v>0.10000000000001563</v>
      </c>
      <c r="E79">
        <v>2.1</v>
      </c>
      <c r="F79" s="31">
        <f>SUM($E$13:E79)</f>
        <v>14.1</v>
      </c>
      <c r="G79" s="52">
        <f t="shared" ref="G79:G142" si="15">F79/1000</f>
        <v>1.41E-2</v>
      </c>
      <c r="H79" s="52">
        <f t="shared" ref="H79:H142" si="16">IF($C$4=$C$5,$D$5,IF($C$4=$C$6,$D$6,IF($C$4=$C$7,$D$7,$D$8)))</f>
        <v>1.4625833333333333</v>
      </c>
      <c r="I79" s="87">
        <f t="shared" si="10"/>
        <v>-6.999999999998906E-7</v>
      </c>
      <c r="J79" s="54">
        <f t="shared" si="11"/>
        <v>4.1999999999993438E-2</v>
      </c>
      <c r="K79" s="54">
        <f t="shared" ref="K79:K142" si="17">H79-J79</f>
        <v>1.42058333333334</v>
      </c>
      <c r="L79" s="38"/>
      <c r="M79" s="38"/>
      <c r="N79" s="56">
        <f t="shared" si="12"/>
        <v>8.5317361111110426</v>
      </c>
      <c r="O79" s="56">
        <f t="shared" si="13"/>
        <v>0.14205833333335621</v>
      </c>
      <c r="P79" s="56">
        <f>SUM($O$13:O79)</f>
        <v>8.5035361111110426</v>
      </c>
      <c r="Q79" s="56">
        <f t="shared" si="14"/>
        <v>2.8200000000000003E-2</v>
      </c>
      <c r="T79" s="7"/>
      <c r="U79" s="8"/>
      <c r="V79" s="8"/>
    </row>
    <row r="80" spans="1:22" s="3" customFormat="1" x14ac:dyDescent="0.35">
      <c r="A80" s="63">
        <v>0.36819444444444444</v>
      </c>
      <c r="B80" s="81">
        <f t="shared" si="9"/>
        <v>354.99999999999477</v>
      </c>
      <c r="C80" s="54">
        <f>(A80*24-$A$13*24)*60</f>
        <v>5.916666666666579</v>
      </c>
      <c r="D80" s="54">
        <f>(A80*24-A79*24)*60</f>
        <v>8.3333333333293069E-2</v>
      </c>
      <c r="E80">
        <v>2.4</v>
      </c>
      <c r="F80" s="31">
        <f>SUM($E$13:E80)</f>
        <v>16.5</v>
      </c>
      <c r="G80" s="52">
        <f t="shared" si="15"/>
        <v>1.6500000000000001E-2</v>
      </c>
      <c r="H80" s="54">
        <f t="shared" si="16"/>
        <v>1.4625833333333333</v>
      </c>
      <c r="I80" s="87">
        <f t="shared" si="10"/>
        <v>-9.6000000000046388E-7</v>
      </c>
      <c r="J80" s="54">
        <f t="shared" si="11"/>
        <v>5.760000000002783E-2</v>
      </c>
      <c r="K80" s="54">
        <f t="shared" si="17"/>
        <v>1.4049833333333055</v>
      </c>
      <c r="L80" s="38"/>
      <c r="M80" s="38"/>
      <c r="N80" s="56">
        <f t="shared" si="12"/>
        <v>8.6536180555554267</v>
      </c>
      <c r="O80" s="56">
        <f t="shared" si="13"/>
        <v>0.11708194444438555</v>
      </c>
      <c r="P80" s="56">
        <f>SUM($O$13:O80)</f>
        <v>8.6206180555554273</v>
      </c>
      <c r="Q80" s="56">
        <f t="shared" si="14"/>
        <v>3.2999999999999474E-2</v>
      </c>
      <c r="T80" s="7"/>
      <c r="U80" s="8"/>
      <c r="V80" s="8"/>
    </row>
    <row r="81" spans="1:22" s="3" customFormat="1" x14ac:dyDescent="0.35">
      <c r="A81" s="63">
        <v>0.36825231481481485</v>
      </c>
      <c r="B81" s="81">
        <f t="shared" si="9"/>
        <v>359.99999999999875</v>
      </c>
      <c r="C81" s="54">
        <f>(A81*24-$A$13*24)*60</f>
        <v>5.9999999999999787</v>
      </c>
      <c r="D81" s="54">
        <f>(A81*24-A80*24)*60</f>
        <v>8.3333333333399651E-2</v>
      </c>
      <c r="E81">
        <v>2.5</v>
      </c>
      <c r="F81" s="31">
        <f>SUM($E$13:E81)</f>
        <v>19</v>
      </c>
      <c r="G81" s="52">
        <f t="shared" si="15"/>
        <v>1.9E-2</v>
      </c>
      <c r="H81" s="52">
        <f t="shared" si="16"/>
        <v>1.4625833333333333</v>
      </c>
      <c r="I81" s="87">
        <f t="shared" si="10"/>
        <v>-9.9999999999920417E-7</v>
      </c>
      <c r="J81" s="54">
        <f t="shared" si="11"/>
        <v>5.9999999999952251E-2</v>
      </c>
      <c r="K81" s="54">
        <f t="shared" si="17"/>
        <v>1.402583333333381</v>
      </c>
      <c r="L81" s="38"/>
      <c r="M81" s="38"/>
      <c r="N81" s="56">
        <f t="shared" si="12"/>
        <v>8.775499999999969</v>
      </c>
      <c r="O81" s="56">
        <f t="shared" si="13"/>
        <v>0.11688194444454143</v>
      </c>
      <c r="P81" s="56">
        <f>SUM($O$13:O81)</f>
        <v>8.7374999999999687</v>
      </c>
      <c r="Q81" s="56">
        <f t="shared" si="14"/>
        <v>3.8000000000000256E-2</v>
      </c>
      <c r="T81" s="7"/>
      <c r="U81" s="8"/>
      <c r="V81" s="8"/>
    </row>
    <row r="82" spans="1:22" s="3" customFormat="1" x14ac:dyDescent="0.35">
      <c r="A82" s="63">
        <v>0.36831018518518516</v>
      </c>
      <c r="B82" s="81">
        <f t="shared" si="9"/>
        <v>364.99999999999631</v>
      </c>
      <c r="C82" s="54">
        <f>(A82*24-$A$13*24)*60</f>
        <v>6.0833333333332718</v>
      </c>
      <c r="D82" s="54">
        <f>(A82*24-A81*24)*60</f>
        <v>8.3333333333293069E-2</v>
      </c>
      <c r="E82">
        <v>1.6</v>
      </c>
      <c r="F82" s="31">
        <f>SUM($E$13:E82)</f>
        <v>20.6</v>
      </c>
      <c r="G82" s="52">
        <f t="shared" si="15"/>
        <v>2.06E-2</v>
      </c>
      <c r="H82" s="54">
        <f t="shared" si="16"/>
        <v>1.4625833333333333</v>
      </c>
      <c r="I82" s="87">
        <f t="shared" si="10"/>
        <v>-6.4000000000030929E-7</v>
      </c>
      <c r="J82" s="54">
        <f t="shared" si="11"/>
        <v>3.8400000000018558E-2</v>
      </c>
      <c r="K82" s="54">
        <f t="shared" si="17"/>
        <v>1.4241833333333147</v>
      </c>
      <c r="L82" s="38"/>
      <c r="M82" s="38"/>
      <c r="N82" s="56">
        <f t="shared" si="12"/>
        <v>8.8973819444443549</v>
      </c>
      <c r="O82" s="56">
        <f t="shared" si="13"/>
        <v>0.11868194444438555</v>
      </c>
      <c r="P82" s="56">
        <f>SUM($O$13:O82)</f>
        <v>8.856181944444355</v>
      </c>
      <c r="Q82" s="56">
        <f t="shared" si="14"/>
        <v>4.1199999999999903E-2</v>
      </c>
      <c r="T82" s="7"/>
      <c r="U82" s="8"/>
      <c r="V82" s="8"/>
    </row>
    <row r="83" spans="1:22" s="3" customFormat="1" x14ac:dyDescent="0.35">
      <c r="A83" s="63">
        <v>0.36837962962962961</v>
      </c>
      <c r="B83" s="81">
        <f t="shared" si="9"/>
        <v>370.99999999999727</v>
      </c>
      <c r="C83" s="54">
        <f>(A83*24-$A$13*24)*60</f>
        <v>6.1833333333332874</v>
      </c>
      <c r="D83" s="54">
        <f>(A83*24-A82*24)*60</f>
        <v>0.10000000000001563</v>
      </c>
      <c r="E83">
        <v>2.6</v>
      </c>
      <c r="F83" s="31">
        <f>SUM($E$13:E83)</f>
        <v>23.200000000000003</v>
      </c>
      <c r="G83" s="52">
        <f t="shared" si="15"/>
        <v>2.3200000000000002E-2</v>
      </c>
      <c r="H83" s="52">
        <f t="shared" si="16"/>
        <v>1.4625833333333333</v>
      </c>
      <c r="I83" s="87">
        <f t="shared" si="10"/>
        <v>-8.6666666666653117E-7</v>
      </c>
      <c r="J83" s="54">
        <f t="shared" si="11"/>
        <v>5.1999999999991872E-2</v>
      </c>
      <c r="K83" s="54">
        <f t="shared" si="17"/>
        <v>1.4105833333333415</v>
      </c>
      <c r="L83" s="38"/>
      <c r="M83" s="38"/>
      <c r="N83" s="56">
        <f t="shared" si="12"/>
        <v>9.0436402777777101</v>
      </c>
      <c r="O83" s="56">
        <f t="shared" si="13"/>
        <v>0.14105833333335621</v>
      </c>
      <c r="P83" s="56">
        <f>SUM($O$13:O83)</f>
        <v>8.9972402777777116</v>
      </c>
      <c r="Q83" s="56">
        <f t="shared" si="14"/>
        <v>4.6399999999998442E-2</v>
      </c>
      <c r="T83" s="7"/>
      <c r="U83" s="8"/>
      <c r="V83" s="8"/>
    </row>
    <row r="84" spans="1:22" s="3" customFormat="1" x14ac:dyDescent="0.35">
      <c r="A84" s="63">
        <v>0.36843749999999997</v>
      </c>
      <c r="B84" s="81">
        <f t="shared" si="9"/>
        <v>375.99999999999483</v>
      </c>
      <c r="C84" s="54">
        <f>(A84*24-$A$13*24)*60</f>
        <v>6.2666666666665805</v>
      </c>
      <c r="D84" s="54">
        <f>(A84*24-A83*24)*60</f>
        <v>8.3333333333293069E-2</v>
      </c>
      <c r="E84">
        <v>1.7</v>
      </c>
      <c r="F84" s="31">
        <f>SUM($E$13:E84)</f>
        <v>24.900000000000002</v>
      </c>
      <c r="G84" s="52">
        <f t="shared" si="15"/>
        <v>2.4900000000000002E-2</v>
      </c>
      <c r="H84" s="54">
        <f t="shared" si="16"/>
        <v>1.4625833333333333</v>
      </c>
      <c r="I84" s="87">
        <f t="shared" si="10"/>
        <v>-6.8000000000032849E-7</v>
      </c>
      <c r="J84" s="54">
        <f t="shared" si="11"/>
        <v>4.0800000000019709E-2</v>
      </c>
      <c r="K84" s="54">
        <f t="shared" si="17"/>
        <v>1.4217833333333136</v>
      </c>
      <c r="L84" s="38"/>
      <c r="M84" s="38"/>
      <c r="N84" s="56">
        <f t="shared" si="12"/>
        <v>9.165522222222096</v>
      </c>
      <c r="O84" s="56">
        <f t="shared" si="13"/>
        <v>0.11848194444438556</v>
      </c>
      <c r="P84" s="56">
        <f>SUM($O$13:O84)</f>
        <v>9.1157222222220966</v>
      </c>
      <c r="Q84" s="56">
        <f t="shared" si="14"/>
        <v>4.97999999999994E-2</v>
      </c>
      <c r="T84" s="7"/>
      <c r="U84" s="8"/>
      <c r="V84" s="8"/>
    </row>
    <row r="85" spans="1:22" s="3" customFormat="1" x14ac:dyDescent="0.35">
      <c r="A85" s="63">
        <v>0.36849537037037039</v>
      </c>
      <c r="B85" s="81">
        <f t="shared" si="9"/>
        <v>380.99999999999881</v>
      </c>
      <c r="C85" s="54">
        <f>(A85*24-$A$13*24)*60</f>
        <v>6.3499999999999801</v>
      </c>
      <c r="D85" s="54">
        <f>(A85*24-A84*24)*60</f>
        <v>8.3333333333399651E-2</v>
      </c>
      <c r="E85">
        <v>3.3</v>
      </c>
      <c r="F85" s="31">
        <f>SUM($E$13:E85)</f>
        <v>28.200000000000003</v>
      </c>
      <c r="G85" s="52">
        <f t="shared" si="15"/>
        <v>2.8200000000000003E-2</v>
      </c>
      <c r="H85" s="52">
        <f t="shared" si="16"/>
        <v>1.4625833333333333</v>
      </c>
      <c r="I85" s="87">
        <f t="shared" si="10"/>
        <v>-1.3199999999989495E-6</v>
      </c>
      <c r="J85" s="54">
        <f t="shared" si="11"/>
        <v>7.9199999999936974E-2</v>
      </c>
      <c r="K85" s="54">
        <f t="shared" si="17"/>
        <v>1.3833833333333965</v>
      </c>
      <c r="L85" s="38"/>
      <c r="M85" s="38"/>
      <c r="N85" s="56">
        <f t="shared" si="12"/>
        <v>9.2874041666666383</v>
      </c>
      <c r="O85" s="56">
        <f t="shared" si="13"/>
        <v>0.11528194444454144</v>
      </c>
      <c r="P85" s="56">
        <f>SUM($O$13:O85)</f>
        <v>9.2310041666666383</v>
      </c>
      <c r="Q85" s="56">
        <f t="shared" si="14"/>
        <v>5.6400000000000006E-2</v>
      </c>
      <c r="T85" s="7"/>
      <c r="U85" s="8"/>
      <c r="V85" s="8"/>
    </row>
    <row r="86" spans="1:22" s="3" customFormat="1" x14ac:dyDescent="0.35">
      <c r="A86" s="63">
        <v>0.36855324074074075</v>
      </c>
      <c r="B86" s="81">
        <f t="shared" si="9"/>
        <v>385.99999999999636</v>
      </c>
      <c r="C86" s="54">
        <f>(A86*24-$A$13*24)*60</f>
        <v>6.4333333333332732</v>
      </c>
      <c r="D86" s="54">
        <f>(A86*24-A85*24)*60</f>
        <v>8.3333333333293069E-2</v>
      </c>
      <c r="E86">
        <v>3.8</v>
      </c>
      <c r="F86" s="31">
        <f>SUM($E$13:E86)</f>
        <v>32</v>
      </c>
      <c r="G86" s="52">
        <f t="shared" si="15"/>
        <v>3.2000000000000001E-2</v>
      </c>
      <c r="H86" s="54">
        <f t="shared" si="16"/>
        <v>1.4625833333333333</v>
      </c>
      <c r="I86" s="87">
        <f t="shared" si="10"/>
        <v>-1.5200000000007344E-6</v>
      </c>
      <c r="J86" s="54">
        <f t="shared" si="11"/>
        <v>9.1200000000044065E-2</v>
      </c>
      <c r="K86" s="54">
        <f t="shared" si="17"/>
        <v>1.3713833333332892</v>
      </c>
      <c r="L86" s="38"/>
      <c r="M86" s="38"/>
      <c r="N86" s="56">
        <f t="shared" si="12"/>
        <v>9.4092861111110224</v>
      </c>
      <c r="O86" s="56">
        <f t="shared" si="13"/>
        <v>0.11428194444438555</v>
      </c>
      <c r="P86" s="56">
        <f>SUM($O$13:O86)</f>
        <v>9.3452861111110241</v>
      </c>
      <c r="Q86" s="56">
        <f t="shared" si="14"/>
        <v>6.399999999999828E-2</v>
      </c>
      <c r="T86" s="7"/>
      <c r="U86" s="8"/>
      <c r="V86" s="8"/>
    </row>
    <row r="87" spans="1:22" s="3" customFormat="1" x14ac:dyDescent="0.35">
      <c r="A87" s="63">
        <v>0.36862268518518521</v>
      </c>
      <c r="B87" s="81">
        <f t="shared" si="9"/>
        <v>391.99999999999733</v>
      </c>
      <c r="C87" s="54">
        <f>(A87*24-$A$13*24)*60</f>
        <v>6.5333333333332888</v>
      </c>
      <c r="D87" s="54">
        <f>(A87*24-A86*24)*60</f>
        <v>0.10000000000001563</v>
      </c>
      <c r="E87">
        <v>3.6</v>
      </c>
      <c r="F87" s="31">
        <f>SUM($E$13:E87)</f>
        <v>35.6</v>
      </c>
      <c r="G87" s="52">
        <f t="shared" si="15"/>
        <v>3.56E-2</v>
      </c>
      <c r="H87" s="52">
        <f t="shared" si="16"/>
        <v>1.4625833333333333</v>
      </c>
      <c r="I87" s="87">
        <f t="shared" si="10"/>
        <v>-1.1999999999998125E-6</v>
      </c>
      <c r="J87" s="54">
        <f t="shared" si="11"/>
        <v>7.1999999999988754E-2</v>
      </c>
      <c r="K87" s="54">
        <f t="shared" si="17"/>
        <v>1.3905833333333446</v>
      </c>
      <c r="L87" s="38"/>
      <c r="M87" s="38"/>
      <c r="N87" s="56">
        <f t="shared" si="12"/>
        <v>9.5555444444443793</v>
      </c>
      <c r="O87" s="56">
        <f t="shared" si="13"/>
        <v>0.13905833333335621</v>
      </c>
      <c r="P87" s="56">
        <f>SUM($O$13:O87)</f>
        <v>9.4843444444443801</v>
      </c>
      <c r="Q87" s="56">
        <f t="shared" si="14"/>
        <v>7.1199999999999264E-2</v>
      </c>
      <c r="T87" s="7"/>
      <c r="U87" s="8"/>
      <c r="V87" s="8"/>
    </row>
    <row r="88" spans="1:22" s="3" customFormat="1" x14ac:dyDescent="0.35">
      <c r="A88" s="63">
        <v>0.36868055555555551</v>
      </c>
      <c r="B88" s="81">
        <f t="shared" si="9"/>
        <v>396.99999999999488</v>
      </c>
      <c r="C88" s="54">
        <f>(A88*24-$A$13*24)*60</f>
        <v>6.6166666666665819</v>
      </c>
      <c r="D88" s="54">
        <f>(A88*24-A87*24)*60</f>
        <v>8.3333333333293069E-2</v>
      </c>
      <c r="E88">
        <v>4.7</v>
      </c>
      <c r="F88" s="31">
        <f>SUM($E$13:E88)</f>
        <v>40.300000000000004</v>
      </c>
      <c r="G88" s="52">
        <f t="shared" si="15"/>
        <v>4.0300000000000002E-2</v>
      </c>
      <c r="H88" s="54">
        <f t="shared" si="16"/>
        <v>1.4625833333333333</v>
      </c>
      <c r="I88" s="87">
        <f t="shared" si="10"/>
        <v>-1.8800000000009084E-6</v>
      </c>
      <c r="J88" s="54">
        <f t="shared" si="11"/>
        <v>0.11280000000005451</v>
      </c>
      <c r="K88" s="54">
        <f t="shared" si="17"/>
        <v>1.3497833333332789</v>
      </c>
      <c r="L88" s="38"/>
      <c r="M88" s="38"/>
      <c r="N88" s="56">
        <f t="shared" si="12"/>
        <v>9.6774263888887653</v>
      </c>
      <c r="O88" s="56">
        <f t="shared" si="13"/>
        <v>0.11248194444438556</v>
      </c>
      <c r="P88" s="56">
        <f>SUM($O$13:O88)</f>
        <v>9.5968263888887648</v>
      </c>
      <c r="Q88" s="56">
        <f t="shared" si="14"/>
        <v>8.0600000000000449E-2</v>
      </c>
      <c r="T88" s="7"/>
      <c r="U88" s="8"/>
      <c r="V88" s="8"/>
    </row>
    <row r="89" spans="1:22" s="3" customFormat="1" x14ac:dyDescent="0.35">
      <c r="A89" s="63">
        <v>0.36873842592592593</v>
      </c>
      <c r="B89" s="81">
        <f t="shared" si="9"/>
        <v>401.99999999999886</v>
      </c>
      <c r="C89" s="54">
        <f>(A89*24-$A$13*24)*60</f>
        <v>6.6999999999999815</v>
      </c>
      <c r="D89" s="54">
        <f>(A89*24-A88*24)*60</f>
        <v>8.3333333333399651E-2</v>
      </c>
      <c r="E89">
        <v>5.3</v>
      </c>
      <c r="F89" s="31">
        <f>SUM($E$13:E89)</f>
        <v>45.6</v>
      </c>
      <c r="G89" s="52">
        <f t="shared" si="15"/>
        <v>4.5600000000000002E-2</v>
      </c>
      <c r="H89" s="52">
        <f t="shared" si="16"/>
        <v>1.4625833333333333</v>
      </c>
      <c r="I89" s="87">
        <f t="shared" si="10"/>
        <v>-2.1199999999983127E-6</v>
      </c>
      <c r="J89" s="54">
        <f t="shared" si="11"/>
        <v>0.12719999999989876</v>
      </c>
      <c r="K89" s="54">
        <f t="shared" si="17"/>
        <v>1.3353833333334346</v>
      </c>
      <c r="L89" s="38"/>
      <c r="M89" s="38"/>
      <c r="N89" s="56">
        <f t="shared" si="12"/>
        <v>9.7993083333333058</v>
      </c>
      <c r="O89" s="56">
        <f t="shared" si="13"/>
        <v>0.11128194444454144</v>
      </c>
      <c r="P89" s="56">
        <f>SUM($O$13:O89)</f>
        <v>9.7081083333333069</v>
      </c>
      <c r="Q89" s="56">
        <f t="shared" si="14"/>
        <v>9.1199999999998838E-2</v>
      </c>
      <c r="T89" s="7"/>
      <c r="U89" s="8"/>
      <c r="V89" s="8"/>
    </row>
    <row r="90" spans="1:22" s="3" customFormat="1" x14ac:dyDescent="0.35">
      <c r="A90" s="63">
        <v>0.36879629629629629</v>
      </c>
      <c r="B90" s="81">
        <f t="shared" si="9"/>
        <v>406.99999999999648</v>
      </c>
      <c r="C90" s="54">
        <f>(A90*24-$A$13*24)*60</f>
        <v>6.7833333333332746</v>
      </c>
      <c r="D90" s="54">
        <f>(A90*24-A89*24)*60</f>
        <v>8.3333333333293069E-2</v>
      </c>
      <c r="E90">
        <v>5.5</v>
      </c>
      <c r="F90" s="31">
        <f>SUM($E$13:E90)</f>
        <v>51.1</v>
      </c>
      <c r="G90" s="52">
        <f t="shared" si="15"/>
        <v>5.11E-2</v>
      </c>
      <c r="H90" s="54">
        <f t="shared" si="16"/>
        <v>1.4625833333333333</v>
      </c>
      <c r="I90" s="87">
        <f t="shared" si="10"/>
        <v>-2.2000000000010631E-6</v>
      </c>
      <c r="J90" s="54">
        <f t="shared" si="11"/>
        <v>0.13200000000006379</v>
      </c>
      <c r="K90" s="54">
        <f t="shared" si="17"/>
        <v>1.3305833333332695</v>
      </c>
      <c r="L90" s="38"/>
      <c r="M90" s="38"/>
      <c r="N90" s="56">
        <f t="shared" si="12"/>
        <v>9.9211902777776917</v>
      </c>
      <c r="O90" s="56">
        <f t="shared" si="13"/>
        <v>0.11088194444438555</v>
      </c>
      <c r="P90" s="56">
        <f>SUM($O$13:O90)</f>
        <v>9.8189902777776918</v>
      </c>
      <c r="Q90" s="56">
        <f t="shared" si="14"/>
        <v>0.10219999999999985</v>
      </c>
      <c r="T90" s="7"/>
      <c r="U90" s="8"/>
      <c r="V90" s="8"/>
    </row>
    <row r="91" spans="1:22" s="3" customFormat="1" x14ac:dyDescent="0.35">
      <c r="A91" s="63">
        <v>0.36886574074074074</v>
      </c>
      <c r="B91" s="81">
        <f t="shared" si="9"/>
        <v>412.99999999999739</v>
      </c>
      <c r="C91" s="54">
        <f>(A91*24-$A$13*24)*60</f>
        <v>6.8833333333332902</v>
      </c>
      <c r="D91" s="54">
        <f>(A91*24-A90*24)*60</f>
        <v>0.10000000000001563</v>
      </c>
      <c r="E91">
        <v>5.7</v>
      </c>
      <c r="F91" s="31">
        <f>SUM($E$13:E91)</f>
        <v>56.800000000000004</v>
      </c>
      <c r="G91" s="52">
        <f t="shared" si="15"/>
        <v>5.6800000000000003E-2</v>
      </c>
      <c r="H91" s="52">
        <f t="shared" si="16"/>
        <v>1.4625833333333333</v>
      </c>
      <c r="I91" s="87">
        <f t="shared" si="10"/>
        <v>-1.8999999999997031E-6</v>
      </c>
      <c r="J91" s="54">
        <f t="shared" si="11"/>
        <v>0.11399999999998219</v>
      </c>
      <c r="K91" s="54">
        <f t="shared" si="17"/>
        <v>1.3485833333333512</v>
      </c>
      <c r="L91" s="38"/>
      <c r="M91" s="38"/>
      <c r="N91" s="56">
        <f t="shared" si="12"/>
        <v>10.067448611111049</v>
      </c>
      <c r="O91" s="56">
        <f t="shared" si="13"/>
        <v>0.1348583333333562</v>
      </c>
      <c r="P91" s="56">
        <f>SUM($O$13:O91)</f>
        <v>9.9538486111110487</v>
      </c>
      <c r="Q91" s="56">
        <f t="shared" si="14"/>
        <v>0.11359999999999992</v>
      </c>
      <c r="T91" s="7"/>
      <c r="U91" s="8"/>
      <c r="V91" s="8"/>
    </row>
    <row r="92" spans="1:22" s="3" customFormat="1" x14ac:dyDescent="0.35">
      <c r="A92" s="63">
        <v>0.3689236111111111</v>
      </c>
      <c r="B92" s="81">
        <f t="shared" si="9"/>
        <v>417.999999999995</v>
      </c>
      <c r="C92" s="54">
        <f>(A92*24-$A$13*24)*60</f>
        <v>6.9666666666665833</v>
      </c>
      <c r="D92" s="54">
        <f>(A92*24-A91*24)*60</f>
        <v>8.3333333333293069E-2</v>
      </c>
      <c r="E92">
        <v>4.9000000000000004</v>
      </c>
      <c r="F92" s="31">
        <f>SUM($E$13:E92)</f>
        <v>61.7</v>
      </c>
      <c r="G92" s="52">
        <f t="shared" si="15"/>
        <v>6.1700000000000005E-2</v>
      </c>
      <c r="H92" s="54">
        <f t="shared" si="16"/>
        <v>1.4625833333333333</v>
      </c>
      <c r="I92" s="87">
        <f t="shared" si="10"/>
        <v>-1.9600000000009473E-6</v>
      </c>
      <c r="J92" s="54">
        <f t="shared" si="11"/>
        <v>0.11760000000005683</v>
      </c>
      <c r="K92" s="54">
        <f t="shared" si="17"/>
        <v>1.3449833333332766</v>
      </c>
      <c r="L92" s="38"/>
      <c r="M92" s="38"/>
      <c r="N92" s="56">
        <f t="shared" si="12"/>
        <v>10.189330555555435</v>
      </c>
      <c r="O92" s="56">
        <f t="shared" si="13"/>
        <v>0.11208194444438556</v>
      </c>
      <c r="P92" s="56">
        <f>SUM($O$13:O92)</f>
        <v>10.065930555555434</v>
      </c>
      <c r="Q92" s="56">
        <f t="shared" si="14"/>
        <v>0.12340000000000018</v>
      </c>
      <c r="T92" s="7"/>
      <c r="U92" s="8"/>
      <c r="V92" s="8"/>
    </row>
    <row r="93" spans="1:22" s="3" customFormat="1" x14ac:dyDescent="0.35">
      <c r="A93" s="63">
        <v>0.36899305555555556</v>
      </c>
      <c r="B93" s="81">
        <f t="shared" si="9"/>
        <v>423.99999999999591</v>
      </c>
      <c r="C93" s="54">
        <f>(A93*24-$A$13*24)*60</f>
        <v>7.0666666666665989</v>
      </c>
      <c r="D93" s="54">
        <f>(A93*24-A92*24)*60</f>
        <v>0.10000000000001563</v>
      </c>
      <c r="E93">
        <v>6.2</v>
      </c>
      <c r="F93" s="31">
        <f>SUM($E$13:E93)</f>
        <v>67.900000000000006</v>
      </c>
      <c r="G93" s="52">
        <f t="shared" si="15"/>
        <v>6.7900000000000002E-2</v>
      </c>
      <c r="H93" s="52">
        <f t="shared" si="16"/>
        <v>1.4625833333333333</v>
      </c>
      <c r="I93" s="87">
        <f t="shared" si="10"/>
        <v>-2.0666666666663439E-6</v>
      </c>
      <c r="J93" s="54">
        <f t="shared" si="11"/>
        <v>0.12399999999998063</v>
      </c>
      <c r="K93" s="54">
        <f t="shared" si="17"/>
        <v>1.3385833333333528</v>
      </c>
      <c r="L93" s="38"/>
      <c r="M93" s="38"/>
      <c r="N93" s="56">
        <f t="shared" si="12"/>
        <v>10.33558888888879</v>
      </c>
      <c r="O93" s="56">
        <f t="shared" si="13"/>
        <v>0.1338583333333562</v>
      </c>
      <c r="P93" s="56">
        <f>SUM($O$13:O93)</f>
        <v>10.19978888888879</v>
      </c>
      <c r="Q93" s="56">
        <f t="shared" si="14"/>
        <v>0.1357999999999997</v>
      </c>
      <c r="T93" s="7"/>
      <c r="U93" s="8"/>
      <c r="V93" s="8"/>
    </row>
    <row r="94" spans="1:22" s="3" customFormat="1" x14ac:dyDescent="0.35">
      <c r="A94" s="63">
        <v>0.36905092592592598</v>
      </c>
      <c r="B94" s="81">
        <f t="shared" si="9"/>
        <v>428.99999999999989</v>
      </c>
      <c r="C94" s="54">
        <f>(A94*24-$A$13*24)*60</f>
        <v>7.1499999999999986</v>
      </c>
      <c r="D94" s="54">
        <f>(A94*24-A93*24)*60</f>
        <v>8.3333333333399651E-2</v>
      </c>
      <c r="E94">
        <v>6.1</v>
      </c>
      <c r="F94" s="31">
        <f>SUM($E$13:E94)</f>
        <v>74</v>
      </c>
      <c r="G94" s="52">
        <f t="shared" si="15"/>
        <v>7.3999999999999996E-2</v>
      </c>
      <c r="H94" s="54">
        <f t="shared" si="16"/>
        <v>1.4625833333333333</v>
      </c>
      <c r="I94" s="87">
        <f t="shared" si="10"/>
        <v>-2.4399999999980581E-6</v>
      </c>
      <c r="J94" s="54">
        <f t="shared" si="11"/>
        <v>0.14639999999988348</v>
      </c>
      <c r="K94" s="54">
        <f t="shared" si="17"/>
        <v>1.3161833333334498</v>
      </c>
      <c r="L94" s="38"/>
      <c r="M94" s="38"/>
      <c r="N94" s="56">
        <f t="shared" si="12"/>
        <v>10.457470833333332</v>
      </c>
      <c r="O94" s="56">
        <f t="shared" si="13"/>
        <v>0.10968194444454143</v>
      </c>
      <c r="P94" s="56">
        <f>SUM($O$13:O94)</f>
        <v>10.309470833333332</v>
      </c>
      <c r="Q94" s="56">
        <f t="shared" si="14"/>
        <v>0.14799999999999969</v>
      </c>
      <c r="T94" s="7"/>
      <c r="U94" s="8"/>
      <c r="V94" s="8"/>
    </row>
    <row r="95" spans="1:22" s="3" customFormat="1" x14ac:dyDescent="0.35">
      <c r="A95" s="63">
        <v>0.36910879629629628</v>
      </c>
      <c r="B95" s="81">
        <f t="shared" si="9"/>
        <v>433.9999999999975</v>
      </c>
      <c r="C95" s="54">
        <f>(A95*24-$A$13*24)*60</f>
        <v>7.2333333333332916</v>
      </c>
      <c r="D95" s="54">
        <f>(A95*24-A94*24)*60</f>
        <v>8.3333333333293069E-2</v>
      </c>
      <c r="E95">
        <v>5.9</v>
      </c>
      <c r="F95" s="31">
        <f>SUM($E$13:E95)</f>
        <v>79.900000000000006</v>
      </c>
      <c r="G95" s="52">
        <f t="shared" si="15"/>
        <v>7.9899999999999999E-2</v>
      </c>
      <c r="H95" s="52">
        <f t="shared" si="16"/>
        <v>1.4625833333333333</v>
      </c>
      <c r="I95" s="87">
        <f t="shared" si="10"/>
        <v>-2.3600000000011404E-6</v>
      </c>
      <c r="J95" s="54">
        <f t="shared" si="11"/>
        <v>0.14160000000006842</v>
      </c>
      <c r="K95" s="54">
        <f t="shared" si="17"/>
        <v>1.320983333333265</v>
      </c>
      <c r="L95" s="38"/>
      <c r="M95" s="38"/>
      <c r="N95" s="56">
        <f t="shared" si="12"/>
        <v>10.579352777777716</v>
      </c>
      <c r="O95" s="56">
        <f t="shared" si="13"/>
        <v>0.11008194444438556</v>
      </c>
      <c r="P95" s="56">
        <f>SUM($O$13:O95)</f>
        <v>10.419552777777717</v>
      </c>
      <c r="Q95" s="56">
        <f t="shared" si="14"/>
        <v>0.15979999999999883</v>
      </c>
      <c r="T95" s="7"/>
      <c r="U95" s="8"/>
      <c r="V95" s="8"/>
    </row>
    <row r="96" spans="1:22" s="3" customFormat="1" x14ac:dyDescent="0.35">
      <c r="A96" s="63">
        <v>0.36916666666666664</v>
      </c>
      <c r="B96" s="81">
        <f t="shared" si="9"/>
        <v>438.99999999999511</v>
      </c>
      <c r="C96" s="54">
        <f>(A96*24-$A$13*24)*60</f>
        <v>7.3166666666665847</v>
      </c>
      <c r="D96" s="54">
        <f>(A96*24-A95*24)*60</f>
        <v>8.3333333333293069E-2</v>
      </c>
      <c r="E96">
        <v>5.8</v>
      </c>
      <c r="F96" s="31">
        <f>SUM($E$13:E96)</f>
        <v>85.7</v>
      </c>
      <c r="G96" s="52">
        <f t="shared" si="15"/>
        <v>8.5699999999999998E-2</v>
      </c>
      <c r="H96" s="54">
        <f t="shared" si="16"/>
        <v>1.4625833333333333</v>
      </c>
      <c r="I96" s="87">
        <f t="shared" si="10"/>
        <v>-2.3200000000011209E-6</v>
      </c>
      <c r="J96" s="54">
        <f t="shared" si="11"/>
        <v>0.13920000000006724</v>
      </c>
      <c r="K96" s="54">
        <f t="shared" si="17"/>
        <v>1.3233833333332661</v>
      </c>
      <c r="L96" s="38"/>
      <c r="M96" s="38"/>
      <c r="N96" s="56">
        <f t="shared" si="12"/>
        <v>10.701234722222102</v>
      </c>
      <c r="O96" s="56">
        <f t="shared" si="13"/>
        <v>0.11028194444438555</v>
      </c>
      <c r="P96" s="56">
        <f>SUM($O$13:O96)</f>
        <v>10.529834722222104</v>
      </c>
      <c r="Q96" s="56">
        <f t="shared" si="14"/>
        <v>0.17139999999999844</v>
      </c>
      <c r="T96" s="7"/>
      <c r="U96" s="8"/>
      <c r="V96" s="8"/>
    </row>
    <row r="97" spans="1:22" s="3" customFormat="1" x14ac:dyDescent="0.35">
      <c r="A97" s="63">
        <v>0.3692361111111111</v>
      </c>
      <c r="B97" s="81">
        <f t="shared" si="9"/>
        <v>444.99999999999602</v>
      </c>
      <c r="C97" s="54">
        <f>(A97*24-$A$13*24)*60</f>
        <v>7.4166666666666003</v>
      </c>
      <c r="D97" s="54">
        <f>(A97*24-A96*24)*60</f>
        <v>0.10000000000001563</v>
      </c>
      <c r="E97">
        <v>6.1</v>
      </c>
      <c r="F97" s="31">
        <f>SUM($E$13:E97)</f>
        <v>91.8</v>
      </c>
      <c r="G97" s="52">
        <f t="shared" si="15"/>
        <v>9.1799999999999993E-2</v>
      </c>
      <c r="H97" s="52">
        <f t="shared" si="16"/>
        <v>1.4625833333333333</v>
      </c>
      <c r="I97" s="87">
        <f t="shared" si="10"/>
        <v>-2.0333333333330154E-6</v>
      </c>
      <c r="J97" s="54">
        <f t="shared" si="11"/>
        <v>0.12199999999998092</v>
      </c>
      <c r="K97" s="54">
        <f t="shared" si="17"/>
        <v>1.3405833333333523</v>
      </c>
      <c r="L97" s="38"/>
      <c r="M97" s="38"/>
      <c r="N97" s="56">
        <f t="shared" si="12"/>
        <v>10.847493055555459</v>
      </c>
      <c r="O97" s="56">
        <f t="shared" si="13"/>
        <v>0.13405833333335618</v>
      </c>
      <c r="P97" s="56">
        <f>SUM($O$13:O97)</f>
        <v>10.663893055555461</v>
      </c>
      <c r="Q97" s="56">
        <f t="shared" si="14"/>
        <v>0.18359999999999843</v>
      </c>
      <c r="T97" s="7"/>
      <c r="U97" s="8"/>
      <c r="V97" s="8"/>
    </row>
    <row r="98" spans="1:22" s="3" customFormat="1" x14ac:dyDescent="0.35">
      <c r="A98" s="63">
        <v>0.36929398148148151</v>
      </c>
      <c r="B98" s="81">
        <f t="shared" si="9"/>
        <v>450</v>
      </c>
      <c r="C98" s="54">
        <f>(A98*24-$A$13*24)*60</f>
        <v>7.5</v>
      </c>
      <c r="D98" s="54">
        <f>(A98*24-A97*24)*60</f>
        <v>8.3333333333399651E-2</v>
      </c>
      <c r="E98">
        <v>6</v>
      </c>
      <c r="F98" s="31">
        <f>SUM($E$13:E98)</f>
        <v>97.8</v>
      </c>
      <c r="G98" s="52">
        <f t="shared" si="15"/>
        <v>9.7799999999999998E-2</v>
      </c>
      <c r="H98" s="54">
        <f t="shared" si="16"/>
        <v>1.4625833333333333</v>
      </c>
      <c r="I98" s="87">
        <f t="shared" si="10"/>
        <v>-2.3999999999980903E-6</v>
      </c>
      <c r="J98" s="54">
        <f t="shared" si="11"/>
        <v>0.14399999999988541</v>
      </c>
      <c r="K98" s="54">
        <f t="shared" si="17"/>
        <v>1.318583333333448</v>
      </c>
      <c r="L98" s="38"/>
      <c r="M98" s="38"/>
      <c r="N98" s="56">
        <f t="shared" si="12"/>
        <v>10.969374999999999</v>
      </c>
      <c r="O98" s="56">
        <f t="shared" si="13"/>
        <v>0.10988194444454144</v>
      </c>
      <c r="P98" s="56">
        <f>SUM($O$13:O98)</f>
        <v>10.773775000000002</v>
      </c>
      <c r="Q98" s="56">
        <f t="shared" si="14"/>
        <v>0.19559999999999711</v>
      </c>
      <c r="T98" s="7"/>
      <c r="U98" s="8"/>
      <c r="V98" s="8"/>
    </row>
    <row r="99" spans="1:22" s="3" customFormat="1" x14ac:dyDescent="0.35">
      <c r="A99" s="63">
        <v>0.36935185185185188</v>
      </c>
      <c r="B99" s="81">
        <f t="shared" si="9"/>
        <v>454.99999999999761</v>
      </c>
      <c r="C99" s="54">
        <f>(A99*24-$A$13*24)*60</f>
        <v>7.5833333333332931</v>
      </c>
      <c r="D99" s="54">
        <f>(A99*24-A98*24)*60</f>
        <v>8.3333333333293069E-2</v>
      </c>
      <c r="E99">
        <v>6.6</v>
      </c>
      <c r="F99" s="31">
        <f>SUM($E$13:E99)</f>
        <v>104.39999999999999</v>
      </c>
      <c r="G99" s="52">
        <f t="shared" si="15"/>
        <v>0.10439999999999999</v>
      </c>
      <c r="H99" s="52">
        <f t="shared" si="16"/>
        <v>1.4625833333333333</v>
      </c>
      <c r="I99" s="87">
        <f t="shared" si="10"/>
        <v>-2.6400000000012758E-6</v>
      </c>
      <c r="J99" s="54">
        <f t="shared" si="11"/>
        <v>0.15840000000007654</v>
      </c>
      <c r="K99" s="54">
        <f t="shared" si="17"/>
        <v>1.3041833333332569</v>
      </c>
      <c r="L99" s="38"/>
      <c r="M99" s="38"/>
      <c r="N99" s="56">
        <f t="shared" si="12"/>
        <v>11.091256944444385</v>
      </c>
      <c r="O99" s="56">
        <f t="shared" si="13"/>
        <v>0.10868194444438556</v>
      </c>
      <c r="P99" s="56">
        <f>SUM($O$13:O99)</f>
        <v>10.882456944444387</v>
      </c>
      <c r="Q99" s="56">
        <f t="shared" si="14"/>
        <v>0.20879999999999832</v>
      </c>
      <c r="T99" s="7"/>
      <c r="U99" s="8"/>
      <c r="V99" s="8"/>
    </row>
    <row r="100" spans="1:22" s="3" customFormat="1" x14ac:dyDescent="0.35">
      <c r="A100" s="63">
        <v>0.36942129629629633</v>
      </c>
      <c r="B100" s="81">
        <f t="shared" si="9"/>
        <v>460.99999999999852</v>
      </c>
      <c r="C100" s="54">
        <f>(A100*24-$A$13*24)*60</f>
        <v>7.6833333333333087</v>
      </c>
      <c r="D100" s="54">
        <f>(A100*24-A99*24)*60</f>
        <v>0.10000000000001563</v>
      </c>
      <c r="E100">
        <v>7</v>
      </c>
      <c r="F100" s="31">
        <f>SUM($E$13:E100)</f>
        <v>111.39999999999999</v>
      </c>
      <c r="G100" s="52">
        <f t="shared" si="15"/>
        <v>0.11139999999999999</v>
      </c>
      <c r="H100" s="54">
        <f t="shared" si="16"/>
        <v>1.4625833333333333</v>
      </c>
      <c r="I100" s="87">
        <f t="shared" si="10"/>
        <v>-2.3333333333329685E-6</v>
      </c>
      <c r="J100" s="54">
        <f t="shared" si="11"/>
        <v>0.13999999999997811</v>
      </c>
      <c r="K100" s="54">
        <f t="shared" si="17"/>
        <v>1.3225833333333552</v>
      </c>
      <c r="L100" s="38"/>
      <c r="M100" s="38"/>
      <c r="N100" s="56">
        <f t="shared" si="12"/>
        <v>11.237515277777742</v>
      </c>
      <c r="O100" s="56">
        <f t="shared" si="13"/>
        <v>0.13225833333335618</v>
      </c>
      <c r="P100" s="56">
        <f>SUM($O$13:O100)</f>
        <v>11.014715277777743</v>
      </c>
      <c r="Q100" s="56">
        <f t="shared" si="14"/>
        <v>0.22279999999999944</v>
      </c>
      <c r="T100" s="7"/>
      <c r="U100" s="8"/>
      <c r="V100" s="8"/>
    </row>
    <row r="101" spans="1:22" s="3" customFormat="1" x14ac:dyDescent="0.35">
      <c r="A101" s="63">
        <v>0.36947916666666664</v>
      </c>
      <c r="B101" s="81">
        <f t="shared" si="9"/>
        <v>465.99999999999613</v>
      </c>
      <c r="C101" s="54">
        <f>(A101*24-$A$13*24)*60</f>
        <v>7.7666666666666018</v>
      </c>
      <c r="D101" s="54">
        <f>(A101*24-A100*24)*60</f>
        <v>8.3333333333293069E-2</v>
      </c>
      <c r="E101">
        <v>7.4</v>
      </c>
      <c r="F101" s="31">
        <f>SUM($E$13:E101)</f>
        <v>118.8</v>
      </c>
      <c r="G101" s="52">
        <f t="shared" si="15"/>
        <v>0.1188</v>
      </c>
      <c r="H101" s="52">
        <f t="shared" si="16"/>
        <v>1.4625833333333333</v>
      </c>
      <c r="I101" s="87">
        <f t="shared" si="10"/>
        <v>-2.9600000000014303E-6</v>
      </c>
      <c r="J101" s="54">
        <f t="shared" si="11"/>
        <v>0.17760000000008583</v>
      </c>
      <c r="K101" s="54">
        <f t="shared" si="17"/>
        <v>1.2849833333332474</v>
      </c>
      <c r="L101" s="38"/>
      <c r="M101" s="38"/>
      <c r="N101" s="56">
        <f t="shared" si="12"/>
        <v>11.359397222222128</v>
      </c>
      <c r="O101" s="56">
        <f t="shared" si="13"/>
        <v>0.10708194444438555</v>
      </c>
      <c r="P101" s="56">
        <f>SUM($O$13:O101)</f>
        <v>11.121797222222128</v>
      </c>
      <c r="Q101" s="56">
        <f t="shared" si="14"/>
        <v>0.23760000000000048</v>
      </c>
      <c r="T101" s="7"/>
      <c r="U101" s="8"/>
      <c r="V101" s="8"/>
    </row>
    <row r="102" spans="1:22" s="3" customFormat="1" x14ac:dyDescent="0.35">
      <c r="A102" s="63">
        <v>0.36954861111111109</v>
      </c>
      <c r="B102" s="81">
        <f t="shared" si="9"/>
        <v>471.99999999999704</v>
      </c>
      <c r="C102" s="54">
        <f>(A102*24-$A$13*24)*60</f>
        <v>7.8666666666666174</v>
      </c>
      <c r="D102" s="54">
        <f>(A102*24-A101*24)*60</f>
        <v>0.10000000000001563</v>
      </c>
      <c r="E102">
        <v>7.6</v>
      </c>
      <c r="F102" s="31">
        <f>SUM($E$13:E102)</f>
        <v>126.39999999999999</v>
      </c>
      <c r="G102" s="52">
        <f t="shared" si="15"/>
        <v>0.12639999999999998</v>
      </c>
      <c r="H102" s="54">
        <f t="shared" si="16"/>
        <v>1.4625833333333333</v>
      </c>
      <c r="I102" s="87">
        <f t="shared" si="10"/>
        <v>-2.5333333333329374E-6</v>
      </c>
      <c r="J102" s="54">
        <f t="shared" si="11"/>
        <v>0.15199999999997624</v>
      </c>
      <c r="K102" s="54">
        <f t="shared" si="17"/>
        <v>1.3105833333333572</v>
      </c>
      <c r="L102" s="38"/>
      <c r="M102" s="38"/>
      <c r="N102" s="56">
        <f t="shared" si="12"/>
        <v>11.505655555555483</v>
      </c>
      <c r="O102" s="56">
        <f t="shared" si="13"/>
        <v>0.1310583333333562</v>
      </c>
      <c r="P102" s="56">
        <f>SUM($O$13:O102)</f>
        <v>11.252855555555485</v>
      </c>
      <c r="Q102" s="56">
        <f t="shared" si="14"/>
        <v>0.2527999999999988</v>
      </c>
      <c r="T102" s="7"/>
      <c r="U102" s="8"/>
      <c r="V102" s="8"/>
    </row>
    <row r="103" spans="1:22" s="3" customFormat="1" x14ac:dyDescent="0.35">
      <c r="A103" s="63">
        <v>0.36960648148148145</v>
      </c>
      <c r="B103" s="81">
        <f t="shared" si="9"/>
        <v>476.99999999999466</v>
      </c>
      <c r="C103" s="54">
        <f>(A103*24-$A$13*24)*60</f>
        <v>7.9499999999999105</v>
      </c>
      <c r="D103" s="54">
        <f>(A103*24-A102*24)*60</f>
        <v>8.3333333333293069E-2</v>
      </c>
      <c r="E103">
        <v>8.8000000000000007</v>
      </c>
      <c r="F103" s="31">
        <f>SUM($E$13:E103)</f>
        <v>135.19999999999999</v>
      </c>
      <c r="G103" s="52">
        <f t="shared" si="15"/>
        <v>0.13519999999999999</v>
      </c>
      <c r="H103" s="52">
        <f t="shared" si="16"/>
        <v>1.4625833333333333</v>
      </c>
      <c r="I103" s="87">
        <f t="shared" si="10"/>
        <v>-3.520000000001701E-6</v>
      </c>
      <c r="J103" s="54">
        <f t="shared" si="11"/>
        <v>0.21120000000010206</v>
      </c>
      <c r="K103" s="54">
        <f t="shared" si="17"/>
        <v>1.2513833333332314</v>
      </c>
      <c r="L103" s="38"/>
      <c r="M103" s="38"/>
      <c r="N103" s="56">
        <f t="shared" si="12"/>
        <v>11.627537499999869</v>
      </c>
      <c r="O103" s="56">
        <f t="shared" si="13"/>
        <v>0.10428194444438556</v>
      </c>
      <c r="P103" s="56">
        <f>SUM($O$13:O103)</f>
        <v>11.357137499999871</v>
      </c>
      <c r="Q103" s="56">
        <f t="shared" si="14"/>
        <v>0.27039999999999864</v>
      </c>
      <c r="T103" s="7"/>
      <c r="U103" s="8"/>
      <c r="V103" s="8"/>
    </row>
    <row r="104" spans="1:22" s="3" customFormat="1" x14ac:dyDescent="0.35">
      <c r="A104" s="63">
        <v>0.36966435185185187</v>
      </c>
      <c r="B104" s="81">
        <f t="shared" si="9"/>
        <v>481.99999999999864</v>
      </c>
      <c r="C104" s="54">
        <f>(A104*24-$A$13*24)*60</f>
        <v>8.0333333333333101</v>
      </c>
      <c r="D104" s="54">
        <f>(A104*24-A103*24)*60</f>
        <v>8.3333333333399651E-2</v>
      </c>
      <c r="E104">
        <v>6.3</v>
      </c>
      <c r="F104" s="31">
        <f>SUM($E$13:E104)</f>
        <v>141.5</v>
      </c>
      <c r="G104" s="52">
        <f t="shared" si="15"/>
        <v>0.14149999999999999</v>
      </c>
      <c r="H104" s="54">
        <f t="shared" si="16"/>
        <v>1.4625833333333333</v>
      </c>
      <c r="I104" s="87">
        <f t="shared" si="10"/>
        <v>-2.5199999999979947E-6</v>
      </c>
      <c r="J104" s="54">
        <f t="shared" si="11"/>
        <v>0.15119999999987968</v>
      </c>
      <c r="K104" s="54">
        <f t="shared" si="17"/>
        <v>1.3113833333334537</v>
      </c>
      <c r="L104" s="38"/>
      <c r="M104" s="38"/>
      <c r="N104" s="56">
        <f t="shared" si="12"/>
        <v>11.74941944444441</v>
      </c>
      <c r="O104" s="56">
        <f t="shared" si="13"/>
        <v>0.10928194444454144</v>
      </c>
      <c r="P104" s="56">
        <f>SUM($O$13:O104)</f>
        <v>11.466419444444412</v>
      </c>
      <c r="Q104" s="56">
        <f t="shared" si="14"/>
        <v>0.2829999999999977</v>
      </c>
      <c r="T104" s="7"/>
      <c r="U104" s="8"/>
      <c r="V104" s="8"/>
    </row>
    <row r="105" spans="1:22" s="3" customFormat="1" x14ac:dyDescent="0.35">
      <c r="A105" s="63">
        <v>0.36973379629629632</v>
      </c>
      <c r="B105" s="81">
        <f t="shared" si="9"/>
        <v>487.99999999999955</v>
      </c>
      <c r="C105" s="54">
        <f>(A105*24-$A$13*24)*60</f>
        <v>8.1333333333333258</v>
      </c>
      <c r="D105" s="54">
        <f>(A105*24-A104*24)*60</f>
        <v>0.10000000000001563</v>
      </c>
      <c r="E105">
        <v>10.5</v>
      </c>
      <c r="F105" s="31">
        <f>SUM($E$13:E105)</f>
        <v>152</v>
      </c>
      <c r="G105" s="52">
        <f t="shared" si="15"/>
        <v>0.152</v>
      </c>
      <c r="H105" s="52">
        <f t="shared" si="16"/>
        <v>1.4625833333333333</v>
      </c>
      <c r="I105" s="87">
        <f t="shared" si="10"/>
        <v>-3.4999999999994532E-6</v>
      </c>
      <c r="J105" s="54">
        <f t="shared" si="11"/>
        <v>0.20999999999996719</v>
      </c>
      <c r="K105" s="54">
        <f t="shared" si="17"/>
        <v>1.2525833333333662</v>
      </c>
      <c r="L105" s="38"/>
      <c r="M105" s="38"/>
      <c r="N105" s="56">
        <f t="shared" si="12"/>
        <v>11.895677777777767</v>
      </c>
      <c r="O105" s="56">
        <f t="shared" si="13"/>
        <v>0.1252583333333562</v>
      </c>
      <c r="P105" s="56">
        <f>SUM($O$13:O105)</f>
        <v>11.591677777777768</v>
      </c>
      <c r="Q105" s="56">
        <f t="shared" si="14"/>
        <v>0.30399999999999849</v>
      </c>
      <c r="T105" s="7"/>
      <c r="U105" s="8"/>
      <c r="V105" s="8"/>
    </row>
    <row r="106" spans="1:22" s="3" customFormat="1" x14ac:dyDescent="0.35">
      <c r="A106" s="63">
        <v>0.36979166666666669</v>
      </c>
      <c r="B106" s="81">
        <f t="shared" si="9"/>
        <v>492.99999999999716</v>
      </c>
      <c r="C106" s="54">
        <f>(A106*24-$A$13*24)*60</f>
        <v>8.2166666666666188</v>
      </c>
      <c r="D106" s="54">
        <f>(A106*24-A105*24)*60</f>
        <v>8.3333333333293069E-2</v>
      </c>
      <c r="E106">
        <v>8</v>
      </c>
      <c r="F106" s="31">
        <f>SUM($E$13:E106)</f>
        <v>160</v>
      </c>
      <c r="G106" s="52">
        <f t="shared" si="15"/>
        <v>0.16</v>
      </c>
      <c r="H106" s="54">
        <f t="shared" si="16"/>
        <v>1.4625833333333333</v>
      </c>
      <c r="I106" s="87">
        <f t="shared" si="10"/>
        <v>-3.2000000000015461E-6</v>
      </c>
      <c r="J106" s="54">
        <f t="shared" si="11"/>
        <v>0.19200000000009276</v>
      </c>
      <c r="K106" s="54">
        <f t="shared" si="17"/>
        <v>1.2705833333332406</v>
      </c>
      <c r="L106" s="38"/>
      <c r="M106" s="38"/>
      <c r="N106" s="56">
        <f t="shared" si="12"/>
        <v>12.017559722222153</v>
      </c>
      <c r="O106" s="56">
        <f t="shared" si="13"/>
        <v>0.10588194444438556</v>
      </c>
      <c r="P106" s="56">
        <f>SUM($O$13:O106)</f>
        <v>11.697559722222154</v>
      </c>
      <c r="Q106" s="56">
        <f t="shared" si="14"/>
        <v>0.31999999999999851</v>
      </c>
      <c r="T106" s="7"/>
      <c r="U106" s="8"/>
      <c r="V106" s="8"/>
    </row>
    <row r="107" spans="1:22" s="3" customFormat="1" x14ac:dyDescent="0.35">
      <c r="A107" s="63">
        <v>0.36984953703703699</v>
      </c>
      <c r="B107" s="81">
        <f t="shared" si="9"/>
        <v>497.99999999999471</v>
      </c>
      <c r="C107" s="54">
        <f>(A107*24-$A$13*24)*60</f>
        <v>8.2999999999999119</v>
      </c>
      <c r="D107" s="54">
        <f>(A107*24-A106*24)*60</f>
        <v>8.3333333333293069E-2</v>
      </c>
      <c r="E107">
        <v>6.3</v>
      </c>
      <c r="F107" s="31">
        <f>SUM($E$13:E107)</f>
        <v>166.3</v>
      </c>
      <c r="G107" s="52">
        <f t="shared" si="15"/>
        <v>0.1663</v>
      </c>
      <c r="H107" s="52">
        <f t="shared" si="16"/>
        <v>1.4625833333333333</v>
      </c>
      <c r="I107" s="87">
        <f t="shared" si="10"/>
        <v>-2.5200000000012176E-6</v>
      </c>
      <c r="J107" s="54">
        <f t="shared" si="11"/>
        <v>0.15120000000007305</v>
      </c>
      <c r="K107" s="54">
        <f t="shared" si="17"/>
        <v>1.3113833333332603</v>
      </c>
      <c r="L107" s="38"/>
      <c r="M107" s="38"/>
      <c r="N107" s="56">
        <f t="shared" si="12"/>
        <v>12.139441666666539</v>
      </c>
      <c r="O107" s="56">
        <f t="shared" si="13"/>
        <v>0.10928194444438556</v>
      </c>
      <c r="P107" s="56">
        <f>SUM($O$13:O107)</f>
        <v>11.806841666666539</v>
      </c>
      <c r="Q107" s="56">
        <f t="shared" si="14"/>
        <v>0.33259999999999934</v>
      </c>
      <c r="T107" s="7"/>
      <c r="U107" s="8"/>
      <c r="V107" s="8"/>
    </row>
    <row r="108" spans="1:22" s="3" customFormat="1" x14ac:dyDescent="0.35">
      <c r="A108" s="63">
        <v>0.36991898148148145</v>
      </c>
      <c r="B108" s="81">
        <f t="shared" si="9"/>
        <v>503.99999999999568</v>
      </c>
      <c r="C108" s="54">
        <f>(A108*24-$A$13*24)*60</f>
        <v>8.3999999999999275</v>
      </c>
      <c r="D108" s="54">
        <f>(A108*24-A107*24)*60</f>
        <v>0.10000000000001563</v>
      </c>
      <c r="E108">
        <v>8.6999999999999993</v>
      </c>
      <c r="F108" s="31">
        <f>SUM($E$13:E108)</f>
        <v>175</v>
      </c>
      <c r="G108" s="52">
        <f t="shared" si="15"/>
        <v>0.17499999999999999</v>
      </c>
      <c r="H108" s="54">
        <f t="shared" si="16"/>
        <v>1.4625833333333333</v>
      </c>
      <c r="I108" s="87">
        <f t="shared" si="10"/>
        <v>-2.8999999999995466E-6</v>
      </c>
      <c r="J108" s="54">
        <f t="shared" si="11"/>
        <v>0.17399999999997279</v>
      </c>
      <c r="K108" s="54">
        <f t="shared" si="17"/>
        <v>1.2885833333333605</v>
      </c>
      <c r="L108" s="38"/>
      <c r="M108" s="38"/>
      <c r="N108" s="56">
        <f t="shared" si="12"/>
        <v>12.285699999999894</v>
      </c>
      <c r="O108" s="56">
        <f t="shared" si="13"/>
        <v>0.1288583333333562</v>
      </c>
      <c r="P108" s="56">
        <f>SUM($O$13:O108)</f>
        <v>11.935699999999896</v>
      </c>
      <c r="Q108" s="56">
        <f t="shared" si="14"/>
        <v>0.34999999999999787</v>
      </c>
      <c r="T108" s="7"/>
      <c r="U108" s="8"/>
      <c r="V108" s="8"/>
    </row>
    <row r="109" spans="1:22" s="3" customFormat="1" x14ac:dyDescent="0.35">
      <c r="A109" s="63">
        <v>0.36997685185185186</v>
      </c>
      <c r="B109" s="81">
        <f t="shared" si="9"/>
        <v>508.99999999999966</v>
      </c>
      <c r="C109" s="54">
        <f>(A109*24-$A$13*24)*60</f>
        <v>8.4833333333333272</v>
      </c>
      <c r="D109" s="54">
        <f>(A109*24-A108*24)*60</f>
        <v>8.3333333333399651E-2</v>
      </c>
      <c r="E109">
        <v>8.8000000000000007</v>
      </c>
      <c r="F109" s="31">
        <f>SUM($E$13:E109)</f>
        <v>183.8</v>
      </c>
      <c r="G109" s="52">
        <f t="shared" si="15"/>
        <v>0.18380000000000002</v>
      </c>
      <c r="H109" s="52">
        <f t="shared" si="16"/>
        <v>1.4625833333333333</v>
      </c>
      <c r="I109" s="87">
        <f t="shared" si="10"/>
        <v>-3.519999999997199E-6</v>
      </c>
      <c r="J109" s="54">
        <f t="shared" si="11"/>
        <v>0.21119999999983194</v>
      </c>
      <c r="K109" s="54">
        <f t="shared" si="17"/>
        <v>1.2513833333335014</v>
      </c>
      <c r="L109" s="38"/>
      <c r="M109" s="38"/>
      <c r="N109" s="56">
        <f t="shared" si="12"/>
        <v>12.407581944444436</v>
      </c>
      <c r="O109" s="56">
        <f t="shared" si="13"/>
        <v>0.10428194444454143</v>
      </c>
      <c r="P109" s="56">
        <f>SUM($O$13:O109)</f>
        <v>12.039981944444436</v>
      </c>
      <c r="Q109" s="56">
        <f t="shared" si="14"/>
        <v>0.36759999999999948</v>
      </c>
      <c r="T109" s="7"/>
      <c r="U109" s="8"/>
      <c r="V109" s="8"/>
    </row>
    <row r="110" spans="1:22" s="3" customFormat="1" x14ac:dyDescent="0.35">
      <c r="A110" s="63">
        <v>0.37003472222222222</v>
      </c>
      <c r="B110" s="81">
        <f t="shared" si="9"/>
        <v>513.99999999999727</v>
      </c>
      <c r="C110" s="54">
        <f>(A110*24-$A$13*24)*60</f>
        <v>8.5666666666666202</v>
      </c>
      <c r="D110" s="54">
        <f>(A110*24-A109*24)*60</f>
        <v>8.3333333333293069E-2</v>
      </c>
      <c r="E110">
        <v>8.6999999999999993</v>
      </c>
      <c r="F110" s="31">
        <f>SUM($E$13:E110)</f>
        <v>192.5</v>
      </c>
      <c r="G110" s="52">
        <f t="shared" si="15"/>
        <v>0.1925</v>
      </c>
      <c r="H110" s="54">
        <f t="shared" si="16"/>
        <v>1.4625833333333333</v>
      </c>
      <c r="I110" s="87">
        <f t="shared" si="10"/>
        <v>-3.4800000000016811E-6</v>
      </c>
      <c r="J110" s="54">
        <f t="shared" si="11"/>
        <v>0.20880000000010088</v>
      </c>
      <c r="K110" s="54">
        <f t="shared" si="17"/>
        <v>1.2537833333332324</v>
      </c>
      <c r="L110" s="38"/>
      <c r="M110" s="38"/>
      <c r="N110" s="56">
        <f t="shared" si="12"/>
        <v>12.529463888888822</v>
      </c>
      <c r="O110" s="56">
        <f t="shared" si="13"/>
        <v>0.10448194444438555</v>
      </c>
      <c r="P110" s="56">
        <f>SUM($O$13:O110)</f>
        <v>12.144463888888822</v>
      </c>
      <c r="Q110" s="56">
        <f t="shared" si="14"/>
        <v>0.38499999999999979</v>
      </c>
      <c r="T110" s="7"/>
      <c r="U110" s="8"/>
      <c r="V110" s="8"/>
    </row>
    <row r="111" spans="1:22" s="3" customFormat="1" x14ac:dyDescent="0.35">
      <c r="A111" s="63">
        <v>0.37009259259259258</v>
      </c>
      <c r="B111" s="81">
        <f t="shared" si="9"/>
        <v>518.99999999999477</v>
      </c>
      <c r="C111" s="54">
        <f>(A111*24-$A$13*24)*60</f>
        <v>8.6499999999999133</v>
      </c>
      <c r="D111" s="54">
        <f>(A111*24-A110*24)*60</f>
        <v>8.3333333333293069E-2</v>
      </c>
      <c r="E111">
        <v>9.8000000000000007</v>
      </c>
      <c r="F111" s="31">
        <f>SUM($E$13:E111)</f>
        <v>202.3</v>
      </c>
      <c r="G111" s="52">
        <f t="shared" si="15"/>
        <v>0.20230000000000001</v>
      </c>
      <c r="H111" s="52">
        <f t="shared" si="16"/>
        <v>1.4625833333333333</v>
      </c>
      <c r="I111" s="87">
        <f t="shared" si="10"/>
        <v>-3.9200000000018946E-6</v>
      </c>
      <c r="J111" s="54">
        <f t="shared" si="11"/>
        <v>0.23520000000011365</v>
      </c>
      <c r="K111" s="54">
        <f t="shared" si="17"/>
        <v>1.2273833333332198</v>
      </c>
      <c r="L111" s="38"/>
      <c r="M111" s="38"/>
      <c r="N111" s="56">
        <f t="shared" si="12"/>
        <v>12.651345833333206</v>
      </c>
      <c r="O111" s="56">
        <f t="shared" si="13"/>
        <v>0.10228194444438557</v>
      </c>
      <c r="P111" s="56">
        <f>SUM($O$13:O111)</f>
        <v>12.246745833333208</v>
      </c>
      <c r="Q111" s="56">
        <f t="shared" si="14"/>
        <v>0.40459999999999852</v>
      </c>
      <c r="T111" s="7"/>
      <c r="U111" s="8"/>
      <c r="V111" s="8"/>
    </row>
    <row r="112" spans="1:22" s="3" customFormat="1" x14ac:dyDescent="0.35">
      <c r="A112" s="63">
        <v>0.37016203703703704</v>
      </c>
      <c r="B112" s="81">
        <f t="shared" si="9"/>
        <v>524.99999999999568</v>
      </c>
      <c r="C112" s="54">
        <f>(A112*24-$A$13*24)*60</f>
        <v>8.7499999999999289</v>
      </c>
      <c r="D112" s="54">
        <f>(A112*24-A111*24)*60</f>
        <v>0.10000000000001563</v>
      </c>
      <c r="E112">
        <v>9</v>
      </c>
      <c r="F112" s="31">
        <f>SUM($E$13:E112)</f>
        <v>211.3</v>
      </c>
      <c r="G112" s="52">
        <f t="shared" si="15"/>
        <v>0.21130000000000002</v>
      </c>
      <c r="H112" s="54">
        <f t="shared" si="16"/>
        <v>1.4625833333333333</v>
      </c>
      <c r="I112" s="87">
        <f t="shared" si="10"/>
        <v>-2.9999999999995308E-6</v>
      </c>
      <c r="J112" s="54">
        <f t="shared" si="11"/>
        <v>0.17999999999997185</v>
      </c>
      <c r="K112" s="54">
        <f t="shared" si="17"/>
        <v>1.2825833333333616</v>
      </c>
      <c r="L112" s="38"/>
      <c r="M112" s="38"/>
      <c r="N112" s="56">
        <f t="shared" si="12"/>
        <v>12.797604166666563</v>
      </c>
      <c r="O112" s="56">
        <f t="shared" si="13"/>
        <v>0.12825833333335621</v>
      </c>
      <c r="P112" s="56">
        <f>SUM($O$13:O112)</f>
        <v>12.375004166666564</v>
      </c>
      <c r="Q112" s="56">
        <f t="shared" si="14"/>
        <v>0.4225999999999992</v>
      </c>
      <c r="T112" s="7"/>
      <c r="U112" s="8"/>
      <c r="V112" s="8"/>
    </row>
    <row r="113" spans="1:22" s="3" customFormat="1" x14ac:dyDescent="0.35">
      <c r="A113" s="63">
        <v>0.37021990740740746</v>
      </c>
      <c r="B113" s="81">
        <f t="shared" si="9"/>
        <v>529.99999999999977</v>
      </c>
      <c r="C113" s="54">
        <f>(A113*24-$A$13*24)*60</f>
        <v>8.8333333333333286</v>
      </c>
      <c r="D113" s="54">
        <f>(A113*24-A112*24)*60</f>
        <v>8.3333333333399651E-2</v>
      </c>
      <c r="E113">
        <v>8.5</v>
      </c>
      <c r="F113" s="31">
        <f>SUM($E$13:E113)</f>
        <v>219.8</v>
      </c>
      <c r="G113" s="52">
        <f t="shared" si="15"/>
        <v>0.21980000000000002</v>
      </c>
      <c r="H113" s="52">
        <f t="shared" si="16"/>
        <v>1.4625833333333333</v>
      </c>
      <c r="I113" s="87">
        <f t="shared" si="10"/>
        <v>-3.3999999999972938E-6</v>
      </c>
      <c r="J113" s="54">
        <f t="shared" si="11"/>
        <v>0.20399999999983764</v>
      </c>
      <c r="K113" s="54">
        <f t="shared" si="17"/>
        <v>1.2585833333334957</v>
      </c>
      <c r="L113" s="38"/>
      <c r="M113" s="38"/>
      <c r="N113" s="56">
        <f t="shared" si="12"/>
        <v>12.919486111111103</v>
      </c>
      <c r="O113" s="56">
        <f t="shared" si="13"/>
        <v>0.10488194444454144</v>
      </c>
      <c r="P113" s="56">
        <f>SUM($O$13:O113)</f>
        <v>12.479886111111105</v>
      </c>
      <c r="Q113" s="56">
        <f t="shared" si="14"/>
        <v>0.43959999999999866</v>
      </c>
      <c r="T113" s="7"/>
      <c r="U113" s="8"/>
      <c r="V113" s="8"/>
    </row>
    <row r="114" spans="1:22" s="3" customFormat="1" x14ac:dyDescent="0.35">
      <c r="A114" s="63">
        <v>0.37027777777777776</v>
      </c>
      <c r="B114" s="81">
        <f t="shared" si="9"/>
        <v>534.99999999999727</v>
      </c>
      <c r="C114" s="54">
        <f>(A114*24-$A$13*24)*60</f>
        <v>8.9166666666666217</v>
      </c>
      <c r="D114" s="54">
        <f>(A114*24-A113*24)*60</f>
        <v>8.3333333333293069E-2</v>
      </c>
      <c r="E114">
        <v>8.6999999999999993</v>
      </c>
      <c r="F114" s="31">
        <f>SUM($E$13:E114)</f>
        <v>228.5</v>
      </c>
      <c r="G114" s="52">
        <f t="shared" si="15"/>
        <v>0.22850000000000001</v>
      </c>
      <c r="H114" s="54">
        <f t="shared" si="16"/>
        <v>1.4625833333333333</v>
      </c>
      <c r="I114" s="87">
        <f t="shared" si="10"/>
        <v>-3.4800000000016811E-6</v>
      </c>
      <c r="J114" s="54">
        <f t="shared" si="11"/>
        <v>0.20880000000010088</v>
      </c>
      <c r="K114" s="54">
        <f t="shared" si="17"/>
        <v>1.2537833333332324</v>
      </c>
      <c r="L114" s="38"/>
      <c r="M114" s="38"/>
      <c r="N114" s="56">
        <f t="shared" si="12"/>
        <v>13.041368055555489</v>
      </c>
      <c r="O114" s="56">
        <f t="shared" si="13"/>
        <v>0.10448194444438555</v>
      </c>
      <c r="P114" s="56">
        <f>SUM($O$13:O114)</f>
        <v>12.58436805555549</v>
      </c>
      <c r="Q114" s="56">
        <f t="shared" si="14"/>
        <v>0.45699999999999896</v>
      </c>
      <c r="T114" s="7"/>
      <c r="U114" s="8"/>
      <c r="V114" s="8"/>
    </row>
    <row r="115" spans="1:22" s="3" customFormat="1" x14ac:dyDescent="0.35">
      <c r="A115" s="63">
        <v>0.37033564814814812</v>
      </c>
      <c r="B115" s="81">
        <f t="shared" si="9"/>
        <v>539.99999999999488</v>
      </c>
      <c r="C115" s="54">
        <f>(A115*24-$A$13*24)*60</f>
        <v>8.9999999999999147</v>
      </c>
      <c r="D115" s="54">
        <f>(A115*24-A114*24)*60</f>
        <v>8.3333333333293069E-2</v>
      </c>
      <c r="E115">
        <v>7.3</v>
      </c>
      <c r="F115" s="31">
        <f>SUM($E$13:E115)</f>
        <v>235.8</v>
      </c>
      <c r="G115" s="52">
        <f t="shared" si="15"/>
        <v>0.23580000000000001</v>
      </c>
      <c r="H115" s="52">
        <f t="shared" si="16"/>
        <v>1.4625833333333333</v>
      </c>
      <c r="I115" s="87">
        <f t="shared" si="10"/>
        <v>-2.9200000000014107E-6</v>
      </c>
      <c r="J115" s="54">
        <f t="shared" si="11"/>
        <v>0.17520000000008465</v>
      </c>
      <c r="K115" s="54">
        <f t="shared" si="17"/>
        <v>1.2873833333332487</v>
      </c>
      <c r="L115" s="38"/>
      <c r="M115" s="38"/>
      <c r="N115" s="56">
        <f t="shared" si="12"/>
        <v>13.163249999999875</v>
      </c>
      <c r="O115" s="56">
        <f t="shared" si="13"/>
        <v>0.10728194444438556</v>
      </c>
      <c r="P115" s="56">
        <f>SUM($O$13:O115)</f>
        <v>12.691649999999877</v>
      </c>
      <c r="Q115" s="56">
        <f t="shared" si="14"/>
        <v>0.47159999999999869</v>
      </c>
      <c r="T115" s="7"/>
      <c r="U115" s="8"/>
      <c r="V115" s="8"/>
    </row>
    <row r="116" spans="1:22" s="3" customFormat="1" x14ac:dyDescent="0.35">
      <c r="A116" s="63">
        <v>0.37040509259259258</v>
      </c>
      <c r="B116" s="81">
        <f t="shared" si="9"/>
        <v>545.99999999999579</v>
      </c>
      <c r="C116" s="54">
        <f>(A116*24-$A$13*24)*60</f>
        <v>9.0999999999999304</v>
      </c>
      <c r="D116" s="54">
        <f>(A116*24-A115*24)*60</f>
        <v>0.10000000000001563</v>
      </c>
      <c r="E116">
        <v>8.4</v>
      </c>
      <c r="F116" s="31">
        <f>SUM($E$13:E116)</f>
        <v>244.20000000000002</v>
      </c>
      <c r="G116" s="52">
        <f t="shared" si="15"/>
        <v>0.24420000000000003</v>
      </c>
      <c r="H116" s="54">
        <f t="shared" si="16"/>
        <v>1.4625833333333333</v>
      </c>
      <c r="I116" s="87">
        <f t="shared" si="10"/>
        <v>-2.7999999999995624E-6</v>
      </c>
      <c r="J116" s="54">
        <f t="shared" si="11"/>
        <v>0.16799999999997375</v>
      </c>
      <c r="K116" s="54">
        <f t="shared" si="17"/>
        <v>1.2945833333333596</v>
      </c>
      <c r="L116" s="38"/>
      <c r="M116" s="38"/>
      <c r="N116" s="56">
        <f t="shared" si="12"/>
        <v>13.309508333333232</v>
      </c>
      <c r="O116" s="56">
        <f t="shared" si="13"/>
        <v>0.12945833333335621</v>
      </c>
      <c r="P116" s="56">
        <f>SUM($O$13:O116)</f>
        <v>12.821108333333234</v>
      </c>
      <c r="Q116" s="56">
        <f t="shared" si="14"/>
        <v>0.48839999999999861</v>
      </c>
      <c r="T116" s="7"/>
      <c r="U116" s="8"/>
      <c r="V116" s="8"/>
    </row>
    <row r="117" spans="1:22" s="3" customFormat="1" x14ac:dyDescent="0.35">
      <c r="A117" s="63">
        <v>0.37046296296296299</v>
      </c>
      <c r="B117" s="81">
        <f t="shared" si="9"/>
        <v>550.99999999999977</v>
      </c>
      <c r="C117" s="54">
        <f>(A117*24-$A$13*24)*60</f>
        <v>9.18333333333333</v>
      </c>
      <c r="D117" s="54">
        <f>(A117*24-A116*24)*60</f>
        <v>8.3333333333399651E-2</v>
      </c>
      <c r="E117">
        <v>8</v>
      </c>
      <c r="F117" s="31">
        <f>SUM($E$13:E117)</f>
        <v>252.20000000000002</v>
      </c>
      <c r="G117" s="52">
        <f t="shared" si="15"/>
        <v>0.25220000000000004</v>
      </c>
      <c r="H117" s="52">
        <f t="shared" si="16"/>
        <v>1.4625833333333333</v>
      </c>
      <c r="I117" s="87">
        <f t="shared" si="10"/>
        <v>-3.1999999999974537E-6</v>
      </c>
      <c r="J117" s="54">
        <f t="shared" si="11"/>
        <v>0.19199999999984721</v>
      </c>
      <c r="K117" s="54">
        <f t="shared" si="17"/>
        <v>1.2705833333334862</v>
      </c>
      <c r="L117" s="38"/>
      <c r="M117" s="38"/>
      <c r="N117" s="56">
        <f t="shared" si="12"/>
        <v>13.431390277777773</v>
      </c>
      <c r="O117" s="56">
        <f t="shared" si="13"/>
        <v>0.10588194444454144</v>
      </c>
      <c r="P117" s="56">
        <f>SUM($O$13:O117)</f>
        <v>12.926990277777776</v>
      </c>
      <c r="Q117" s="56">
        <f t="shared" si="14"/>
        <v>0.50439999999999685</v>
      </c>
      <c r="T117" s="7"/>
      <c r="U117" s="8"/>
      <c r="V117" s="8"/>
    </row>
    <row r="118" spans="1:22" s="3" customFormat="1" x14ac:dyDescent="0.35">
      <c r="A118" s="63">
        <v>0.37052083333333335</v>
      </c>
      <c r="B118" s="81">
        <f t="shared" si="9"/>
        <v>555.99999999999739</v>
      </c>
      <c r="C118" s="54">
        <f>(A118*24-$A$13*24)*60</f>
        <v>9.2666666666666231</v>
      </c>
      <c r="D118" s="54">
        <f>(A118*24-A117*24)*60</f>
        <v>8.3333333333293069E-2</v>
      </c>
      <c r="E118">
        <v>9.1</v>
      </c>
      <c r="F118" s="31">
        <f>SUM($E$13:E118)</f>
        <v>261.3</v>
      </c>
      <c r="G118" s="52">
        <f t="shared" si="15"/>
        <v>0.26130000000000003</v>
      </c>
      <c r="H118" s="54">
        <f t="shared" si="16"/>
        <v>1.4625833333333333</v>
      </c>
      <c r="I118" s="87">
        <f t="shared" si="10"/>
        <v>-3.6400000000017587E-6</v>
      </c>
      <c r="J118" s="54">
        <f t="shared" si="11"/>
        <v>0.21840000000010551</v>
      </c>
      <c r="K118" s="54">
        <f t="shared" si="17"/>
        <v>1.2441833333332277</v>
      </c>
      <c r="L118" s="38"/>
      <c r="M118" s="38"/>
      <c r="N118" s="56">
        <f t="shared" si="12"/>
        <v>13.553272222222159</v>
      </c>
      <c r="O118" s="56">
        <f t="shared" si="13"/>
        <v>0.10368194444438555</v>
      </c>
      <c r="P118" s="56">
        <f>SUM($O$13:O118)</f>
        <v>13.030672222222162</v>
      </c>
      <c r="Q118" s="56">
        <f t="shared" si="14"/>
        <v>0.52259999999999707</v>
      </c>
      <c r="T118" s="7"/>
      <c r="U118" s="8"/>
      <c r="V118" s="8"/>
    </row>
    <row r="119" spans="1:22" s="3" customFormat="1" x14ac:dyDescent="0.35">
      <c r="A119" s="63">
        <v>0.37057870370370366</v>
      </c>
      <c r="B119" s="81">
        <f t="shared" si="9"/>
        <v>560.999999999995</v>
      </c>
      <c r="C119" s="54">
        <f>(A119*24-$A$13*24)*60</f>
        <v>9.3499999999999162</v>
      </c>
      <c r="D119" s="54">
        <f>(A119*24-A118*24)*60</f>
        <v>8.3333333333293069E-2</v>
      </c>
      <c r="E119">
        <v>8.4</v>
      </c>
      <c r="F119" s="31">
        <f>SUM($E$13:E119)</f>
        <v>269.7</v>
      </c>
      <c r="G119" s="52">
        <f t="shared" si="15"/>
        <v>0.2697</v>
      </c>
      <c r="H119" s="52">
        <f t="shared" si="16"/>
        <v>1.4625833333333333</v>
      </c>
      <c r="I119" s="87">
        <f t="shared" si="10"/>
        <v>-3.3600000000016238E-6</v>
      </c>
      <c r="J119" s="54">
        <f t="shared" si="11"/>
        <v>0.20160000000009742</v>
      </c>
      <c r="K119" s="54">
        <f t="shared" si="17"/>
        <v>1.2609833333332359</v>
      </c>
      <c r="L119" s="38"/>
      <c r="M119" s="38"/>
      <c r="N119" s="56">
        <f t="shared" si="12"/>
        <v>13.675154166666545</v>
      </c>
      <c r="O119" s="56">
        <f t="shared" si="13"/>
        <v>0.10508194444438555</v>
      </c>
      <c r="P119" s="56">
        <f>SUM($O$13:O119)</f>
        <v>13.135754166666548</v>
      </c>
      <c r="Q119" s="56">
        <f t="shared" si="14"/>
        <v>0.53939999999999699</v>
      </c>
      <c r="T119" s="7"/>
      <c r="U119" s="8"/>
      <c r="V119" s="8"/>
    </row>
    <row r="120" spans="1:22" s="3" customFormat="1" x14ac:dyDescent="0.35">
      <c r="A120" s="63">
        <v>0.37064814814814812</v>
      </c>
      <c r="B120" s="81">
        <f t="shared" si="9"/>
        <v>566.99999999999591</v>
      </c>
      <c r="C120" s="54">
        <f>(A120*24-$A$13*24)*60</f>
        <v>9.4499999999999318</v>
      </c>
      <c r="D120" s="54">
        <f>(A120*24-A119*24)*60</f>
        <v>0.10000000000001563</v>
      </c>
      <c r="E120">
        <v>8.6</v>
      </c>
      <c r="F120" s="31">
        <f>SUM($E$13:E120)</f>
        <v>278.3</v>
      </c>
      <c r="G120" s="52">
        <f t="shared" si="15"/>
        <v>0.27829999999999999</v>
      </c>
      <c r="H120" s="54">
        <f t="shared" si="16"/>
        <v>1.4625833333333333</v>
      </c>
      <c r="I120" s="87">
        <f t="shared" si="10"/>
        <v>-2.8666666666662185E-6</v>
      </c>
      <c r="J120" s="54">
        <f t="shared" si="11"/>
        <v>0.17199999999997312</v>
      </c>
      <c r="K120" s="54">
        <f t="shared" si="17"/>
        <v>1.2905833333333603</v>
      </c>
      <c r="L120" s="38"/>
      <c r="M120" s="38"/>
      <c r="N120" s="56">
        <f t="shared" si="12"/>
        <v>13.8214124999999</v>
      </c>
      <c r="O120" s="56">
        <f t="shared" si="13"/>
        <v>0.1290583333333562</v>
      </c>
      <c r="P120" s="56">
        <f>SUM($O$13:O120)</f>
        <v>13.264812499999904</v>
      </c>
      <c r="Q120" s="56">
        <f t="shared" si="14"/>
        <v>0.55659999999999599</v>
      </c>
      <c r="T120" s="7"/>
      <c r="U120" s="8"/>
      <c r="V120" s="8"/>
    </row>
    <row r="121" spans="1:22" s="3" customFormat="1" x14ac:dyDescent="0.35">
      <c r="A121" s="63">
        <v>0.37070601851851853</v>
      </c>
      <c r="B121" s="81">
        <f t="shared" si="9"/>
        <v>571.99999999999989</v>
      </c>
      <c r="C121" s="54">
        <f>(A121*24-$A$13*24)*60</f>
        <v>9.5333333333333314</v>
      </c>
      <c r="D121" s="54">
        <f>(A121*24-A120*24)*60</f>
        <v>8.3333333333399651E-2</v>
      </c>
      <c r="E121">
        <v>8.4</v>
      </c>
      <c r="F121" s="31">
        <f>SUM($E$13:E121)</f>
        <v>286.7</v>
      </c>
      <c r="G121" s="52">
        <f t="shared" si="15"/>
        <v>0.28670000000000001</v>
      </c>
      <c r="H121" s="52">
        <f t="shared" si="16"/>
        <v>1.4625833333333333</v>
      </c>
      <c r="I121" s="87">
        <f t="shared" si="10"/>
        <v>-3.3599999999973264E-6</v>
      </c>
      <c r="J121" s="54">
        <f t="shared" si="11"/>
        <v>0.20159999999983957</v>
      </c>
      <c r="K121" s="54">
        <f t="shared" si="17"/>
        <v>1.2609833333334937</v>
      </c>
      <c r="L121" s="38"/>
      <c r="M121" s="38"/>
      <c r="N121" s="56">
        <f t="shared" si="12"/>
        <v>13.943294444444442</v>
      </c>
      <c r="O121" s="56">
        <f t="shared" si="13"/>
        <v>0.10508194444454143</v>
      </c>
      <c r="P121" s="56">
        <f>SUM($O$13:O121)</f>
        <v>13.369894444444444</v>
      </c>
      <c r="Q121" s="56">
        <f t="shared" si="14"/>
        <v>0.57339999999999769</v>
      </c>
      <c r="T121" s="7"/>
      <c r="U121" s="8"/>
      <c r="V121" s="8"/>
    </row>
    <row r="122" spans="1:22" s="3" customFormat="1" x14ac:dyDescent="0.35">
      <c r="A122" s="63">
        <v>0.37076388888888889</v>
      </c>
      <c r="B122" s="81">
        <f t="shared" si="9"/>
        <v>576.9999999999975</v>
      </c>
      <c r="C122" s="54">
        <f>(A122*24-$A$13*24)*60</f>
        <v>9.6166666666666245</v>
      </c>
      <c r="D122" s="54">
        <f>(A122*24-A121*24)*60</f>
        <v>8.3333333333293069E-2</v>
      </c>
      <c r="E122">
        <v>8</v>
      </c>
      <c r="F122" s="31">
        <f>SUM($E$13:E122)</f>
        <v>294.7</v>
      </c>
      <c r="G122" s="52">
        <f t="shared" si="15"/>
        <v>0.29469999999999996</v>
      </c>
      <c r="H122" s="54">
        <f t="shared" si="16"/>
        <v>1.4625833333333333</v>
      </c>
      <c r="I122" s="87">
        <f t="shared" si="10"/>
        <v>-3.2000000000015461E-6</v>
      </c>
      <c r="J122" s="54">
        <f t="shared" si="11"/>
        <v>0.19200000000009276</v>
      </c>
      <c r="K122" s="54">
        <f t="shared" si="17"/>
        <v>1.2705833333332406</v>
      </c>
      <c r="L122" s="38"/>
      <c r="M122" s="38"/>
      <c r="N122" s="56">
        <f t="shared" si="12"/>
        <v>14.065176388888828</v>
      </c>
      <c r="O122" s="56">
        <f t="shared" si="13"/>
        <v>0.10588194444438556</v>
      </c>
      <c r="P122" s="56">
        <f>SUM($O$13:O122)</f>
        <v>13.47577638888883</v>
      </c>
      <c r="Q122" s="56">
        <f t="shared" si="14"/>
        <v>0.5893999999999977</v>
      </c>
      <c r="T122" s="7"/>
      <c r="U122" s="8"/>
      <c r="V122" s="8"/>
    </row>
    <row r="123" spans="1:22" s="3" customFormat="1" x14ac:dyDescent="0.35">
      <c r="A123" s="63">
        <v>0.37082175925925925</v>
      </c>
      <c r="B123" s="81">
        <f t="shared" si="9"/>
        <v>581.999999999995</v>
      </c>
      <c r="C123" s="54">
        <f>(A123*24-$A$13*24)*60</f>
        <v>9.6999999999999176</v>
      </c>
      <c r="D123" s="54">
        <f>(A123*24-A122*24)*60</f>
        <v>8.3333333333293069E-2</v>
      </c>
      <c r="E123">
        <v>9.4</v>
      </c>
      <c r="F123" s="31">
        <f>SUM($E$13:E123)</f>
        <v>304.09999999999997</v>
      </c>
      <c r="G123" s="52">
        <f t="shared" si="15"/>
        <v>0.30409999999999998</v>
      </c>
      <c r="H123" s="52">
        <f t="shared" si="16"/>
        <v>1.4625833333333333</v>
      </c>
      <c r="I123" s="87">
        <f t="shared" si="10"/>
        <v>-3.7600000000018169E-6</v>
      </c>
      <c r="J123" s="54">
        <f t="shared" si="11"/>
        <v>0.22560000000010902</v>
      </c>
      <c r="K123" s="54">
        <f t="shared" si="17"/>
        <v>1.2369833333332243</v>
      </c>
      <c r="L123" s="38"/>
      <c r="M123" s="38"/>
      <c r="N123" s="56">
        <f t="shared" si="12"/>
        <v>14.187058333333212</v>
      </c>
      <c r="O123" s="56">
        <f t="shared" si="13"/>
        <v>0.10308194444438555</v>
      </c>
      <c r="P123" s="56">
        <f>SUM($O$13:O123)</f>
        <v>13.578858333333216</v>
      </c>
      <c r="Q123" s="56">
        <f t="shared" si="14"/>
        <v>0.60819999999999652</v>
      </c>
      <c r="T123" s="7"/>
      <c r="U123" s="8"/>
      <c r="V123" s="8"/>
    </row>
    <row r="124" spans="1:22" s="3" customFormat="1" x14ac:dyDescent="0.35">
      <c r="A124" s="63">
        <v>0.37089120370370371</v>
      </c>
      <c r="B124" s="81">
        <f t="shared" si="9"/>
        <v>587.99999999999602</v>
      </c>
      <c r="C124" s="54">
        <f>(A124*24-$A$13*24)*60</f>
        <v>9.7999999999999332</v>
      </c>
      <c r="D124" s="54">
        <f>(A124*24-A123*24)*60</f>
        <v>0.10000000000001563</v>
      </c>
      <c r="E124">
        <v>8.8000000000000007</v>
      </c>
      <c r="F124" s="31">
        <f>SUM($E$13:E124)</f>
        <v>312.89999999999998</v>
      </c>
      <c r="G124" s="52">
        <f t="shared" si="15"/>
        <v>0.31289999999999996</v>
      </c>
      <c r="H124" s="54">
        <f t="shared" si="16"/>
        <v>1.4625833333333333</v>
      </c>
      <c r="I124" s="87">
        <f t="shared" si="10"/>
        <v>-2.9333333333328751E-6</v>
      </c>
      <c r="J124" s="54">
        <f t="shared" si="11"/>
        <v>0.17599999999997251</v>
      </c>
      <c r="K124" s="54">
        <f t="shared" si="17"/>
        <v>1.2865833333333607</v>
      </c>
      <c r="L124" s="38"/>
      <c r="M124" s="38"/>
      <c r="N124" s="56">
        <f t="shared" si="12"/>
        <v>14.333316666666569</v>
      </c>
      <c r="O124" s="56">
        <f t="shared" si="13"/>
        <v>0.12865833333335619</v>
      </c>
      <c r="P124" s="56">
        <f>SUM($O$13:O124)</f>
        <v>13.707516666666571</v>
      </c>
      <c r="Q124" s="56">
        <f t="shared" si="14"/>
        <v>0.62579999999999814</v>
      </c>
      <c r="T124" s="7"/>
      <c r="U124" s="8"/>
      <c r="V124" s="8"/>
    </row>
    <row r="125" spans="1:22" s="3" customFormat="1" x14ac:dyDescent="0.35">
      <c r="A125" s="63">
        <v>0.37094907407407413</v>
      </c>
      <c r="B125" s="81">
        <f t="shared" si="9"/>
        <v>593</v>
      </c>
      <c r="C125" s="54">
        <f>(A125*24-$A$13*24)*60</f>
        <v>9.8833333333333329</v>
      </c>
      <c r="D125" s="54">
        <f>(A125*24-A124*24)*60</f>
        <v>8.3333333333399651E-2</v>
      </c>
      <c r="E125">
        <v>9.3000000000000007</v>
      </c>
      <c r="F125" s="31">
        <f>SUM($E$13:E125)</f>
        <v>322.2</v>
      </c>
      <c r="G125" s="52">
        <f t="shared" si="15"/>
        <v>0.32219999999999999</v>
      </c>
      <c r="H125" s="52">
        <f t="shared" si="16"/>
        <v>1.4625833333333333</v>
      </c>
      <c r="I125" s="87">
        <f t="shared" si="10"/>
        <v>-3.71999999999704E-6</v>
      </c>
      <c r="J125" s="54">
        <f t="shared" si="11"/>
        <v>0.2231999999998224</v>
      </c>
      <c r="K125" s="54">
        <f t="shared" si="17"/>
        <v>1.2393833333335109</v>
      </c>
      <c r="L125" s="38"/>
      <c r="M125" s="38"/>
      <c r="N125" s="56">
        <f t="shared" si="12"/>
        <v>14.455198611111111</v>
      </c>
      <c r="O125" s="56">
        <f t="shared" si="13"/>
        <v>0.10328194444454143</v>
      </c>
      <c r="P125" s="56">
        <f>SUM($O$13:O125)</f>
        <v>13.810798611111112</v>
      </c>
      <c r="Q125" s="56">
        <f t="shared" si="14"/>
        <v>0.6443999999999992</v>
      </c>
      <c r="T125" s="7"/>
      <c r="U125" s="8"/>
      <c r="V125" s="8"/>
    </row>
    <row r="126" spans="1:22" s="3" customFormat="1" x14ac:dyDescent="0.35">
      <c r="A126" s="63">
        <v>0.37100694444444443</v>
      </c>
      <c r="B126" s="81">
        <f t="shared" si="9"/>
        <v>597.9999999999975</v>
      </c>
      <c r="C126" s="54">
        <f>(A126*24-$A$13*24)*60</f>
        <v>9.9666666666666259</v>
      </c>
      <c r="D126" s="54">
        <f>(A126*24-A125*24)*60</f>
        <v>8.3333333333293069E-2</v>
      </c>
      <c r="E126">
        <v>8.5</v>
      </c>
      <c r="F126" s="31">
        <f>SUM($E$13:E126)</f>
        <v>330.7</v>
      </c>
      <c r="G126" s="52">
        <f t="shared" si="15"/>
        <v>0.33069999999999999</v>
      </c>
      <c r="H126" s="54">
        <f t="shared" si="16"/>
        <v>1.4625833333333333</v>
      </c>
      <c r="I126" s="87">
        <f t="shared" si="10"/>
        <v>-3.4000000000016429E-6</v>
      </c>
      <c r="J126" s="54">
        <f t="shared" si="11"/>
        <v>0.20400000000009857</v>
      </c>
      <c r="K126" s="54">
        <f t="shared" si="17"/>
        <v>1.2585833333332348</v>
      </c>
      <c r="L126" s="38"/>
      <c r="M126" s="38"/>
      <c r="N126" s="56">
        <f t="shared" si="12"/>
        <v>14.577080555555495</v>
      </c>
      <c r="O126" s="56">
        <f t="shared" si="13"/>
        <v>0.10488194444438556</v>
      </c>
      <c r="P126" s="56">
        <f>SUM($O$13:O126)</f>
        <v>13.915680555555497</v>
      </c>
      <c r="Q126" s="56">
        <f t="shared" si="14"/>
        <v>0.66139999999999866</v>
      </c>
      <c r="T126" s="7"/>
      <c r="U126" s="8"/>
      <c r="V126" s="8"/>
    </row>
    <row r="127" spans="1:22" s="3" customFormat="1" x14ac:dyDescent="0.35">
      <c r="A127" s="63">
        <v>0.37107638888888889</v>
      </c>
      <c r="B127" s="81">
        <f t="shared" si="9"/>
        <v>603.99999999999852</v>
      </c>
      <c r="C127" s="54">
        <f>(A127*24-$A$13*24)*60</f>
        <v>10.066666666666642</v>
      </c>
      <c r="D127" s="54">
        <f>(A127*24-A126*24)*60</f>
        <v>0.10000000000001563</v>
      </c>
      <c r="E127">
        <v>8.4</v>
      </c>
      <c r="F127" s="31">
        <f>SUM($E$13:E127)</f>
        <v>339.09999999999997</v>
      </c>
      <c r="G127" s="52">
        <f t="shared" si="15"/>
        <v>0.33909999999999996</v>
      </c>
      <c r="H127" s="52">
        <f t="shared" si="16"/>
        <v>1.4625833333333333</v>
      </c>
      <c r="I127" s="87">
        <f t="shared" si="10"/>
        <v>-2.7999999999995624E-6</v>
      </c>
      <c r="J127" s="54">
        <f t="shared" si="11"/>
        <v>0.16799999999997375</v>
      </c>
      <c r="K127" s="54">
        <f t="shared" si="17"/>
        <v>1.2945833333333596</v>
      </c>
      <c r="L127" s="38"/>
      <c r="M127" s="38"/>
      <c r="N127" s="56">
        <f t="shared" si="12"/>
        <v>14.723338888888852</v>
      </c>
      <c r="O127" s="56">
        <f t="shared" si="13"/>
        <v>0.12945833333335621</v>
      </c>
      <c r="P127" s="56">
        <f>SUM($O$13:O127)</f>
        <v>14.045138888888854</v>
      </c>
      <c r="Q127" s="56">
        <f t="shared" si="14"/>
        <v>0.67819999999999858</v>
      </c>
      <c r="T127" s="7"/>
      <c r="U127" s="8"/>
      <c r="V127" s="8"/>
    </row>
    <row r="128" spans="1:22" s="3" customFormat="1" x14ac:dyDescent="0.35">
      <c r="A128" s="63">
        <v>0.37113425925925925</v>
      </c>
      <c r="B128" s="81">
        <f t="shared" si="9"/>
        <v>608.99999999999613</v>
      </c>
      <c r="C128" s="54">
        <f>(A128*24-$A$13*24)*60</f>
        <v>10.149999999999935</v>
      </c>
      <c r="D128" s="54">
        <f>(A128*24-A127*24)*60</f>
        <v>8.3333333333293069E-2</v>
      </c>
      <c r="E128">
        <v>8.4</v>
      </c>
      <c r="F128" s="31">
        <f>SUM($E$13:E128)</f>
        <v>347.49999999999994</v>
      </c>
      <c r="G128" s="52">
        <f t="shared" si="15"/>
        <v>0.34749999999999992</v>
      </c>
      <c r="H128" s="54">
        <f t="shared" si="16"/>
        <v>1.4625833333333333</v>
      </c>
      <c r="I128" s="87">
        <f t="shared" si="10"/>
        <v>-3.3600000000016238E-6</v>
      </c>
      <c r="J128" s="54">
        <f t="shared" si="11"/>
        <v>0.20160000000009742</v>
      </c>
      <c r="K128" s="54">
        <f t="shared" si="17"/>
        <v>1.2609833333332359</v>
      </c>
      <c r="L128" s="38"/>
      <c r="M128" s="38"/>
      <c r="N128" s="56">
        <f t="shared" si="12"/>
        <v>14.845220833333238</v>
      </c>
      <c r="O128" s="56">
        <f t="shared" si="13"/>
        <v>0.10508194444438555</v>
      </c>
      <c r="P128" s="56">
        <f>SUM($O$13:O128)</f>
        <v>14.15022083333324</v>
      </c>
      <c r="Q128" s="56">
        <f t="shared" si="14"/>
        <v>0.69499999999999851</v>
      </c>
      <c r="T128" s="7"/>
      <c r="U128" s="8"/>
      <c r="V128" s="8"/>
    </row>
    <row r="129" spans="1:22" s="3" customFormat="1" x14ac:dyDescent="0.35">
      <c r="A129" s="63">
        <v>0.37119212962962966</v>
      </c>
      <c r="B129" s="81">
        <f t="shared" si="9"/>
        <v>614</v>
      </c>
      <c r="C129" s="54">
        <f>(A129*24-$A$13*24)*60</f>
        <v>10.233333333333334</v>
      </c>
      <c r="D129" s="54">
        <f>(A129*24-A128*24)*60</f>
        <v>8.3333333333399651E-2</v>
      </c>
      <c r="E129">
        <v>8.6999999999999993</v>
      </c>
      <c r="F129" s="31">
        <f>SUM($E$13:E129)</f>
        <v>356.19999999999993</v>
      </c>
      <c r="G129" s="52">
        <f t="shared" si="15"/>
        <v>0.35619999999999991</v>
      </c>
      <c r="H129" s="52">
        <f t="shared" si="16"/>
        <v>1.4625833333333333</v>
      </c>
      <c r="I129" s="87">
        <f t="shared" si="10"/>
        <v>-3.4799999999972303E-6</v>
      </c>
      <c r="J129" s="54">
        <f t="shared" si="11"/>
        <v>0.20879999999983381</v>
      </c>
      <c r="K129" s="54">
        <f t="shared" si="17"/>
        <v>1.2537833333334996</v>
      </c>
      <c r="L129" s="38"/>
      <c r="M129" s="38"/>
      <c r="N129" s="56">
        <f t="shared" si="12"/>
        <v>14.967102777777779</v>
      </c>
      <c r="O129" s="56">
        <f t="shared" si="13"/>
        <v>0.10448194444454144</v>
      </c>
      <c r="P129" s="56">
        <f>SUM($O$13:O129)</f>
        <v>14.254702777777782</v>
      </c>
      <c r="Q129" s="56">
        <f t="shared" si="14"/>
        <v>0.71239999999999704</v>
      </c>
      <c r="T129" s="7"/>
      <c r="U129" s="8"/>
      <c r="V129" s="8"/>
    </row>
    <row r="130" spans="1:22" s="3" customFormat="1" x14ac:dyDescent="0.35">
      <c r="A130" s="63">
        <v>0.37126157407407406</v>
      </c>
      <c r="B130" s="81">
        <f t="shared" si="9"/>
        <v>619.99999999999454</v>
      </c>
      <c r="C130" s="54">
        <f>(A130*24-$A$13*24)*60</f>
        <v>10.333333333333243</v>
      </c>
      <c r="D130" s="54">
        <f>(A130*24-A129*24)*60</f>
        <v>9.9999999999909051E-2</v>
      </c>
      <c r="E130">
        <v>8.6999999999999993</v>
      </c>
      <c r="F130" s="31">
        <f>SUM($E$13:E130)</f>
        <v>364.89999999999992</v>
      </c>
      <c r="G130" s="52">
        <f t="shared" si="15"/>
        <v>0.36489999999999995</v>
      </c>
      <c r="H130" s="54">
        <f t="shared" si="16"/>
        <v>1.4625833333333333</v>
      </c>
      <c r="I130" s="87">
        <f t="shared" si="10"/>
        <v>-2.9000000000026374E-6</v>
      </c>
      <c r="J130" s="54">
        <f t="shared" si="11"/>
        <v>0.17400000000015825</v>
      </c>
      <c r="K130" s="54">
        <f t="shared" si="17"/>
        <v>1.2885833333331751</v>
      </c>
      <c r="L130" s="38"/>
      <c r="M130" s="38"/>
      <c r="N130" s="56">
        <f t="shared" si="12"/>
        <v>15.113361111110979</v>
      </c>
      <c r="O130" s="56">
        <f t="shared" si="13"/>
        <v>0.12885833333320032</v>
      </c>
      <c r="P130" s="56">
        <f>SUM($O$13:O130)</f>
        <v>14.383561111110982</v>
      </c>
      <c r="Q130" s="56">
        <f t="shared" si="14"/>
        <v>0.72979999999999734</v>
      </c>
      <c r="T130" s="7"/>
      <c r="U130" s="8"/>
      <c r="V130" s="8"/>
    </row>
    <row r="131" spans="1:22" s="3" customFormat="1" x14ac:dyDescent="0.35">
      <c r="A131" s="63">
        <v>0.37131944444444448</v>
      </c>
      <c r="B131" s="81">
        <f t="shared" si="9"/>
        <v>624.99999999999864</v>
      </c>
      <c r="C131" s="54">
        <f>(A131*24-$A$13*24)*60</f>
        <v>10.416666666666643</v>
      </c>
      <c r="D131" s="54">
        <f>(A131*24-A130*24)*60</f>
        <v>8.3333333333399651E-2</v>
      </c>
      <c r="E131">
        <v>9.1999999999999993</v>
      </c>
      <c r="F131" s="31">
        <f>SUM($E$13:E131)</f>
        <v>374.09999999999991</v>
      </c>
      <c r="G131" s="52">
        <f t="shared" si="15"/>
        <v>0.37409999999999993</v>
      </c>
      <c r="H131" s="52">
        <f t="shared" si="16"/>
        <v>1.4625833333333333</v>
      </c>
      <c r="I131" s="87">
        <f t="shared" si="10"/>
        <v>-3.6799999999970713E-6</v>
      </c>
      <c r="J131" s="54">
        <f t="shared" si="11"/>
        <v>0.22079999999982428</v>
      </c>
      <c r="K131" s="54">
        <f t="shared" si="17"/>
        <v>1.2417833333335091</v>
      </c>
      <c r="L131" s="38"/>
      <c r="M131" s="38"/>
      <c r="N131" s="56">
        <f t="shared" si="12"/>
        <v>15.235243055555522</v>
      </c>
      <c r="O131" s="56">
        <f t="shared" si="13"/>
        <v>0.10348194444454144</v>
      </c>
      <c r="P131" s="56">
        <f>SUM($O$13:O131)</f>
        <v>14.487043055555523</v>
      </c>
      <c r="Q131" s="56">
        <f t="shared" si="14"/>
        <v>0.74819999999999887</v>
      </c>
      <c r="T131" s="7"/>
      <c r="U131" s="8"/>
      <c r="V131" s="8"/>
    </row>
    <row r="132" spans="1:22" s="3" customFormat="1" x14ac:dyDescent="0.35">
      <c r="A132" s="63">
        <v>0.37138888888888894</v>
      </c>
      <c r="B132" s="81">
        <f t="shared" si="9"/>
        <v>630.99999999999955</v>
      </c>
      <c r="C132" s="54">
        <f>(A132*24-$A$13*24)*60</f>
        <v>10.516666666666659</v>
      </c>
      <c r="D132" s="54">
        <f>(A132*24-A131*24)*60</f>
        <v>0.10000000000001563</v>
      </c>
      <c r="E132">
        <v>8.5</v>
      </c>
      <c r="F132" s="31">
        <f>SUM($E$13:E132)</f>
        <v>382.59999999999991</v>
      </c>
      <c r="G132" s="52">
        <f t="shared" si="15"/>
        <v>0.38259999999999988</v>
      </c>
      <c r="H132" s="54">
        <f t="shared" si="16"/>
        <v>1.4625833333333333</v>
      </c>
      <c r="I132" s="87">
        <f t="shared" si="10"/>
        <v>-2.8333333333328905E-6</v>
      </c>
      <c r="J132" s="54">
        <f t="shared" si="11"/>
        <v>0.16999999999997342</v>
      </c>
      <c r="K132" s="54">
        <f t="shared" si="17"/>
        <v>1.2925833333333598</v>
      </c>
      <c r="L132" s="38"/>
      <c r="M132" s="38"/>
      <c r="N132" s="56">
        <f t="shared" si="12"/>
        <v>15.381501388888877</v>
      </c>
      <c r="O132" s="56">
        <f t="shared" si="13"/>
        <v>0.12925833333335618</v>
      </c>
      <c r="P132" s="56">
        <f>SUM($O$13:O132)</f>
        <v>14.616301388888878</v>
      </c>
      <c r="Q132" s="56">
        <f t="shared" si="14"/>
        <v>0.76519999999999833</v>
      </c>
      <c r="T132" s="7"/>
      <c r="U132" s="8"/>
      <c r="V132" s="8"/>
    </row>
    <row r="133" spans="1:22" s="3" customFormat="1" x14ac:dyDescent="0.35">
      <c r="A133" s="63">
        <v>0.37144675925925924</v>
      </c>
      <c r="B133" s="81">
        <f t="shared" si="9"/>
        <v>635.99999999999704</v>
      </c>
      <c r="C133" s="54">
        <f>(A133*24-$A$13*24)*60</f>
        <v>10.599999999999952</v>
      </c>
      <c r="D133" s="54">
        <f>(A133*24-A132*24)*60</f>
        <v>8.3333333333293069E-2</v>
      </c>
      <c r="E133">
        <v>8.9</v>
      </c>
      <c r="F133" s="31">
        <f>SUM($E$13:E133)</f>
        <v>391.49999999999989</v>
      </c>
      <c r="G133" s="52">
        <f t="shared" si="15"/>
        <v>0.3914999999999999</v>
      </c>
      <c r="H133" s="52">
        <f t="shared" si="16"/>
        <v>1.4625833333333333</v>
      </c>
      <c r="I133" s="87">
        <f t="shared" si="10"/>
        <v>-3.5600000000017201E-6</v>
      </c>
      <c r="J133" s="54">
        <f t="shared" si="11"/>
        <v>0.21360000000010321</v>
      </c>
      <c r="K133" s="54">
        <f t="shared" si="17"/>
        <v>1.2489833333332301</v>
      </c>
      <c r="L133" s="38"/>
      <c r="M133" s="38"/>
      <c r="N133" s="56">
        <f t="shared" si="12"/>
        <v>15.503383333333263</v>
      </c>
      <c r="O133" s="56">
        <f t="shared" si="13"/>
        <v>0.10408194444438555</v>
      </c>
      <c r="P133" s="56">
        <f>SUM($O$13:O133)</f>
        <v>14.720383333333263</v>
      </c>
      <c r="Q133" s="56">
        <f t="shared" si="14"/>
        <v>0.78299999999999947</v>
      </c>
      <c r="T133" s="7"/>
      <c r="U133" s="8"/>
      <c r="V133" s="8"/>
    </row>
    <row r="134" spans="1:22" s="3" customFormat="1" x14ac:dyDescent="0.35">
      <c r="A134" s="63">
        <v>0.3715046296296296</v>
      </c>
      <c r="B134" s="81">
        <f t="shared" si="9"/>
        <v>640.99999999999466</v>
      </c>
      <c r="C134" s="54">
        <f>(A134*24-$A$13*24)*60</f>
        <v>10.683333333333245</v>
      </c>
      <c r="D134" s="54">
        <f>(A134*24-A133*24)*60</f>
        <v>8.3333333333293069E-2</v>
      </c>
      <c r="E134">
        <v>9.5</v>
      </c>
      <c r="F134" s="31">
        <f>SUM($E$13:E134)</f>
        <v>400.99999999999989</v>
      </c>
      <c r="G134" s="52">
        <f t="shared" si="15"/>
        <v>0.40099999999999991</v>
      </c>
      <c r="H134" s="54">
        <f t="shared" si="16"/>
        <v>1.4625833333333333</v>
      </c>
      <c r="I134" s="87">
        <f t="shared" si="10"/>
        <v>-3.800000000001836E-6</v>
      </c>
      <c r="J134" s="54">
        <f t="shared" si="11"/>
        <v>0.22800000000011017</v>
      </c>
      <c r="K134" s="54">
        <f t="shared" si="17"/>
        <v>1.2345833333332232</v>
      </c>
      <c r="L134" s="38"/>
      <c r="M134" s="38"/>
      <c r="N134" s="56">
        <f t="shared" si="12"/>
        <v>15.625265277777649</v>
      </c>
      <c r="O134" s="56">
        <f t="shared" si="13"/>
        <v>0.10288194444438556</v>
      </c>
      <c r="P134" s="56">
        <f>SUM($O$13:O134)</f>
        <v>14.823265277777649</v>
      </c>
      <c r="Q134" s="56">
        <f t="shared" si="14"/>
        <v>0.8019999999999996</v>
      </c>
      <c r="T134" s="7"/>
      <c r="U134" s="8"/>
      <c r="V134" s="8"/>
    </row>
    <row r="135" spans="1:22" s="3" customFormat="1" x14ac:dyDescent="0.35">
      <c r="A135" s="63">
        <v>0.37156250000000002</v>
      </c>
      <c r="B135" s="81">
        <f t="shared" si="9"/>
        <v>645.99999999999864</v>
      </c>
      <c r="C135" s="54">
        <f>(A135*24-$A$13*24)*60</f>
        <v>10.766666666666644</v>
      </c>
      <c r="D135" s="54">
        <f>(A135*24-A134*24)*60</f>
        <v>8.3333333333399651E-2</v>
      </c>
      <c r="E135">
        <v>11.5</v>
      </c>
      <c r="F135" s="31">
        <f>SUM($E$13:E135)</f>
        <v>412.49999999999989</v>
      </c>
      <c r="G135" s="52">
        <f t="shared" si="15"/>
        <v>0.41249999999999987</v>
      </c>
      <c r="H135" s="52">
        <f t="shared" si="16"/>
        <v>1.4625833333333333</v>
      </c>
      <c r="I135" s="87">
        <f t="shared" si="10"/>
        <v>-4.59999999999634E-6</v>
      </c>
      <c r="J135" s="54">
        <f t="shared" si="11"/>
        <v>0.27599999999978037</v>
      </c>
      <c r="K135" s="54">
        <f t="shared" si="17"/>
        <v>1.1865833333335529</v>
      </c>
      <c r="L135" s="38"/>
      <c r="M135" s="38"/>
      <c r="N135" s="56">
        <f t="shared" si="12"/>
        <v>15.747147222222189</v>
      </c>
      <c r="O135" s="56">
        <f t="shared" si="13"/>
        <v>9.8881944444541431E-2</v>
      </c>
      <c r="P135" s="56">
        <f>SUM($O$13:O135)</f>
        <v>14.92214722222219</v>
      </c>
      <c r="Q135" s="56">
        <f t="shared" si="14"/>
        <v>0.82499999999999929</v>
      </c>
      <c r="T135" s="7"/>
      <c r="U135" s="8"/>
      <c r="V135" s="8"/>
    </row>
    <row r="136" spans="1:22" s="3" customFormat="1" x14ac:dyDescent="0.35">
      <c r="A136" s="63">
        <v>0.37163194444444447</v>
      </c>
      <c r="B136" s="81">
        <f t="shared" si="9"/>
        <v>651.99999999999955</v>
      </c>
      <c r="C136" s="54">
        <f>(A136*24-$A$13*24)*60</f>
        <v>10.86666666666666</v>
      </c>
      <c r="D136" s="54">
        <f>(A136*24-A135*24)*60</f>
        <v>0.10000000000001563</v>
      </c>
      <c r="E136">
        <v>10.4</v>
      </c>
      <c r="F136" s="31">
        <f>SUM($E$13:E136)</f>
        <v>422.89999999999986</v>
      </c>
      <c r="G136" s="52">
        <f t="shared" si="15"/>
        <v>0.42289999999999989</v>
      </c>
      <c r="H136" s="54">
        <f t="shared" si="16"/>
        <v>1.4625833333333333</v>
      </c>
      <c r="I136" s="87">
        <f t="shared" si="10"/>
        <v>-3.4666666666661247E-6</v>
      </c>
      <c r="J136" s="54">
        <f t="shared" si="11"/>
        <v>0.20799999999996749</v>
      </c>
      <c r="K136" s="54">
        <f t="shared" si="17"/>
        <v>1.2545833333333658</v>
      </c>
      <c r="L136" s="38"/>
      <c r="M136" s="38"/>
      <c r="N136" s="56">
        <f t="shared" si="12"/>
        <v>15.893405555555546</v>
      </c>
      <c r="O136" s="56">
        <f t="shared" si="13"/>
        <v>0.12545833333335618</v>
      </c>
      <c r="P136" s="56">
        <f>SUM($O$13:O136)</f>
        <v>15.047605555555545</v>
      </c>
      <c r="Q136" s="56">
        <f t="shared" si="14"/>
        <v>0.84580000000000055</v>
      </c>
      <c r="T136" s="7"/>
      <c r="U136" s="8"/>
      <c r="V136" s="8"/>
    </row>
    <row r="137" spans="1:22" s="3" customFormat="1" x14ac:dyDescent="0.35">
      <c r="A137" s="63">
        <v>0.37168981481481483</v>
      </c>
      <c r="B137" s="81">
        <f t="shared" si="9"/>
        <v>656.99999999999716</v>
      </c>
      <c r="C137" s="54">
        <f>(A137*24-$A$13*24)*60</f>
        <v>10.949999999999953</v>
      </c>
      <c r="D137" s="54">
        <f>(A137*24-A136*24)*60</f>
        <v>8.3333333333293069E-2</v>
      </c>
      <c r="E137">
        <v>10.8</v>
      </c>
      <c r="F137" s="31">
        <f>SUM($E$13:E137)</f>
        <v>433.69999999999987</v>
      </c>
      <c r="G137" s="52">
        <f t="shared" si="15"/>
        <v>0.43369999999999986</v>
      </c>
      <c r="H137" s="52">
        <f t="shared" si="16"/>
        <v>1.4625833333333333</v>
      </c>
      <c r="I137" s="87">
        <f t="shared" si="10"/>
        <v>-4.3200000000020881E-6</v>
      </c>
      <c r="J137" s="54">
        <f t="shared" si="11"/>
        <v>0.25920000000012527</v>
      </c>
      <c r="K137" s="54">
        <f t="shared" si="17"/>
        <v>1.203383333333208</v>
      </c>
      <c r="L137" s="38"/>
      <c r="M137" s="38"/>
      <c r="N137" s="56">
        <f t="shared" si="12"/>
        <v>16.015287499999932</v>
      </c>
      <c r="O137" s="56">
        <f t="shared" si="13"/>
        <v>0.10028194444438555</v>
      </c>
      <c r="P137" s="56">
        <f>SUM($O$13:O137)</f>
        <v>15.14788749999993</v>
      </c>
      <c r="Q137" s="56">
        <f t="shared" si="14"/>
        <v>0.86740000000000173</v>
      </c>
      <c r="T137" s="7"/>
      <c r="U137" s="8"/>
      <c r="V137" s="8"/>
    </row>
    <row r="138" spans="1:22" s="3" customFormat="1" x14ac:dyDescent="0.35">
      <c r="A138" s="63">
        <v>0.37174768518518514</v>
      </c>
      <c r="B138" s="81">
        <f t="shared" si="9"/>
        <v>661.99999999999477</v>
      </c>
      <c r="C138" s="54">
        <f>(A138*24-$A$13*24)*60</f>
        <v>11.033333333333246</v>
      </c>
      <c r="D138" s="54">
        <f>(A138*24-A137*24)*60</f>
        <v>8.3333333333293069E-2</v>
      </c>
      <c r="E138">
        <v>10.6</v>
      </c>
      <c r="F138" s="31">
        <f>SUM($E$13:E138)</f>
        <v>444.2999999999999</v>
      </c>
      <c r="G138" s="52">
        <f t="shared" si="15"/>
        <v>0.44429999999999992</v>
      </c>
      <c r="H138" s="54">
        <f t="shared" si="16"/>
        <v>1.4625833333333333</v>
      </c>
      <c r="I138" s="87">
        <f t="shared" si="10"/>
        <v>-4.2400000000020482E-6</v>
      </c>
      <c r="J138" s="54">
        <f t="shared" si="11"/>
        <v>0.25440000000012292</v>
      </c>
      <c r="K138" s="54">
        <f t="shared" si="17"/>
        <v>1.2081833333332104</v>
      </c>
      <c r="L138" s="38"/>
      <c r="M138" s="38"/>
      <c r="N138" s="56">
        <f t="shared" si="12"/>
        <v>16.137169444444318</v>
      </c>
      <c r="O138" s="56">
        <f t="shared" si="13"/>
        <v>0.10068194444438555</v>
      </c>
      <c r="P138" s="56">
        <f>SUM($O$13:O138)</f>
        <v>15.248569444444316</v>
      </c>
      <c r="Q138" s="56">
        <f t="shared" si="14"/>
        <v>0.88860000000000205</v>
      </c>
      <c r="T138" s="7"/>
      <c r="U138" s="8"/>
      <c r="V138" s="8"/>
    </row>
    <row r="139" spans="1:22" s="3" customFormat="1" x14ac:dyDescent="0.35">
      <c r="A139" s="63">
        <v>0.37180555555555556</v>
      </c>
      <c r="B139" s="81">
        <f t="shared" si="9"/>
        <v>666.99999999999875</v>
      </c>
      <c r="C139" s="54">
        <f>(A139*24-$A$13*24)*60</f>
        <v>11.116666666666646</v>
      </c>
      <c r="D139" s="54">
        <f>(A139*24-A138*24)*60</f>
        <v>8.3333333333399651E-2</v>
      </c>
      <c r="E139">
        <v>9.9</v>
      </c>
      <c r="F139" s="31">
        <f>SUM($E$13:E139)</f>
        <v>454.19999999999987</v>
      </c>
      <c r="G139" s="52">
        <f t="shared" si="15"/>
        <v>0.45419999999999988</v>
      </c>
      <c r="H139" s="52">
        <f t="shared" si="16"/>
        <v>1.4625833333333333</v>
      </c>
      <c r="I139" s="87">
        <f t="shared" si="10"/>
        <v>-3.9599999999968492E-6</v>
      </c>
      <c r="J139" s="54">
        <f t="shared" si="11"/>
        <v>0.23759999999981093</v>
      </c>
      <c r="K139" s="54">
        <f t="shared" si="17"/>
        <v>1.2249833333335225</v>
      </c>
      <c r="L139" s="38"/>
      <c r="M139" s="38"/>
      <c r="N139" s="56">
        <f t="shared" si="12"/>
        <v>16.25905138888886</v>
      </c>
      <c r="O139" s="56">
        <f t="shared" si="13"/>
        <v>0.10208194444454144</v>
      </c>
      <c r="P139" s="56">
        <f>SUM($O$13:O139)</f>
        <v>15.350651388888858</v>
      </c>
      <c r="Q139" s="56">
        <f t="shared" si="14"/>
        <v>0.90840000000000209</v>
      </c>
      <c r="T139" s="7"/>
      <c r="U139" s="8"/>
      <c r="V139" s="8"/>
    </row>
    <row r="140" spans="1:22" s="3" customFormat="1" x14ac:dyDescent="0.35">
      <c r="A140" s="63">
        <v>0.37186342592592592</v>
      </c>
      <c r="B140" s="81">
        <f t="shared" si="9"/>
        <v>671.99999999999636</v>
      </c>
      <c r="C140" s="54">
        <f>(A140*24-$A$13*24)*60</f>
        <v>11.199999999999939</v>
      </c>
      <c r="D140" s="54">
        <f>(A140*24-A139*24)*60</f>
        <v>8.3333333333293069E-2</v>
      </c>
      <c r="E140">
        <v>12.4</v>
      </c>
      <c r="F140" s="31">
        <f>SUM($E$13:E140)</f>
        <v>466.59999999999985</v>
      </c>
      <c r="G140" s="52">
        <f t="shared" si="15"/>
        <v>0.46659999999999985</v>
      </c>
      <c r="H140" s="54">
        <f t="shared" si="16"/>
        <v>1.4625833333333333</v>
      </c>
      <c r="I140" s="87">
        <f t="shared" si="10"/>
        <v>-4.9600000000023962E-6</v>
      </c>
      <c r="J140" s="54">
        <f t="shared" si="11"/>
        <v>0.29760000000014381</v>
      </c>
      <c r="K140" s="54">
        <f t="shared" si="17"/>
        <v>1.1649833333331896</v>
      </c>
      <c r="L140" s="38"/>
      <c r="M140" s="38"/>
      <c r="N140" s="56">
        <f t="shared" si="12"/>
        <v>16.380933333333243</v>
      </c>
      <c r="O140" s="56">
        <f t="shared" si="13"/>
        <v>9.7081944444385559E-2</v>
      </c>
      <c r="P140" s="56">
        <f>SUM($O$13:O140)</f>
        <v>15.447733333333243</v>
      </c>
      <c r="Q140" s="56">
        <f t="shared" si="14"/>
        <v>0.93319999999999936</v>
      </c>
      <c r="T140" s="7"/>
      <c r="U140" s="8"/>
      <c r="V140" s="8"/>
    </row>
    <row r="141" spans="1:22" s="3" customFormat="1" x14ac:dyDescent="0.35">
      <c r="A141" s="63">
        <v>0.37193287037037037</v>
      </c>
      <c r="B141" s="81">
        <f t="shared" si="9"/>
        <v>677.99999999999727</v>
      </c>
      <c r="C141" s="54">
        <f>(A141*24-$A$13*24)*60</f>
        <v>11.299999999999955</v>
      </c>
      <c r="D141" s="54">
        <f>(A141*24-A140*24)*60</f>
        <v>0.10000000000001563</v>
      </c>
      <c r="E141">
        <v>13</v>
      </c>
      <c r="F141" s="31">
        <f>SUM($E$13:E141)</f>
        <v>479.59999999999985</v>
      </c>
      <c r="G141" s="52">
        <f t="shared" si="15"/>
        <v>0.47959999999999986</v>
      </c>
      <c r="H141" s="52">
        <f t="shared" si="16"/>
        <v>1.4625833333333333</v>
      </c>
      <c r="I141" s="87">
        <f t="shared" si="10"/>
        <v>-4.3333333333326563E-6</v>
      </c>
      <c r="J141" s="54">
        <f t="shared" si="11"/>
        <v>0.25999999999995937</v>
      </c>
      <c r="K141" s="54">
        <f t="shared" si="17"/>
        <v>1.202583333333374</v>
      </c>
      <c r="L141" s="38"/>
      <c r="M141" s="38"/>
      <c r="N141" s="56">
        <f t="shared" si="12"/>
        <v>16.527191666666599</v>
      </c>
      <c r="O141" s="56">
        <f t="shared" si="13"/>
        <v>0.1202583333333562</v>
      </c>
      <c r="P141" s="56">
        <f>SUM($O$13:O141)</f>
        <v>15.567991666666599</v>
      </c>
      <c r="Q141" s="56">
        <f t="shared" si="14"/>
        <v>0.95920000000000094</v>
      </c>
      <c r="T141" s="7"/>
      <c r="U141" s="8"/>
      <c r="V141" s="8"/>
    </row>
    <row r="142" spans="1:22" s="3" customFormat="1" x14ac:dyDescent="0.35">
      <c r="A142" s="63">
        <v>0.37199074074074073</v>
      </c>
      <c r="B142" s="81">
        <f t="shared" ref="B142:B205" si="18">C142*60</f>
        <v>682.99999999999488</v>
      </c>
      <c r="C142" s="54">
        <f>(A142*24-$A$13*24)*60</f>
        <v>11.383333333333248</v>
      </c>
      <c r="D142" s="54">
        <f>(A142*24-A141*24)*60</f>
        <v>8.3333333333293069E-2</v>
      </c>
      <c r="E142">
        <v>14.3</v>
      </c>
      <c r="F142" s="31">
        <f>SUM($E$13:E142)</f>
        <v>493.89999999999986</v>
      </c>
      <c r="G142" s="52">
        <f t="shared" si="15"/>
        <v>0.49389999999999984</v>
      </c>
      <c r="H142" s="54">
        <f t="shared" si="16"/>
        <v>1.4625833333333333</v>
      </c>
      <c r="I142" s="87">
        <f t="shared" ref="I142:I205" si="19">-J142/1000/60</f>
        <v>-5.7200000000027633E-6</v>
      </c>
      <c r="J142" s="54">
        <f t="shared" ref="J142:J205" si="20">2*E142/(1000*D142*1)</f>
        <v>0.34320000000016582</v>
      </c>
      <c r="K142" s="54">
        <f t="shared" si="17"/>
        <v>1.1193833333331675</v>
      </c>
      <c r="L142" s="38"/>
      <c r="M142" s="38"/>
      <c r="N142" s="56">
        <f t="shared" ref="N142:N205" si="21">C142*H142</f>
        <v>16.649073611110985</v>
      </c>
      <c r="O142" s="56">
        <f t="shared" ref="O142:O205" si="22">K142*(D142)</f>
        <v>9.3281944444385562E-2</v>
      </c>
      <c r="P142" s="56">
        <f>SUM($O$13:O142)</f>
        <v>15.661273611110984</v>
      </c>
      <c r="Q142" s="56">
        <f t="shared" ref="Q142:Q205" si="23">N142-P142</f>
        <v>0.98780000000000179</v>
      </c>
      <c r="T142" s="7"/>
      <c r="U142" s="8"/>
      <c r="V142" s="8"/>
    </row>
    <row r="143" spans="1:22" s="3" customFormat="1" x14ac:dyDescent="0.35">
      <c r="A143" s="63">
        <v>0.37206018518518519</v>
      </c>
      <c r="B143" s="81">
        <f t="shared" si="18"/>
        <v>688.99999999999579</v>
      </c>
      <c r="C143" s="54">
        <f>(A143*24-$A$13*24)*60</f>
        <v>11.483333333333263</v>
      </c>
      <c r="D143" s="54">
        <f>(A143*24-A142*24)*60</f>
        <v>0.10000000000001563</v>
      </c>
      <c r="E143">
        <v>13.5</v>
      </c>
      <c r="F143" s="31">
        <f>SUM($E$13:E143)</f>
        <v>507.39999999999986</v>
      </c>
      <c r="G143" s="52">
        <f t="shared" ref="G143:G206" si="24">F143/1000</f>
        <v>0.50739999999999985</v>
      </c>
      <c r="H143" s="52">
        <f t="shared" ref="H143:H206" si="25">IF($C$4=$C$5,$D$5,IF($C$4=$C$6,$D$6,IF($C$4=$C$7,$D$7,$D$8)))</f>
        <v>1.4625833333333333</v>
      </c>
      <c r="I143" s="87">
        <f t="shared" si="19"/>
        <v>-4.4999999999992962E-6</v>
      </c>
      <c r="J143" s="54">
        <f t="shared" si="20"/>
        <v>0.26999999999995777</v>
      </c>
      <c r="K143" s="54">
        <f t="shared" ref="K143:K206" si="26">H143-J143</f>
        <v>1.1925833333333755</v>
      </c>
      <c r="L143" s="38"/>
      <c r="M143" s="38"/>
      <c r="N143" s="56">
        <f t="shared" si="21"/>
        <v>16.795331944444342</v>
      </c>
      <c r="O143" s="56">
        <f t="shared" si="22"/>
        <v>0.1192583333333562</v>
      </c>
      <c r="P143" s="56">
        <f>SUM($O$13:O143)</f>
        <v>15.780531944444339</v>
      </c>
      <c r="Q143" s="56">
        <f t="shared" si="23"/>
        <v>1.0148000000000028</v>
      </c>
      <c r="T143" s="7"/>
      <c r="U143" s="8"/>
      <c r="V143" s="8"/>
    </row>
    <row r="144" spans="1:22" s="3" customFormat="1" x14ac:dyDescent="0.35">
      <c r="A144" s="63">
        <v>0.3721180555555556</v>
      </c>
      <c r="B144" s="81">
        <f t="shared" si="18"/>
        <v>693.99999999999977</v>
      </c>
      <c r="C144" s="54">
        <f>(A144*24-$A$13*24)*60</f>
        <v>11.566666666666663</v>
      </c>
      <c r="D144" s="54">
        <f>(A144*24-A143*24)*60</f>
        <v>8.3333333333399651E-2</v>
      </c>
      <c r="E144">
        <v>14.2</v>
      </c>
      <c r="F144" s="31">
        <f>SUM($E$13:E144)</f>
        <v>521.59999999999991</v>
      </c>
      <c r="G144" s="52">
        <f t="shared" si="24"/>
        <v>0.52159999999999995</v>
      </c>
      <c r="H144" s="54">
        <f t="shared" si="25"/>
        <v>1.4625833333333333</v>
      </c>
      <c r="I144" s="87">
        <f t="shared" si="19"/>
        <v>-5.6799999999954792E-6</v>
      </c>
      <c r="J144" s="54">
        <f t="shared" si="20"/>
        <v>0.34079999999972876</v>
      </c>
      <c r="K144" s="54">
        <f t="shared" si="26"/>
        <v>1.1217833333336045</v>
      </c>
      <c r="L144" s="38"/>
      <c r="M144" s="38"/>
      <c r="N144" s="56">
        <f t="shared" si="21"/>
        <v>16.917213888888885</v>
      </c>
      <c r="O144" s="56">
        <f t="shared" si="22"/>
        <v>9.3481944444541429E-2</v>
      </c>
      <c r="P144" s="56">
        <f>SUM($O$13:O144)</f>
        <v>15.87401388888888</v>
      </c>
      <c r="Q144" s="56">
        <f t="shared" si="23"/>
        <v>1.0432000000000041</v>
      </c>
      <c r="T144" s="7"/>
      <c r="U144" s="8"/>
      <c r="V144" s="8"/>
    </row>
    <row r="145" spans="1:22" s="3" customFormat="1" x14ac:dyDescent="0.35">
      <c r="A145" s="63">
        <v>0.37218749999999995</v>
      </c>
      <c r="B145" s="81">
        <f t="shared" si="18"/>
        <v>699.99999999999432</v>
      </c>
      <c r="C145" s="54">
        <f>(A145*24-$A$13*24)*60</f>
        <v>11.666666666666572</v>
      </c>
      <c r="D145" s="54">
        <f>(A145*24-A144*24)*60</f>
        <v>9.9999999999909051E-2</v>
      </c>
      <c r="E145">
        <v>15.2</v>
      </c>
      <c r="F145" s="31">
        <f>SUM($E$13:E145)</f>
        <v>536.79999999999995</v>
      </c>
      <c r="G145" s="52">
        <f t="shared" si="24"/>
        <v>0.53679999999999994</v>
      </c>
      <c r="H145" s="52">
        <f t="shared" si="25"/>
        <v>1.4625833333333333</v>
      </c>
      <c r="I145" s="87">
        <f t="shared" si="19"/>
        <v>-5.0666666666712746E-6</v>
      </c>
      <c r="J145" s="54">
        <f t="shared" si="20"/>
        <v>0.30400000000027649</v>
      </c>
      <c r="K145" s="54">
        <f t="shared" si="26"/>
        <v>1.1585833333330569</v>
      </c>
      <c r="L145" s="38"/>
      <c r="M145" s="38"/>
      <c r="N145" s="56">
        <f t="shared" si="21"/>
        <v>17.063472222222085</v>
      </c>
      <c r="O145" s="56">
        <f t="shared" si="22"/>
        <v>0.11585833333320031</v>
      </c>
      <c r="P145" s="56">
        <f>SUM($O$13:O145)</f>
        <v>15.989872222222081</v>
      </c>
      <c r="Q145" s="56">
        <f t="shared" si="23"/>
        <v>1.0736000000000043</v>
      </c>
      <c r="T145" s="7"/>
      <c r="U145" s="8"/>
      <c r="V145" s="8"/>
    </row>
    <row r="146" spans="1:22" s="3" customFormat="1" x14ac:dyDescent="0.35">
      <c r="A146" s="63">
        <v>0.37224537037037037</v>
      </c>
      <c r="B146" s="81">
        <f t="shared" si="18"/>
        <v>704.99999999999829</v>
      </c>
      <c r="C146" s="54">
        <f>(A146*24-$A$13*24)*60</f>
        <v>11.749999999999972</v>
      </c>
      <c r="D146" s="54">
        <f>(A146*24-A145*24)*60</f>
        <v>8.3333333333399651E-2</v>
      </c>
      <c r="E146">
        <v>14.8</v>
      </c>
      <c r="F146" s="31">
        <f>SUM($E$13:E146)</f>
        <v>551.59999999999991</v>
      </c>
      <c r="G146" s="52">
        <f t="shared" si="24"/>
        <v>0.55159999999999987</v>
      </c>
      <c r="H146" s="54">
        <f t="shared" si="25"/>
        <v>1.4625833333333333</v>
      </c>
      <c r="I146" s="87">
        <f t="shared" si="19"/>
        <v>-5.9199999999952897E-6</v>
      </c>
      <c r="J146" s="54">
        <f t="shared" si="20"/>
        <v>0.35519999999971735</v>
      </c>
      <c r="K146" s="54">
        <f t="shared" si="26"/>
        <v>1.107383333333616</v>
      </c>
      <c r="L146" s="38"/>
      <c r="M146" s="38"/>
      <c r="N146" s="56">
        <f t="shared" si="21"/>
        <v>17.185354166666624</v>
      </c>
      <c r="O146" s="56">
        <f t="shared" si="22"/>
        <v>9.2281944444541436E-2</v>
      </c>
      <c r="P146" s="56">
        <f>SUM($O$13:O146)</f>
        <v>16.082154166666623</v>
      </c>
      <c r="Q146" s="56">
        <f t="shared" si="23"/>
        <v>1.1032000000000011</v>
      </c>
      <c r="T146" s="7"/>
      <c r="U146" s="8"/>
      <c r="V146" s="8"/>
    </row>
    <row r="147" spans="1:22" s="3" customFormat="1" x14ac:dyDescent="0.35">
      <c r="A147" s="63">
        <v>0.37231481481481482</v>
      </c>
      <c r="B147" s="81">
        <f t="shared" si="18"/>
        <v>710.9999999999992</v>
      </c>
      <c r="C147" s="54">
        <f>(A147*24-$A$13*24)*60</f>
        <v>11.849999999999987</v>
      </c>
      <c r="D147" s="54">
        <f>(A147*24-A146*24)*60</f>
        <v>0.10000000000001563</v>
      </c>
      <c r="E147">
        <v>14.6</v>
      </c>
      <c r="F147" s="31">
        <f>SUM($E$13:E147)</f>
        <v>566.19999999999993</v>
      </c>
      <c r="G147" s="52">
        <f t="shared" si="24"/>
        <v>0.56619999999999993</v>
      </c>
      <c r="H147" s="52">
        <f t="shared" si="25"/>
        <v>1.4625833333333333</v>
      </c>
      <c r="I147" s="87">
        <f t="shared" si="19"/>
        <v>-4.8666666666659055E-6</v>
      </c>
      <c r="J147" s="54">
        <f t="shared" si="20"/>
        <v>0.29199999999995435</v>
      </c>
      <c r="K147" s="54">
        <f t="shared" si="26"/>
        <v>1.1705833333333791</v>
      </c>
      <c r="L147" s="38"/>
      <c r="M147" s="38"/>
      <c r="N147" s="56">
        <f t="shared" si="21"/>
        <v>17.331612499999981</v>
      </c>
      <c r="O147" s="56">
        <f t="shared" si="22"/>
        <v>0.1170583333333562</v>
      </c>
      <c r="P147" s="56">
        <f>SUM($O$13:O147)</f>
        <v>16.19921249999998</v>
      </c>
      <c r="Q147" s="56">
        <f t="shared" si="23"/>
        <v>1.1324000000000005</v>
      </c>
      <c r="T147" s="7"/>
      <c r="U147" s="8"/>
      <c r="V147" s="8"/>
    </row>
    <row r="148" spans="1:22" s="3" customFormat="1" x14ac:dyDescent="0.35">
      <c r="A148" s="63">
        <v>0.37237268518518518</v>
      </c>
      <c r="B148" s="81">
        <f t="shared" si="18"/>
        <v>715.99999999999682</v>
      </c>
      <c r="C148" s="54">
        <f>(A148*24-$A$13*24)*60</f>
        <v>11.93333333333328</v>
      </c>
      <c r="D148" s="54">
        <f>(A148*24-A147*24)*60</f>
        <v>8.3333333333293069E-2</v>
      </c>
      <c r="E148">
        <v>15.5</v>
      </c>
      <c r="F148" s="31">
        <f>SUM($E$13:E148)</f>
        <v>581.69999999999993</v>
      </c>
      <c r="G148" s="52">
        <f t="shared" si="24"/>
        <v>0.58169999999999988</v>
      </c>
      <c r="H148" s="54">
        <f t="shared" si="25"/>
        <v>1.4625833333333333</v>
      </c>
      <c r="I148" s="87">
        <f t="shared" si="19"/>
        <v>-6.2000000000029959E-6</v>
      </c>
      <c r="J148" s="54">
        <f t="shared" si="20"/>
        <v>0.37200000000017974</v>
      </c>
      <c r="K148" s="54">
        <f t="shared" si="26"/>
        <v>1.0905833333331536</v>
      </c>
      <c r="L148" s="38"/>
      <c r="M148" s="38"/>
      <c r="N148" s="56">
        <f t="shared" si="21"/>
        <v>17.453494444444367</v>
      </c>
      <c r="O148" s="56">
        <f t="shared" si="22"/>
        <v>9.0881944444385562E-2</v>
      </c>
      <c r="P148" s="56">
        <f>SUM($O$13:O148)</f>
        <v>16.290094444444367</v>
      </c>
      <c r="Q148" s="56">
        <f t="shared" si="23"/>
        <v>1.1633999999999993</v>
      </c>
      <c r="T148" s="7"/>
      <c r="U148" s="8"/>
      <c r="V148" s="8"/>
    </row>
    <row r="149" spans="1:22" s="3" customFormat="1" x14ac:dyDescent="0.35">
      <c r="A149" s="63">
        <v>0.37243055555555554</v>
      </c>
      <c r="B149" s="81">
        <f t="shared" si="18"/>
        <v>720.99999999999443</v>
      </c>
      <c r="C149" s="54">
        <f>(A149*24-$A$13*24)*60</f>
        <v>12.016666666666573</v>
      </c>
      <c r="D149" s="54">
        <f>(A149*24-A148*24)*60</f>
        <v>8.3333333333293069E-2</v>
      </c>
      <c r="E149">
        <v>15.8</v>
      </c>
      <c r="F149" s="31">
        <f>SUM($E$13:E149)</f>
        <v>597.49999999999989</v>
      </c>
      <c r="G149" s="52">
        <f t="shared" si="24"/>
        <v>0.59749999999999992</v>
      </c>
      <c r="H149" s="52">
        <f t="shared" si="25"/>
        <v>1.4625833333333333</v>
      </c>
      <c r="I149" s="87">
        <f t="shared" si="19"/>
        <v>-6.320000000003054E-6</v>
      </c>
      <c r="J149" s="54">
        <f t="shared" si="20"/>
        <v>0.37920000000018322</v>
      </c>
      <c r="K149" s="54">
        <f t="shared" si="26"/>
        <v>1.0833833333331502</v>
      </c>
      <c r="L149" s="38"/>
      <c r="M149" s="38"/>
      <c r="N149" s="56">
        <f t="shared" si="21"/>
        <v>17.575376388888753</v>
      </c>
      <c r="O149" s="56">
        <f t="shared" si="22"/>
        <v>9.0281944444385559E-2</v>
      </c>
      <c r="P149" s="56">
        <f>SUM($O$13:O149)</f>
        <v>16.380376388888752</v>
      </c>
      <c r="Q149" s="56">
        <f t="shared" si="23"/>
        <v>1.1950000000000003</v>
      </c>
      <c r="T149" s="7"/>
      <c r="U149" s="8"/>
      <c r="V149" s="8"/>
    </row>
    <row r="150" spans="1:22" s="3" customFormat="1" x14ac:dyDescent="0.35">
      <c r="A150" s="63">
        <v>0.3725</v>
      </c>
      <c r="B150" s="81">
        <f t="shared" si="18"/>
        <v>726.99999999999534</v>
      </c>
      <c r="C150" s="54">
        <f>(A150*24-$A$13*24)*60</f>
        <v>12.116666666666589</v>
      </c>
      <c r="D150" s="54">
        <f>(A150*24-A149*24)*60</f>
        <v>0.10000000000001563</v>
      </c>
      <c r="E150">
        <v>14.6</v>
      </c>
      <c r="F150" s="31">
        <f>SUM($E$13:E150)</f>
        <v>612.09999999999991</v>
      </c>
      <c r="G150" s="52">
        <f t="shared" si="24"/>
        <v>0.61209999999999987</v>
      </c>
      <c r="H150" s="54">
        <f t="shared" si="25"/>
        <v>1.4625833333333333</v>
      </c>
      <c r="I150" s="87">
        <f t="shared" si="19"/>
        <v>-4.8666666666659055E-6</v>
      </c>
      <c r="J150" s="54">
        <f t="shared" si="20"/>
        <v>0.29199999999995435</v>
      </c>
      <c r="K150" s="54">
        <f t="shared" si="26"/>
        <v>1.1705833333333791</v>
      </c>
      <c r="L150" s="38"/>
      <c r="M150" s="38"/>
      <c r="N150" s="56">
        <f t="shared" si="21"/>
        <v>17.72163472222211</v>
      </c>
      <c r="O150" s="56">
        <f t="shared" si="22"/>
        <v>0.1170583333333562</v>
      </c>
      <c r="P150" s="56">
        <f>SUM($O$13:O150)</f>
        <v>16.49743472222211</v>
      </c>
      <c r="Q150" s="56">
        <f t="shared" si="23"/>
        <v>1.2241999999999997</v>
      </c>
      <c r="T150" s="7"/>
      <c r="U150" s="8"/>
      <c r="V150" s="8"/>
    </row>
    <row r="151" spans="1:22" s="3" customFormat="1" x14ac:dyDescent="0.35">
      <c r="A151" s="63">
        <v>0.37255787037037041</v>
      </c>
      <c r="B151" s="81">
        <f t="shared" si="18"/>
        <v>731.99999999999932</v>
      </c>
      <c r="C151" s="54">
        <f>(A151*24-$A$13*24)*60</f>
        <v>12.199999999999989</v>
      </c>
      <c r="D151" s="54">
        <f>(A151*24-A150*24)*60</f>
        <v>8.3333333333399651E-2</v>
      </c>
      <c r="E151">
        <v>14.5</v>
      </c>
      <c r="F151" s="31">
        <f>SUM($E$13:E151)</f>
        <v>626.59999999999991</v>
      </c>
      <c r="G151" s="52">
        <f t="shared" si="24"/>
        <v>0.62659999999999993</v>
      </c>
      <c r="H151" s="52">
        <f t="shared" si="25"/>
        <v>1.4625833333333333</v>
      </c>
      <c r="I151" s="87">
        <f t="shared" si="19"/>
        <v>-5.7999999999953849E-6</v>
      </c>
      <c r="J151" s="54">
        <f t="shared" si="20"/>
        <v>0.34799999999972309</v>
      </c>
      <c r="K151" s="54">
        <f t="shared" si="26"/>
        <v>1.1145833333336101</v>
      </c>
      <c r="L151" s="38"/>
      <c r="M151" s="38"/>
      <c r="N151" s="56">
        <f t="shared" si="21"/>
        <v>17.843516666666652</v>
      </c>
      <c r="O151" s="56">
        <f t="shared" si="22"/>
        <v>9.2881944444541426E-2</v>
      </c>
      <c r="P151" s="56">
        <f>SUM($O$13:O151)</f>
        <v>16.590316666666652</v>
      </c>
      <c r="Q151" s="56">
        <f t="shared" si="23"/>
        <v>1.2531999999999996</v>
      </c>
      <c r="T151" s="7"/>
      <c r="U151" s="8"/>
      <c r="V151" s="8"/>
    </row>
    <row r="152" spans="1:22" s="3" customFormat="1" x14ac:dyDescent="0.35">
      <c r="A152" s="63">
        <v>0.37261574074074072</v>
      </c>
      <c r="B152" s="81">
        <f t="shared" si="18"/>
        <v>736.99999999999693</v>
      </c>
      <c r="C152" s="54">
        <f>(A152*24-$A$13*24)*60</f>
        <v>12.283333333333282</v>
      </c>
      <c r="D152" s="54">
        <f>(A152*24-A151*24)*60</f>
        <v>8.3333333333293069E-2</v>
      </c>
      <c r="E152">
        <v>14.4</v>
      </c>
      <c r="F152" s="31">
        <f>SUM($E$13:E152)</f>
        <v>640.99999999999989</v>
      </c>
      <c r="G152" s="52">
        <f t="shared" si="24"/>
        <v>0.6409999999999999</v>
      </c>
      <c r="H152" s="54">
        <f t="shared" si="25"/>
        <v>1.4625833333333333</v>
      </c>
      <c r="I152" s="87">
        <f t="shared" si="19"/>
        <v>-5.7600000000027833E-6</v>
      </c>
      <c r="J152" s="54">
        <f t="shared" si="20"/>
        <v>0.345600000000167</v>
      </c>
      <c r="K152" s="54">
        <f t="shared" si="26"/>
        <v>1.1169833333331662</v>
      </c>
      <c r="L152" s="38"/>
      <c r="M152" s="38"/>
      <c r="N152" s="56">
        <f t="shared" si="21"/>
        <v>17.965398611111034</v>
      </c>
      <c r="O152" s="56">
        <f t="shared" si="22"/>
        <v>9.3081944444385542E-2</v>
      </c>
      <c r="P152" s="56">
        <f>SUM($O$13:O152)</f>
        <v>16.683398611111038</v>
      </c>
      <c r="Q152" s="56">
        <f t="shared" si="23"/>
        <v>1.2819999999999965</v>
      </c>
      <c r="T152" s="7"/>
      <c r="U152" s="8"/>
      <c r="V152" s="8"/>
    </row>
    <row r="153" spans="1:22" s="3" customFormat="1" x14ac:dyDescent="0.35">
      <c r="A153" s="63">
        <v>0.37268518518518517</v>
      </c>
      <c r="B153" s="81">
        <f t="shared" si="18"/>
        <v>742.99999999999784</v>
      </c>
      <c r="C153" s="54">
        <f>(A153*24-$A$13*24)*60</f>
        <v>12.383333333333297</v>
      </c>
      <c r="D153" s="54">
        <f>(A153*24-A152*24)*60</f>
        <v>0.10000000000001563</v>
      </c>
      <c r="E153">
        <v>14.8</v>
      </c>
      <c r="F153" s="31">
        <f>SUM($E$13:E153)</f>
        <v>655.79999999999984</v>
      </c>
      <c r="G153" s="52">
        <f t="shared" si="24"/>
        <v>0.65579999999999983</v>
      </c>
      <c r="H153" s="52">
        <f t="shared" si="25"/>
        <v>1.4625833333333333</v>
      </c>
      <c r="I153" s="87">
        <f t="shared" si="19"/>
        <v>-4.9333333333325625E-6</v>
      </c>
      <c r="J153" s="54">
        <f t="shared" si="20"/>
        <v>0.29599999999995374</v>
      </c>
      <c r="K153" s="54">
        <f t="shared" si="26"/>
        <v>1.1665833333333797</v>
      </c>
      <c r="L153" s="38"/>
      <c r="M153" s="38"/>
      <c r="N153" s="56">
        <f t="shared" si="21"/>
        <v>18.111656944444391</v>
      </c>
      <c r="O153" s="56">
        <f t="shared" si="22"/>
        <v>0.11665833333335621</v>
      </c>
      <c r="P153" s="56">
        <f>SUM($O$13:O153)</f>
        <v>16.800056944444393</v>
      </c>
      <c r="Q153" s="56">
        <f t="shared" si="23"/>
        <v>1.3115999999999985</v>
      </c>
      <c r="T153" s="7"/>
      <c r="U153" s="8"/>
      <c r="V153" s="8"/>
    </row>
    <row r="154" spans="1:22" s="3" customFormat="1" x14ac:dyDescent="0.35">
      <c r="A154" s="63">
        <v>0.37274305555555554</v>
      </c>
      <c r="B154" s="81">
        <f t="shared" si="18"/>
        <v>747.99999999999545</v>
      </c>
      <c r="C154" s="54">
        <f>(A154*24-$A$13*24)*60</f>
        <v>12.46666666666659</v>
      </c>
      <c r="D154" s="54">
        <f>(A154*24-A153*24)*60</f>
        <v>8.3333333333293069E-2</v>
      </c>
      <c r="E154">
        <v>14.8</v>
      </c>
      <c r="F154" s="31">
        <f>SUM($E$13:E154)</f>
        <v>670.5999999999998</v>
      </c>
      <c r="G154" s="52">
        <f t="shared" si="24"/>
        <v>0.67059999999999975</v>
      </c>
      <c r="H154" s="54">
        <f t="shared" si="25"/>
        <v>1.4625833333333333</v>
      </c>
      <c r="I154" s="87">
        <f t="shared" si="19"/>
        <v>-5.9200000000028605E-6</v>
      </c>
      <c r="J154" s="54">
        <f t="shared" si="20"/>
        <v>0.35520000000017166</v>
      </c>
      <c r="K154" s="54">
        <f t="shared" si="26"/>
        <v>1.1073833333331617</v>
      </c>
      <c r="L154" s="38"/>
      <c r="M154" s="38"/>
      <c r="N154" s="56">
        <f t="shared" si="21"/>
        <v>18.233538888888777</v>
      </c>
      <c r="O154" s="56">
        <f t="shared" si="22"/>
        <v>9.2281944444385561E-2</v>
      </c>
      <c r="P154" s="56">
        <f>SUM($O$13:O154)</f>
        <v>16.892338888888776</v>
      </c>
      <c r="Q154" s="56">
        <f t="shared" si="23"/>
        <v>1.3412000000000006</v>
      </c>
      <c r="T154" s="7"/>
      <c r="U154" s="8"/>
      <c r="V154" s="8"/>
    </row>
    <row r="155" spans="1:22" s="3" customFormat="1" x14ac:dyDescent="0.35">
      <c r="A155" s="63">
        <v>0.37280092592592595</v>
      </c>
      <c r="B155" s="81">
        <f t="shared" si="18"/>
        <v>752.99999999999943</v>
      </c>
      <c r="C155" s="54">
        <f>(A155*24-$A$13*24)*60</f>
        <v>12.54999999999999</v>
      </c>
      <c r="D155" s="54">
        <f>(A155*24-A154*24)*60</f>
        <v>8.3333333333399651E-2</v>
      </c>
      <c r="E155">
        <v>14.3</v>
      </c>
      <c r="F155" s="31">
        <f>SUM($E$13:E155)</f>
        <v>684.89999999999975</v>
      </c>
      <c r="G155" s="52">
        <f t="shared" si="24"/>
        <v>0.68489999999999973</v>
      </c>
      <c r="H155" s="52">
        <f t="shared" si="25"/>
        <v>1.4625833333333333</v>
      </c>
      <c r="I155" s="87">
        <f t="shared" si="19"/>
        <v>-5.7199999999954483E-6</v>
      </c>
      <c r="J155" s="54">
        <f t="shared" si="20"/>
        <v>0.34319999999972689</v>
      </c>
      <c r="K155" s="54">
        <f t="shared" si="26"/>
        <v>1.1193833333336065</v>
      </c>
      <c r="L155" s="38"/>
      <c r="M155" s="38"/>
      <c r="N155" s="56">
        <f t="shared" si="21"/>
        <v>18.355420833333319</v>
      </c>
      <c r="O155" s="56">
        <f t="shared" si="22"/>
        <v>9.3281944444541437E-2</v>
      </c>
      <c r="P155" s="56">
        <f>SUM($O$13:O155)</f>
        <v>16.985620833333318</v>
      </c>
      <c r="Q155" s="56">
        <f t="shared" si="23"/>
        <v>1.3698000000000015</v>
      </c>
      <c r="T155" s="7"/>
      <c r="U155" s="8"/>
      <c r="V155" s="8"/>
    </row>
    <row r="156" spans="1:22" s="3" customFormat="1" x14ac:dyDescent="0.35">
      <c r="A156" s="63">
        <v>0.37287037037037035</v>
      </c>
      <c r="B156" s="81">
        <f t="shared" si="18"/>
        <v>758.99999999999397</v>
      </c>
      <c r="C156" s="54">
        <f>(A156*24-$A$13*24)*60</f>
        <v>12.649999999999899</v>
      </c>
      <c r="D156" s="54">
        <f>(A156*24-A155*24)*60</f>
        <v>9.9999999999909051E-2</v>
      </c>
      <c r="E156">
        <v>16.5</v>
      </c>
      <c r="F156" s="31">
        <f>SUM($E$13:E156)</f>
        <v>701.39999999999975</v>
      </c>
      <c r="G156" s="52">
        <f t="shared" si="24"/>
        <v>0.7013999999999998</v>
      </c>
      <c r="H156" s="54">
        <f t="shared" si="25"/>
        <v>1.4625833333333333</v>
      </c>
      <c r="I156" s="87">
        <f t="shared" si="19"/>
        <v>-5.5000000000050016E-6</v>
      </c>
      <c r="J156" s="54">
        <f t="shared" si="20"/>
        <v>0.33000000000030011</v>
      </c>
      <c r="K156" s="54">
        <f t="shared" si="26"/>
        <v>1.1325833333330333</v>
      </c>
      <c r="L156" s="38"/>
      <c r="M156" s="38"/>
      <c r="N156" s="56">
        <f t="shared" si="21"/>
        <v>18.50167916666652</v>
      </c>
      <c r="O156" s="56">
        <f t="shared" si="22"/>
        <v>0.11325833333320032</v>
      </c>
      <c r="P156" s="56">
        <f>SUM($O$13:O156)</f>
        <v>17.098879166666517</v>
      </c>
      <c r="Q156" s="56">
        <f t="shared" si="23"/>
        <v>1.4028000000000027</v>
      </c>
      <c r="T156" s="7"/>
      <c r="U156" s="8"/>
      <c r="V156" s="8"/>
    </row>
    <row r="157" spans="1:22" s="3" customFormat="1" x14ac:dyDescent="0.35">
      <c r="A157" s="63">
        <v>0.37292824074074077</v>
      </c>
      <c r="B157" s="81">
        <f t="shared" si="18"/>
        <v>763.99999999999795</v>
      </c>
      <c r="C157" s="54">
        <f>(A157*24-$A$13*24)*60</f>
        <v>12.733333333333299</v>
      </c>
      <c r="D157" s="54">
        <f>(A157*24-A156*24)*60</f>
        <v>8.3333333333399651E-2</v>
      </c>
      <c r="E157">
        <v>11</v>
      </c>
      <c r="F157" s="31">
        <f>SUM($E$13:E157)</f>
        <v>712.39999999999975</v>
      </c>
      <c r="G157" s="52">
        <f t="shared" si="24"/>
        <v>0.7123999999999997</v>
      </c>
      <c r="H157" s="52">
        <f t="shared" si="25"/>
        <v>1.4625833333333333</v>
      </c>
      <c r="I157" s="87">
        <f t="shared" si="19"/>
        <v>-4.3999999999964986E-6</v>
      </c>
      <c r="J157" s="54">
        <f t="shared" si="20"/>
        <v>0.2639999999997899</v>
      </c>
      <c r="K157" s="54">
        <f t="shared" si="26"/>
        <v>1.1985833333335434</v>
      </c>
      <c r="L157" s="38"/>
      <c r="M157" s="38"/>
      <c r="N157" s="56">
        <f t="shared" si="21"/>
        <v>18.623561111111062</v>
      </c>
      <c r="O157" s="56">
        <f t="shared" si="22"/>
        <v>9.9881944444541432E-2</v>
      </c>
      <c r="P157" s="56">
        <f>SUM($O$13:O157)</f>
        <v>17.198761111111057</v>
      </c>
      <c r="Q157" s="56">
        <f t="shared" si="23"/>
        <v>1.4248000000000047</v>
      </c>
      <c r="T157" s="7"/>
      <c r="U157" s="8"/>
      <c r="V157" s="8"/>
    </row>
    <row r="158" spans="1:22" s="3" customFormat="1" x14ac:dyDescent="0.35">
      <c r="A158" s="63">
        <v>0.37298611111111107</v>
      </c>
      <c r="B158" s="81">
        <f t="shared" si="18"/>
        <v>768.99999999999545</v>
      </c>
      <c r="C158" s="54">
        <f>(A158*24-$A$13*24)*60</f>
        <v>12.816666666666592</v>
      </c>
      <c r="D158" s="54">
        <f>(A158*24-A157*24)*60</f>
        <v>8.3333333333293069E-2</v>
      </c>
      <c r="E158">
        <v>13.5</v>
      </c>
      <c r="F158" s="31">
        <f>SUM($E$13:E158)</f>
        <v>725.89999999999975</v>
      </c>
      <c r="G158" s="52">
        <f t="shared" si="24"/>
        <v>0.72589999999999977</v>
      </c>
      <c r="H158" s="54">
        <f t="shared" si="25"/>
        <v>1.4625833333333333</v>
      </c>
      <c r="I158" s="87">
        <f t="shared" si="19"/>
        <v>-5.4000000000026097E-6</v>
      </c>
      <c r="J158" s="54">
        <f t="shared" si="20"/>
        <v>0.32400000000015655</v>
      </c>
      <c r="K158" s="54">
        <f t="shared" si="26"/>
        <v>1.1385833333331767</v>
      </c>
      <c r="L158" s="38"/>
      <c r="M158" s="38"/>
      <c r="N158" s="56">
        <f t="shared" si="21"/>
        <v>18.745443055555445</v>
      </c>
      <c r="O158" s="56">
        <f t="shared" si="22"/>
        <v>9.4881944444385552E-2</v>
      </c>
      <c r="P158" s="56">
        <f>SUM($O$13:O158)</f>
        <v>17.293643055555442</v>
      </c>
      <c r="Q158" s="56">
        <f t="shared" si="23"/>
        <v>1.4518000000000022</v>
      </c>
      <c r="T158" s="7"/>
      <c r="U158" s="8"/>
      <c r="V158" s="8"/>
    </row>
    <row r="159" spans="1:22" s="3" customFormat="1" x14ac:dyDescent="0.35">
      <c r="A159" s="63">
        <v>0.37305555555555553</v>
      </c>
      <c r="B159" s="81">
        <f t="shared" si="18"/>
        <v>774.99999999999648</v>
      </c>
      <c r="C159" s="54">
        <f>(A159*24-$A$13*24)*60</f>
        <v>12.916666666666607</v>
      </c>
      <c r="D159" s="54">
        <f>(A159*24-A158*24)*60</f>
        <v>0.10000000000001563</v>
      </c>
      <c r="E159">
        <v>13.1</v>
      </c>
      <c r="F159" s="31">
        <f>SUM($E$13:E159)</f>
        <v>738.99999999999977</v>
      </c>
      <c r="G159" s="52">
        <f t="shared" si="24"/>
        <v>0.73899999999999977</v>
      </c>
      <c r="H159" s="52">
        <f t="shared" si="25"/>
        <v>1.4625833333333333</v>
      </c>
      <c r="I159" s="87">
        <f t="shared" si="19"/>
        <v>-4.3666666666659839E-6</v>
      </c>
      <c r="J159" s="54">
        <f t="shared" si="20"/>
        <v>0.26199999999995904</v>
      </c>
      <c r="K159" s="54">
        <f t="shared" si="26"/>
        <v>1.2005833333333742</v>
      </c>
      <c r="L159" s="38"/>
      <c r="M159" s="38"/>
      <c r="N159" s="56">
        <f t="shared" si="21"/>
        <v>18.891701388888801</v>
      </c>
      <c r="O159" s="56">
        <f t="shared" si="22"/>
        <v>0.12005833333335619</v>
      </c>
      <c r="P159" s="56">
        <f>SUM($O$13:O159)</f>
        <v>17.4137013888888</v>
      </c>
      <c r="Q159" s="56">
        <f t="shared" si="23"/>
        <v>1.4780000000000015</v>
      </c>
      <c r="T159" s="7"/>
      <c r="U159" s="8"/>
      <c r="V159" s="8"/>
    </row>
    <row r="160" spans="1:22" s="3" customFormat="1" x14ac:dyDescent="0.35">
      <c r="A160" s="63">
        <v>0.37312499999999998</v>
      </c>
      <c r="B160" s="81">
        <f t="shared" si="18"/>
        <v>780.99999999999739</v>
      </c>
      <c r="C160" s="54">
        <f>(A160*24-$A$13*24)*60</f>
        <v>13.016666666666623</v>
      </c>
      <c r="D160" s="54">
        <f>(A160*24-A159*24)*60</f>
        <v>0.10000000000001563</v>
      </c>
      <c r="E160">
        <v>13.4</v>
      </c>
      <c r="F160" s="31">
        <f>SUM($E$13:E160)</f>
        <v>752.39999999999975</v>
      </c>
      <c r="G160" s="52">
        <f t="shared" si="24"/>
        <v>0.75239999999999974</v>
      </c>
      <c r="H160" s="54">
        <f t="shared" si="25"/>
        <v>1.4625833333333333</v>
      </c>
      <c r="I160" s="87">
        <f t="shared" si="19"/>
        <v>-4.4666666666659686E-6</v>
      </c>
      <c r="J160" s="54">
        <f t="shared" si="20"/>
        <v>0.26799999999995811</v>
      </c>
      <c r="K160" s="54">
        <f t="shared" si="26"/>
        <v>1.1945833333333753</v>
      </c>
      <c r="L160" s="67">
        <f>AVERAGE(K140:K160)</f>
        <v>1.1462976190476131</v>
      </c>
      <c r="M160" s="68">
        <f>AVERAGE(Q186:Q197)</f>
        <v>2.4492833333333328</v>
      </c>
      <c r="N160" s="56">
        <f t="shared" si="21"/>
        <v>19.037959722222158</v>
      </c>
      <c r="O160" s="56">
        <f t="shared" si="22"/>
        <v>0.1194583333333562</v>
      </c>
      <c r="P160" s="56">
        <f>SUM($O$13:O160)</f>
        <v>17.533159722222155</v>
      </c>
      <c r="Q160" s="56">
        <f t="shared" si="23"/>
        <v>1.504800000000003</v>
      </c>
      <c r="T160" s="7"/>
      <c r="U160" s="8"/>
      <c r="V160" s="8"/>
    </row>
    <row r="161" spans="1:22" s="3" customFormat="1" x14ac:dyDescent="0.35">
      <c r="A161" s="63">
        <v>0.37318287037037035</v>
      </c>
      <c r="B161" s="81">
        <f t="shared" si="18"/>
        <v>785.999999999995</v>
      </c>
      <c r="C161" s="54">
        <f>(A161*24-$A$13*24)*60</f>
        <v>13.099999999999916</v>
      </c>
      <c r="D161" s="54">
        <f>(A161*24-A160*24)*60</f>
        <v>8.3333333333293069E-2</v>
      </c>
      <c r="E161">
        <v>15.5</v>
      </c>
      <c r="F161" s="31">
        <f>SUM($E$13:E161)</f>
        <v>767.89999999999975</v>
      </c>
      <c r="G161" s="52">
        <f t="shared" si="24"/>
        <v>0.7678999999999998</v>
      </c>
      <c r="H161" s="52">
        <f t="shared" si="25"/>
        <v>1.4625833333333333</v>
      </c>
      <c r="I161" s="87">
        <f t="shared" si="19"/>
        <v>-6.2000000000029959E-6</v>
      </c>
      <c r="J161" s="54">
        <f t="shared" si="20"/>
        <v>0.37200000000017974</v>
      </c>
      <c r="K161" s="54">
        <f t="shared" si="26"/>
        <v>1.0905833333331536</v>
      </c>
      <c r="L161" s="38"/>
      <c r="M161" s="38"/>
      <c r="N161" s="56">
        <f t="shared" si="21"/>
        <v>19.159841666666544</v>
      </c>
      <c r="O161" s="56">
        <f t="shared" si="22"/>
        <v>9.0881944444385562E-2</v>
      </c>
      <c r="P161" s="56">
        <f>SUM($O$13:O161)</f>
        <v>17.624041666666542</v>
      </c>
      <c r="Q161" s="56">
        <f t="shared" si="23"/>
        <v>1.5358000000000018</v>
      </c>
      <c r="T161" s="7"/>
      <c r="U161" s="8"/>
      <c r="V161" s="8"/>
    </row>
    <row r="162" spans="1:22" s="3" customFormat="1" x14ac:dyDescent="0.35">
      <c r="A162" s="63">
        <v>0.37324074074074076</v>
      </c>
      <c r="B162" s="81">
        <f t="shared" si="18"/>
        <v>790.99999999999898</v>
      </c>
      <c r="C162" s="54">
        <f>(A162*24-$A$13*24)*60</f>
        <v>13.183333333333316</v>
      </c>
      <c r="D162" s="54">
        <f>(A162*24-A161*24)*60</f>
        <v>8.3333333333399651E-2</v>
      </c>
      <c r="E162">
        <v>12.7</v>
      </c>
      <c r="F162" s="31">
        <f>SUM($E$13:E162)</f>
        <v>780.5999999999998</v>
      </c>
      <c r="G162" s="52">
        <f t="shared" si="24"/>
        <v>0.78059999999999985</v>
      </c>
      <c r="H162" s="54">
        <f t="shared" si="25"/>
        <v>1.4625833333333333</v>
      </c>
      <c r="I162" s="87">
        <f t="shared" si="19"/>
        <v>-5.0799999999959576E-6</v>
      </c>
      <c r="J162" s="54">
        <f t="shared" si="20"/>
        <v>0.30479999999975743</v>
      </c>
      <c r="K162" s="54">
        <f t="shared" si="26"/>
        <v>1.1577833333335759</v>
      </c>
      <c r="L162" s="38"/>
      <c r="M162" s="38"/>
      <c r="N162" s="56">
        <f t="shared" si="21"/>
        <v>19.281723611111087</v>
      </c>
      <c r="O162" s="56">
        <f t="shared" si="22"/>
        <v>9.6481944444541431E-2</v>
      </c>
      <c r="P162" s="56">
        <f>SUM($O$13:O162)</f>
        <v>17.720523611111084</v>
      </c>
      <c r="Q162" s="56">
        <f t="shared" si="23"/>
        <v>1.561200000000003</v>
      </c>
      <c r="T162" s="7"/>
      <c r="U162" s="8"/>
      <c r="V162" s="8"/>
    </row>
    <row r="163" spans="1:22" s="3" customFormat="1" x14ac:dyDescent="0.35">
      <c r="A163" s="63">
        <v>0.37331018518518522</v>
      </c>
      <c r="B163" s="81">
        <f t="shared" si="18"/>
        <v>796.99999999999989</v>
      </c>
      <c r="C163" s="54">
        <f>(A163*24-$A$13*24)*60</f>
        <v>13.283333333333331</v>
      </c>
      <c r="D163" s="54">
        <f>(A163*24-A162*24)*60</f>
        <v>0.10000000000001563</v>
      </c>
      <c r="E163">
        <v>13.2</v>
      </c>
      <c r="F163" s="31">
        <f>SUM($E$13:E163)</f>
        <v>793.79999999999984</v>
      </c>
      <c r="G163" s="52">
        <f t="shared" si="24"/>
        <v>0.79379999999999984</v>
      </c>
      <c r="H163" s="52">
        <f t="shared" si="25"/>
        <v>1.4625833333333333</v>
      </c>
      <c r="I163" s="87">
        <f t="shared" si="19"/>
        <v>-4.3999999999993116E-6</v>
      </c>
      <c r="J163" s="54">
        <f t="shared" si="20"/>
        <v>0.26399999999995871</v>
      </c>
      <c r="K163" s="54">
        <f t="shared" si="26"/>
        <v>1.1985833333333746</v>
      </c>
      <c r="L163" s="38"/>
      <c r="M163" s="38"/>
      <c r="N163" s="56">
        <f t="shared" si="21"/>
        <v>19.427981944444443</v>
      </c>
      <c r="O163" s="56">
        <f t="shared" si="22"/>
        <v>0.1198583333333562</v>
      </c>
      <c r="P163" s="56">
        <f>SUM($O$13:O163)</f>
        <v>17.840381944444438</v>
      </c>
      <c r="Q163" s="56">
        <f t="shared" si="23"/>
        <v>1.5876000000000055</v>
      </c>
      <c r="T163" s="7"/>
      <c r="U163" s="8"/>
      <c r="V163" s="8"/>
    </row>
    <row r="164" spans="1:22" s="3" customFormat="1" x14ac:dyDescent="0.35">
      <c r="A164" s="63">
        <v>0.37336805555555558</v>
      </c>
      <c r="B164" s="81">
        <f t="shared" si="18"/>
        <v>801.9999999999975</v>
      </c>
      <c r="C164" s="54">
        <f>(A164*24-$A$13*24)*60</f>
        <v>13.366666666666625</v>
      </c>
      <c r="D164" s="54">
        <f>(A164*24-A163*24)*60</f>
        <v>8.3333333333293069E-2</v>
      </c>
      <c r="E164">
        <v>13.7</v>
      </c>
      <c r="F164" s="31">
        <f>SUM($E$13:E164)</f>
        <v>807.49999999999989</v>
      </c>
      <c r="G164" s="52">
        <f t="shared" si="24"/>
        <v>0.80749999999999988</v>
      </c>
      <c r="H164" s="54">
        <f t="shared" si="25"/>
        <v>1.4625833333333333</v>
      </c>
      <c r="I164" s="87">
        <f t="shared" si="19"/>
        <v>-5.4800000000026479E-6</v>
      </c>
      <c r="J164" s="54">
        <f t="shared" si="20"/>
        <v>0.32880000000015885</v>
      </c>
      <c r="K164" s="54">
        <f t="shared" si="26"/>
        <v>1.1337833333331746</v>
      </c>
      <c r="L164" s="38"/>
      <c r="M164" s="38"/>
      <c r="N164" s="56">
        <f t="shared" si="21"/>
        <v>19.549863888888826</v>
      </c>
      <c r="O164" s="56">
        <f t="shared" si="22"/>
        <v>9.4481944444385568E-2</v>
      </c>
      <c r="P164" s="56">
        <f>SUM($O$13:O164)</f>
        <v>17.934863888888824</v>
      </c>
      <c r="Q164" s="56">
        <f t="shared" si="23"/>
        <v>1.615000000000002</v>
      </c>
      <c r="T164" s="7"/>
      <c r="U164" s="8"/>
      <c r="V164" s="8"/>
    </row>
    <row r="165" spans="1:22" s="3" customFormat="1" x14ac:dyDescent="0.35">
      <c r="A165" s="63">
        <v>0.37343750000000003</v>
      </c>
      <c r="B165" s="81">
        <f t="shared" si="18"/>
        <v>807.99999999999841</v>
      </c>
      <c r="C165" s="54">
        <f>(A165*24-$A$13*24)*60</f>
        <v>13.46666666666664</v>
      </c>
      <c r="D165" s="54">
        <f>(A165*24-A164*24)*60</f>
        <v>0.10000000000001563</v>
      </c>
      <c r="E165">
        <v>14.3</v>
      </c>
      <c r="F165" s="31">
        <f>SUM($E$13:E165)</f>
        <v>821.79999999999984</v>
      </c>
      <c r="G165" s="52">
        <f t="shared" si="24"/>
        <v>0.82179999999999986</v>
      </c>
      <c r="H165" s="52">
        <f t="shared" si="25"/>
        <v>1.4625833333333333</v>
      </c>
      <c r="I165" s="87">
        <f t="shared" si="19"/>
        <v>-4.7666666666659217E-6</v>
      </c>
      <c r="J165" s="54">
        <f t="shared" si="20"/>
        <v>0.28599999999995529</v>
      </c>
      <c r="K165" s="54">
        <f t="shared" si="26"/>
        <v>1.1765833333333782</v>
      </c>
      <c r="L165" s="38"/>
      <c r="M165" s="38"/>
      <c r="N165" s="56">
        <f t="shared" si="21"/>
        <v>19.696122222222183</v>
      </c>
      <c r="O165" s="56">
        <f t="shared" si="22"/>
        <v>0.11765833333335621</v>
      </c>
      <c r="P165" s="56">
        <f>SUM($O$13:O165)</f>
        <v>18.05252222222218</v>
      </c>
      <c r="Q165" s="56">
        <f t="shared" si="23"/>
        <v>1.6436000000000028</v>
      </c>
      <c r="T165" s="7"/>
      <c r="U165" s="8"/>
      <c r="V165" s="8"/>
    </row>
    <row r="166" spans="1:22" s="3" customFormat="1" x14ac:dyDescent="0.35">
      <c r="A166" s="63">
        <v>0.37349537037037034</v>
      </c>
      <c r="B166" s="81">
        <f t="shared" si="18"/>
        <v>812.99999999999602</v>
      </c>
      <c r="C166" s="54">
        <f>(A166*24-$A$13*24)*60</f>
        <v>13.549999999999933</v>
      </c>
      <c r="D166" s="54">
        <f>(A166*24-A165*24)*60</f>
        <v>8.3333333333293069E-2</v>
      </c>
      <c r="E166">
        <v>15.7</v>
      </c>
      <c r="F166" s="31">
        <f>SUM($E$13:E166)</f>
        <v>837.49999999999989</v>
      </c>
      <c r="G166" s="52">
        <f t="shared" si="24"/>
        <v>0.83749999999999991</v>
      </c>
      <c r="H166" s="54">
        <f t="shared" si="25"/>
        <v>1.4625833333333333</v>
      </c>
      <c r="I166" s="87">
        <f t="shared" si="19"/>
        <v>-6.2800000000030341E-6</v>
      </c>
      <c r="J166" s="54">
        <f t="shared" si="20"/>
        <v>0.37680000000018204</v>
      </c>
      <c r="K166" s="54">
        <f t="shared" si="26"/>
        <v>1.0857833333331512</v>
      </c>
      <c r="L166" s="38"/>
      <c r="M166" s="38"/>
      <c r="N166" s="56">
        <f t="shared" si="21"/>
        <v>19.818004166666569</v>
      </c>
      <c r="O166" s="56">
        <f t="shared" si="22"/>
        <v>9.0481944444385551E-2</v>
      </c>
      <c r="P166" s="56">
        <f>SUM($O$13:O166)</f>
        <v>18.143004166666564</v>
      </c>
      <c r="Q166" s="56">
        <f t="shared" si="23"/>
        <v>1.6750000000000043</v>
      </c>
      <c r="T166" s="7"/>
      <c r="U166" s="8"/>
      <c r="V166" s="8"/>
    </row>
    <row r="167" spans="1:22" s="3" customFormat="1" x14ac:dyDescent="0.35">
      <c r="A167" s="63">
        <v>0.37355324074074076</v>
      </c>
      <c r="B167" s="81">
        <f t="shared" si="18"/>
        <v>818</v>
      </c>
      <c r="C167" s="54">
        <f>(A167*24-$A$13*24)*60</f>
        <v>13.633333333333333</v>
      </c>
      <c r="D167" s="54">
        <f>(A167*24-A166*24)*60</f>
        <v>8.3333333333399651E-2</v>
      </c>
      <c r="E167">
        <v>14.5</v>
      </c>
      <c r="F167" s="31">
        <f>SUM($E$13:E167)</f>
        <v>851.99999999999989</v>
      </c>
      <c r="G167" s="52">
        <f t="shared" si="24"/>
        <v>0.85199999999999987</v>
      </c>
      <c r="H167" s="52">
        <f t="shared" si="25"/>
        <v>1.4625833333333333</v>
      </c>
      <c r="I167" s="87">
        <f t="shared" si="19"/>
        <v>-5.7999999999953849E-6</v>
      </c>
      <c r="J167" s="54">
        <f t="shared" si="20"/>
        <v>0.34799999999972309</v>
      </c>
      <c r="K167" s="54">
        <f t="shared" si="26"/>
        <v>1.1145833333336101</v>
      </c>
      <c r="L167" s="38"/>
      <c r="M167" s="38"/>
      <c r="N167" s="56">
        <f t="shared" si="21"/>
        <v>19.939886111111111</v>
      </c>
      <c r="O167" s="56">
        <f t="shared" si="22"/>
        <v>9.2881944444541426E-2</v>
      </c>
      <c r="P167" s="56">
        <f>SUM($O$13:O167)</f>
        <v>18.235886111111107</v>
      </c>
      <c r="Q167" s="56">
        <f t="shared" si="23"/>
        <v>1.7040000000000042</v>
      </c>
      <c r="T167" s="7"/>
      <c r="U167" s="8"/>
      <c r="V167" s="8"/>
    </row>
    <row r="168" spans="1:22" s="3" customFormat="1" x14ac:dyDescent="0.35">
      <c r="A168" s="63">
        <v>0.37362268518518515</v>
      </c>
      <c r="B168" s="81">
        <f t="shared" si="18"/>
        <v>823.99999999999454</v>
      </c>
      <c r="C168" s="54">
        <f>(A168*24-$A$13*24)*60</f>
        <v>13.733333333333242</v>
      </c>
      <c r="D168" s="54">
        <f>(A168*24-A167*24)*60</f>
        <v>9.9999999999909051E-2</v>
      </c>
      <c r="E168">
        <v>14.3</v>
      </c>
      <c r="F168" s="31">
        <f>SUM($E$13:E168)</f>
        <v>866.29999999999984</v>
      </c>
      <c r="G168" s="52">
        <f t="shared" si="24"/>
        <v>0.86629999999999985</v>
      </c>
      <c r="H168" s="54">
        <f t="shared" si="25"/>
        <v>1.4625833333333333</v>
      </c>
      <c r="I168" s="87">
        <f t="shared" si="19"/>
        <v>-4.766666666671003E-6</v>
      </c>
      <c r="J168" s="54">
        <f t="shared" si="20"/>
        <v>0.28600000000026016</v>
      </c>
      <c r="K168" s="54">
        <f t="shared" si="26"/>
        <v>1.1765833333330731</v>
      </c>
      <c r="L168" s="38"/>
      <c r="M168" s="38"/>
      <c r="N168" s="56">
        <f t="shared" si="21"/>
        <v>20.086144444444312</v>
      </c>
      <c r="O168" s="56">
        <f t="shared" si="22"/>
        <v>0.1176583333332003</v>
      </c>
      <c r="P168" s="56">
        <f>SUM($O$13:O168)</f>
        <v>18.353544444444307</v>
      </c>
      <c r="Q168" s="56">
        <f t="shared" si="23"/>
        <v>1.732600000000005</v>
      </c>
      <c r="T168" s="7"/>
      <c r="U168" s="8"/>
      <c r="V168" s="8"/>
    </row>
    <row r="169" spans="1:22" s="3" customFormat="1" x14ac:dyDescent="0.35">
      <c r="A169" s="63">
        <v>0.37368055555555557</v>
      </c>
      <c r="B169" s="81">
        <f t="shared" si="18"/>
        <v>828.99999999999852</v>
      </c>
      <c r="C169" s="54">
        <f>(A169*24-$A$13*24)*60</f>
        <v>13.816666666666642</v>
      </c>
      <c r="D169" s="54">
        <f>(A169*24-A168*24)*60</f>
        <v>8.3333333333399651E-2</v>
      </c>
      <c r="E169">
        <v>14.5</v>
      </c>
      <c r="F169" s="31">
        <f>SUM($E$13:E169)</f>
        <v>880.79999999999984</v>
      </c>
      <c r="G169" s="52">
        <f t="shared" si="24"/>
        <v>0.88079999999999981</v>
      </c>
      <c r="H169" s="52">
        <f t="shared" si="25"/>
        <v>1.4625833333333333</v>
      </c>
      <c r="I169" s="87">
        <f t="shared" si="19"/>
        <v>-5.7999999999953849E-6</v>
      </c>
      <c r="J169" s="54">
        <f t="shared" si="20"/>
        <v>0.34799999999972309</v>
      </c>
      <c r="K169" s="54">
        <f t="shared" si="26"/>
        <v>1.1145833333336101</v>
      </c>
      <c r="L169" s="38"/>
      <c r="M169" s="38"/>
      <c r="N169" s="56">
        <f t="shared" si="21"/>
        <v>20.208026388888854</v>
      </c>
      <c r="O169" s="56">
        <f t="shared" si="22"/>
        <v>9.2881944444541426E-2</v>
      </c>
      <c r="P169" s="56">
        <f>SUM($O$13:O169)</f>
        <v>18.446426388888849</v>
      </c>
      <c r="Q169" s="56">
        <f t="shared" si="23"/>
        <v>1.7616000000000049</v>
      </c>
      <c r="T169" s="7"/>
      <c r="U169" s="8"/>
      <c r="V169" s="8"/>
    </row>
    <row r="170" spans="1:22" s="3" customFormat="1" x14ac:dyDescent="0.35">
      <c r="A170" s="63">
        <v>0.37373842592592593</v>
      </c>
      <c r="B170" s="81">
        <f t="shared" si="18"/>
        <v>833.99999999999613</v>
      </c>
      <c r="C170" s="54">
        <f>(A170*24-$A$13*24)*60</f>
        <v>13.899999999999935</v>
      </c>
      <c r="D170" s="54">
        <f>(A170*24-A169*24)*60</f>
        <v>8.3333333333293069E-2</v>
      </c>
      <c r="E170">
        <v>14.9</v>
      </c>
      <c r="F170" s="31">
        <f>SUM($E$13:E170)</f>
        <v>895.69999999999982</v>
      </c>
      <c r="G170" s="52">
        <f t="shared" si="24"/>
        <v>0.89569999999999983</v>
      </c>
      <c r="H170" s="54">
        <f t="shared" si="25"/>
        <v>1.4625833333333333</v>
      </c>
      <c r="I170" s="87">
        <f t="shared" si="19"/>
        <v>-5.9600000000028796E-6</v>
      </c>
      <c r="J170" s="54">
        <f t="shared" si="20"/>
        <v>0.35760000000017278</v>
      </c>
      <c r="K170" s="54">
        <f t="shared" si="26"/>
        <v>1.1049833333331605</v>
      </c>
      <c r="L170" s="38"/>
      <c r="M170" s="38"/>
      <c r="N170" s="56">
        <f t="shared" si="21"/>
        <v>20.329908333333236</v>
      </c>
      <c r="O170" s="56">
        <f t="shared" si="22"/>
        <v>9.2081944444385541E-2</v>
      </c>
      <c r="P170" s="56">
        <f>SUM($O$13:O170)</f>
        <v>18.538508333333233</v>
      </c>
      <c r="Q170" s="56">
        <f t="shared" si="23"/>
        <v>1.791400000000003</v>
      </c>
      <c r="T170" s="7"/>
      <c r="U170" s="8"/>
      <c r="V170" s="8"/>
    </row>
    <row r="171" spans="1:22" s="3" customFormat="1" x14ac:dyDescent="0.35">
      <c r="A171" s="63">
        <v>0.37379629629629635</v>
      </c>
      <c r="B171" s="81">
        <f t="shared" si="18"/>
        <v>839</v>
      </c>
      <c r="C171" s="54">
        <f>(A171*24-$A$13*24)*60</f>
        <v>13.983333333333334</v>
      </c>
      <c r="D171" s="54">
        <f>(A171*24-A170*24)*60</f>
        <v>8.3333333333399651E-2</v>
      </c>
      <c r="E171">
        <v>15.4</v>
      </c>
      <c r="F171" s="31">
        <f>SUM($E$13:E171)</f>
        <v>911.0999999999998</v>
      </c>
      <c r="G171" s="52">
        <f t="shared" si="24"/>
        <v>0.9110999999999998</v>
      </c>
      <c r="H171" s="52">
        <f t="shared" si="25"/>
        <v>1.4625833333333333</v>
      </c>
      <c r="I171" s="87">
        <f t="shared" si="19"/>
        <v>-6.1599999999950985E-6</v>
      </c>
      <c r="J171" s="54">
        <f t="shared" si="20"/>
        <v>0.36959999999970589</v>
      </c>
      <c r="K171" s="54">
        <f t="shared" si="26"/>
        <v>1.0929833333336274</v>
      </c>
      <c r="L171" s="38"/>
      <c r="M171" s="38"/>
      <c r="N171" s="56">
        <f t="shared" si="21"/>
        <v>20.451790277777778</v>
      </c>
      <c r="O171" s="56">
        <f t="shared" si="22"/>
        <v>9.1081944444541429E-2</v>
      </c>
      <c r="P171" s="56">
        <f>SUM($O$13:O171)</f>
        <v>18.629590277777776</v>
      </c>
      <c r="Q171" s="56">
        <f t="shared" si="23"/>
        <v>1.8222000000000023</v>
      </c>
      <c r="T171" s="7"/>
      <c r="U171" s="8"/>
      <c r="V171" s="8"/>
    </row>
    <row r="172" spans="1:22" s="3" customFormat="1" x14ac:dyDescent="0.35">
      <c r="A172" s="63">
        <v>0.37386574074074069</v>
      </c>
      <c r="B172" s="81">
        <f t="shared" si="18"/>
        <v>844.99999999999454</v>
      </c>
      <c r="C172" s="54">
        <f>(A172*24-$A$13*24)*60</f>
        <v>14.083333333333243</v>
      </c>
      <c r="D172" s="54">
        <f>(A172*24-A171*24)*60</f>
        <v>9.9999999999909051E-2</v>
      </c>
      <c r="E172">
        <v>15.7</v>
      </c>
      <c r="F172" s="31">
        <f>SUM($E$13:E172)</f>
        <v>926.79999999999984</v>
      </c>
      <c r="G172" s="52">
        <f t="shared" si="24"/>
        <v>0.92679999999999985</v>
      </c>
      <c r="H172" s="54">
        <f t="shared" si="25"/>
        <v>1.4625833333333333</v>
      </c>
      <c r="I172" s="87">
        <f t="shared" si="19"/>
        <v>-5.2333333333380924E-6</v>
      </c>
      <c r="J172" s="54">
        <f t="shared" si="20"/>
        <v>0.31400000000028555</v>
      </c>
      <c r="K172" s="54">
        <f t="shared" si="26"/>
        <v>1.1485833333330477</v>
      </c>
      <c r="L172" s="38"/>
      <c r="M172" s="38"/>
      <c r="N172" s="56">
        <f t="shared" si="21"/>
        <v>20.598048611110979</v>
      </c>
      <c r="O172" s="56">
        <f t="shared" si="22"/>
        <v>0.11485833333320031</v>
      </c>
      <c r="P172" s="56">
        <f>SUM($O$13:O172)</f>
        <v>18.744448611110975</v>
      </c>
      <c r="Q172" s="56">
        <f t="shared" si="23"/>
        <v>1.8536000000000037</v>
      </c>
      <c r="T172" s="7"/>
      <c r="U172" s="8"/>
      <c r="V172" s="8"/>
    </row>
    <row r="173" spans="1:22" s="3" customFormat="1" x14ac:dyDescent="0.35">
      <c r="A173" s="63">
        <v>0.37392361111111111</v>
      </c>
      <c r="B173" s="81">
        <f t="shared" si="18"/>
        <v>849.99999999999864</v>
      </c>
      <c r="C173" s="54">
        <f>(A173*24-$A$13*24)*60</f>
        <v>14.166666666666643</v>
      </c>
      <c r="D173" s="54">
        <f>(A173*24-A172*24)*60</f>
        <v>8.3333333333399651E-2</v>
      </c>
      <c r="E173">
        <v>15.3</v>
      </c>
      <c r="F173" s="31">
        <f>SUM($E$13:E173)</f>
        <v>942.0999999999998</v>
      </c>
      <c r="G173" s="52">
        <f t="shared" si="24"/>
        <v>0.94209999999999983</v>
      </c>
      <c r="H173" s="52">
        <f t="shared" si="25"/>
        <v>1.4625833333333333</v>
      </c>
      <c r="I173" s="87">
        <f t="shared" si="19"/>
        <v>-6.1199999999951311E-6</v>
      </c>
      <c r="J173" s="54">
        <f t="shared" si="20"/>
        <v>0.36719999999970782</v>
      </c>
      <c r="K173" s="54">
        <f t="shared" si="26"/>
        <v>1.0953833333336256</v>
      </c>
      <c r="L173" s="38"/>
      <c r="M173" s="38"/>
      <c r="N173" s="56">
        <f t="shared" si="21"/>
        <v>20.719930555555521</v>
      </c>
      <c r="O173" s="56">
        <f t="shared" si="22"/>
        <v>9.1281944444541435E-2</v>
      </c>
      <c r="P173" s="56">
        <f>SUM($O$13:O173)</f>
        <v>18.835730555555518</v>
      </c>
      <c r="Q173" s="56">
        <f t="shared" si="23"/>
        <v>1.8842000000000034</v>
      </c>
      <c r="T173" s="7"/>
      <c r="U173" s="8"/>
      <c r="V173" s="8"/>
    </row>
    <row r="174" spans="1:22" s="3" customFormat="1" x14ac:dyDescent="0.35">
      <c r="A174" s="63">
        <v>0.3740046296296296</v>
      </c>
      <c r="B174" s="81">
        <f t="shared" si="18"/>
        <v>856.99999999999648</v>
      </c>
      <c r="C174" s="54">
        <f>(A174*24-$A$13*24)*60</f>
        <v>14.283333333333275</v>
      </c>
      <c r="D174" s="54">
        <f>(A174*24-A173*24)*60</f>
        <v>0.11666666666663161</v>
      </c>
      <c r="E174">
        <v>15.5</v>
      </c>
      <c r="F174" s="31">
        <f>SUM($E$13:E174)</f>
        <v>957.5999999999998</v>
      </c>
      <c r="G174" s="52">
        <f t="shared" si="24"/>
        <v>0.95759999999999978</v>
      </c>
      <c r="H174" s="54">
        <f t="shared" si="25"/>
        <v>1.4625833333333333</v>
      </c>
      <c r="I174" s="87">
        <f t="shared" si="19"/>
        <v>-4.428571428572759E-6</v>
      </c>
      <c r="J174" s="54">
        <f t="shared" si="20"/>
        <v>0.26571428571436556</v>
      </c>
      <c r="K174" s="54">
        <f t="shared" si="26"/>
        <v>1.1968690476189678</v>
      </c>
      <c r="L174" s="38"/>
      <c r="M174" s="38"/>
      <c r="N174" s="56">
        <f t="shared" si="21"/>
        <v>20.890565277777693</v>
      </c>
      <c r="O174" s="56">
        <f t="shared" si="22"/>
        <v>0.13963472222217096</v>
      </c>
      <c r="P174" s="56">
        <f>SUM($O$13:O174)</f>
        <v>18.975365277777687</v>
      </c>
      <c r="Q174" s="56">
        <f t="shared" si="23"/>
        <v>1.9152000000000058</v>
      </c>
      <c r="T174" s="7"/>
      <c r="U174" s="8"/>
      <c r="V174" s="8"/>
    </row>
    <row r="175" spans="1:22" s="3" customFormat="1" x14ac:dyDescent="0.35">
      <c r="A175" s="63">
        <v>0.37406249999999996</v>
      </c>
      <c r="B175" s="81">
        <f t="shared" si="18"/>
        <v>861.99999999999409</v>
      </c>
      <c r="C175" s="54">
        <f>(A175*24-$A$13*24)*60</f>
        <v>14.366666666666568</v>
      </c>
      <c r="D175" s="54">
        <f>(A175*24-A174*24)*60</f>
        <v>8.3333333333293069E-2</v>
      </c>
      <c r="E175">
        <v>18.600000000000001</v>
      </c>
      <c r="F175" s="31">
        <f>SUM($E$13:E175)</f>
        <v>976.19999999999982</v>
      </c>
      <c r="G175" s="52">
        <f t="shared" si="24"/>
        <v>0.97619999999999985</v>
      </c>
      <c r="H175" s="52">
        <f t="shared" si="25"/>
        <v>1.4625833333333333</v>
      </c>
      <c r="I175" s="87">
        <f t="shared" si="19"/>
        <v>-7.4400000000035956E-6</v>
      </c>
      <c r="J175" s="54">
        <f t="shared" si="20"/>
        <v>0.44640000000021574</v>
      </c>
      <c r="K175" s="54">
        <f t="shared" si="26"/>
        <v>1.0161833333331176</v>
      </c>
      <c r="L175" s="38"/>
      <c r="M175" s="38"/>
      <c r="N175" s="56">
        <f t="shared" si="21"/>
        <v>21.012447222222079</v>
      </c>
      <c r="O175" s="56">
        <f t="shared" si="22"/>
        <v>8.4681944444385551E-2</v>
      </c>
      <c r="P175" s="56">
        <f>SUM($O$13:O175)</f>
        <v>19.060047222222071</v>
      </c>
      <c r="Q175" s="56">
        <f t="shared" si="23"/>
        <v>1.9524000000000079</v>
      </c>
      <c r="T175" s="7"/>
      <c r="U175" s="8"/>
      <c r="V175" s="8"/>
    </row>
    <row r="176" spans="1:22" s="3" customFormat="1" x14ac:dyDescent="0.35">
      <c r="A176" s="63">
        <v>0.37413194444444442</v>
      </c>
      <c r="B176" s="81">
        <f t="shared" si="18"/>
        <v>867.999999999995</v>
      </c>
      <c r="C176" s="54">
        <f>(A176*24-$A$13*24)*60</f>
        <v>14.466666666666583</v>
      </c>
      <c r="D176" s="54">
        <f>(A176*24-A175*24)*60</f>
        <v>0.10000000000001563</v>
      </c>
      <c r="E176">
        <v>15.9</v>
      </c>
      <c r="F176" s="31">
        <f>SUM($E$13:E176)</f>
        <v>992.0999999999998</v>
      </c>
      <c r="G176" s="52">
        <f t="shared" si="24"/>
        <v>0.99209999999999976</v>
      </c>
      <c r="H176" s="54">
        <f t="shared" si="25"/>
        <v>1.4625833333333333</v>
      </c>
      <c r="I176" s="87">
        <f t="shared" si="19"/>
        <v>-5.2999999999991717E-6</v>
      </c>
      <c r="J176" s="54">
        <f t="shared" si="20"/>
        <v>0.31799999999995032</v>
      </c>
      <c r="K176" s="54">
        <f t="shared" si="26"/>
        <v>1.144583333333383</v>
      </c>
      <c r="L176" s="38"/>
      <c r="M176" s="38"/>
      <c r="N176" s="56">
        <f t="shared" si="21"/>
        <v>21.158705555555432</v>
      </c>
      <c r="O176" s="56">
        <f t="shared" si="22"/>
        <v>0.1144583333333562</v>
      </c>
      <c r="P176" s="56">
        <f>SUM($O$13:O176)</f>
        <v>19.174505555555427</v>
      </c>
      <c r="Q176" s="56">
        <f t="shared" si="23"/>
        <v>1.9842000000000048</v>
      </c>
      <c r="T176" s="7"/>
      <c r="U176" s="8"/>
      <c r="V176" s="8"/>
    </row>
    <row r="177" spans="1:22" s="3" customFormat="1" x14ac:dyDescent="0.35">
      <c r="A177" s="63">
        <v>0.37418981481481484</v>
      </c>
      <c r="B177" s="81">
        <f t="shared" si="18"/>
        <v>872.99999999999898</v>
      </c>
      <c r="C177" s="54">
        <f>(A177*24-$A$13*24)*60</f>
        <v>14.549999999999983</v>
      </c>
      <c r="D177" s="54">
        <f>(A177*24-A176*24)*60</f>
        <v>8.3333333333399651E-2</v>
      </c>
      <c r="E177">
        <v>15.4</v>
      </c>
      <c r="F177" s="31">
        <f>SUM($E$13:E177)</f>
        <v>1007.4999999999998</v>
      </c>
      <c r="G177" s="52">
        <f t="shared" si="24"/>
        <v>1.0074999999999998</v>
      </c>
      <c r="H177" s="52">
        <f t="shared" si="25"/>
        <v>1.4625833333333333</v>
      </c>
      <c r="I177" s="87">
        <f t="shared" si="19"/>
        <v>-6.1599999999950985E-6</v>
      </c>
      <c r="J177" s="54">
        <f t="shared" si="20"/>
        <v>0.36959999999970589</v>
      </c>
      <c r="K177" s="54">
        <f t="shared" si="26"/>
        <v>1.0929833333336274</v>
      </c>
      <c r="L177" s="38"/>
      <c r="M177" s="38"/>
      <c r="N177" s="56">
        <f t="shared" si="21"/>
        <v>21.280587499999974</v>
      </c>
      <c r="O177" s="56">
        <f t="shared" si="22"/>
        <v>9.1081944444541429E-2</v>
      </c>
      <c r="P177" s="56">
        <f>SUM($O$13:O177)</f>
        <v>19.26558749999997</v>
      </c>
      <c r="Q177" s="56">
        <f t="shared" si="23"/>
        <v>2.0150000000000041</v>
      </c>
      <c r="T177" s="7"/>
      <c r="U177" s="8"/>
      <c r="V177" s="8"/>
    </row>
    <row r="178" spans="1:22" s="3" customFormat="1" x14ac:dyDescent="0.35">
      <c r="A178" s="63">
        <v>0.37425925925925929</v>
      </c>
      <c r="B178" s="81">
        <f t="shared" si="18"/>
        <v>878.99999999999989</v>
      </c>
      <c r="C178" s="54">
        <f>(A178*24-$A$13*24)*60</f>
        <v>14.649999999999999</v>
      </c>
      <c r="D178" s="54">
        <f>(A178*24-A177*24)*60</f>
        <v>0.10000000000001563</v>
      </c>
      <c r="E178">
        <v>18.8</v>
      </c>
      <c r="F178" s="31">
        <f>SUM($E$13:E178)</f>
        <v>1026.2999999999997</v>
      </c>
      <c r="G178" s="52">
        <f t="shared" si="24"/>
        <v>1.0262999999999998</v>
      </c>
      <c r="H178" s="54">
        <f t="shared" si="25"/>
        <v>1.4625833333333333</v>
      </c>
      <c r="I178" s="87">
        <f t="shared" si="19"/>
        <v>-6.2666666666656871E-6</v>
      </c>
      <c r="J178" s="54">
        <f t="shared" si="20"/>
        <v>0.37599999999994121</v>
      </c>
      <c r="K178" s="54">
        <f t="shared" si="26"/>
        <v>1.0865833333333921</v>
      </c>
      <c r="L178" s="38"/>
      <c r="M178" s="38"/>
      <c r="N178" s="56">
        <f t="shared" si="21"/>
        <v>21.426845833333331</v>
      </c>
      <c r="O178" s="56">
        <f t="shared" si="22"/>
        <v>0.1086583333333562</v>
      </c>
      <c r="P178" s="56">
        <f>SUM($O$13:O178)</f>
        <v>19.374245833333326</v>
      </c>
      <c r="Q178" s="56">
        <f t="shared" si="23"/>
        <v>2.0526000000000053</v>
      </c>
      <c r="T178" s="7"/>
      <c r="U178" s="8"/>
      <c r="V178" s="8"/>
    </row>
    <row r="179" spans="1:22" s="3" customFormat="1" x14ac:dyDescent="0.35">
      <c r="A179" s="63">
        <v>0.37431712962962965</v>
      </c>
      <c r="B179" s="81">
        <f t="shared" si="18"/>
        <v>883.9999999999975</v>
      </c>
      <c r="C179" s="54">
        <f>(A179*24-$A$13*24)*60</f>
        <v>14.733333333333292</v>
      </c>
      <c r="D179" s="54">
        <f>(A179*24-A178*24)*60</f>
        <v>8.3333333333293069E-2</v>
      </c>
      <c r="E179">
        <v>12.2</v>
      </c>
      <c r="F179" s="31">
        <f>SUM($E$13:E179)</f>
        <v>1038.4999999999998</v>
      </c>
      <c r="G179" s="52">
        <f t="shared" si="24"/>
        <v>1.0384999999999998</v>
      </c>
      <c r="H179" s="52">
        <f t="shared" si="25"/>
        <v>1.4625833333333333</v>
      </c>
      <c r="I179" s="87">
        <f t="shared" si="19"/>
        <v>-4.8800000000023572E-6</v>
      </c>
      <c r="J179" s="54">
        <f t="shared" si="20"/>
        <v>0.29280000000014145</v>
      </c>
      <c r="K179" s="54">
        <f t="shared" si="26"/>
        <v>1.169783333333192</v>
      </c>
      <c r="L179" s="38"/>
      <c r="M179" s="38"/>
      <c r="N179" s="56">
        <f t="shared" si="21"/>
        <v>21.548727777777717</v>
      </c>
      <c r="O179" s="56">
        <f t="shared" si="22"/>
        <v>9.7481944444385557E-2</v>
      </c>
      <c r="P179" s="56">
        <f>SUM($O$13:O179)</f>
        <v>19.471727777777712</v>
      </c>
      <c r="Q179" s="56">
        <f t="shared" si="23"/>
        <v>2.0770000000000053</v>
      </c>
      <c r="T179" s="7"/>
      <c r="U179" s="8"/>
      <c r="V179" s="8"/>
    </row>
    <row r="180" spans="1:22" s="3" customFormat="1" x14ac:dyDescent="0.35">
      <c r="A180" s="63">
        <v>0.37438657407407411</v>
      </c>
      <c r="B180" s="81">
        <f t="shared" si="18"/>
        <v>889.99999999999841</v>
      </c>
      <c r="C180" s="54">
        <f>(A180*24-$A$13*24)*60</f>
        <v>14.833333333333307</v>
      </c>
      <c r="D180" s="54">
        <f>(A180*24-A179*24)*60</f>
        <v>0.10000000000001563</v>
      </c>
      <c r="E180">
        <v>14.5</v>
      </c>
      <c r="F180" s="31">
        <f>SUM($E$13:E180)</f>
        <v>1052.9999999999998</v>
      </c>
      <c r="G180" s="52">
        <f t="shared" si="24"/>
        <v>1.0529999999999997</v>
      </c>
      <c r="H180" s="54">
        <f t="shared" si="25"/>
        <v>1.4625833333333333</v>
      </c>
      <c r="I180" s="87">
        <f t="shared" si="19"/>
        <v>-4.8333333333325778E-6</v>
      </c>
      <c r="J180" s="54">
        <f t="shared" si="20"/>
        <v>0.28999999999995468</v>
      </c>
      <c r="K180" s="54">
        <f t="shared" si="26"/>
        <v>1.1725833333333786</v>
      </c>
      <c r="L180" s="38"/>
      <c r="M180" s="38"/>
      <c r="N180" s="56">
        <f t="shared" si="21"/>
        <v>21.694986111111074</v>
      </c>
      <c r="O180" s="56">
        <f t="shared" si="22"/>
        <v>0.1172583333333562</v>
      </c>
      <c r="P180" s="56">
        <f>SUM($O$13:O180)</f>
        <v>19.588986111111069</v>
      </c>
      <c r="Q180" s="56">
        <f t="shared" si="23"/>
        <v>2.1060000000000052</v>
      </c>
      <c r="T180" s="7"/>
      <c r="U180" s="8"/>
      <c r="V180" s="8"/>
    </row>
    <row r="181" spans="1:22" s="3" customFormat="1" x14ac:dyDescent="0.35">
      <c r="A181" s="63">
        <v>0.37444444444444441</v>
      </c>
      <c r="B181" s="81">
        <f t="shared" si="18"/>
        <v>894.99999999999602</v>
      </c>
      <c r="C181" s="54">
        <f>(A181*24-$A$13*24)*60</f>
        <v>14.9166666666666</v>
      </c>
      <c r="D181" s="54">
        <f>(A181*24-A180*24)*60</f>
        <v>8.3333333333293069E-2</v>
      </c>
      <c r="E181">
        <v>15.8</v>
      </c>
      <c r="F181" s="31">
        <f>SUM($E$13:E181)</f>
        <v>1068.7999999999997</v>
      </c>
      <c r="G181" s="52">
        <f t="shared" si="24"/>
        <v>1.0687999999999998</v>
      </c>
      <c r="H181" s="52">
        <f t="shared" si="25"/>
        <v>1.4625833333333333</v>
      </c>
      <c r="I181" s="87">
        <f t="shared" si="19"/>
        <v>-6.320000000003054E-6</v>
      </c>
      <c r="J181" s="54">
        <f t="shared" si="20"/>
        <v>0.37920000000018322</v>
      </c>
      <c r="K181" s="54">
        <f t="shared" si="26"/>
        <v>1.0833833333331502</v>
      </c>
      <c r="L181" s="38"/>
      <c r="M181" s="38"/>
      <c r="N181" s="56">
        <f t="shared" si="21"/>
        <v>21.81686805555546</v>
      </c>
      <c r="O181" s="56">
        <f t="shared" si="22"/>
        <v>9.0281944444385559E-2</v>
      </c>
      <c r="P181" s="56">
        <f>SUM($O$13:O181)</f>
        <v>19.679268055555454</v>
      </c>
      <c r="Q181" s="56">
        <f t="shared" si="23"/>
        <v>2.1376000000000062</v>
      </c>
      <c r="T181" s="7"/>
      <c r="U181" s="8"/>
      <c r="V181" s="8"/>
    </row>
    <row r="182" spans="1:22" s="3" customFormat="1" x14ac:dyDescent="0.35">
      <c r="A182" s="63">
        <v>0.37450231481481483</v>
      </c>
      <c r="B182" s="81">
        <f t="shared" si="18"/>
        <v>900</v>
      </c>
      <c r="C182" s="54">
        <f>(A182*24-$A$13*24)*60</f>
        <v>15</v>
      </c>
      <c r="D182" s="54">
        <f>(A182*24-A181*24)*60</f>
        <v>8.3333333333399651E-2</v>
      </c>
      <c r="E182">
        <v>14.3</v>
      </c>
      <c r="F182" s="31">
        <f>SUM($E$13:E182)</f>
        <v>1083.0999999999997</v>
      </c>
      <c r="G182" s="52">
        <f t="shared" si="24"/>
        <v>1.0830999999999997</v>
      </c>
      <c r="H182" s="54">
        <f t="shared" si="25"/>
        <v>1.4625833333333333</v>
      </c>
      <c r="I182" s="87">
        <f t="shared" si="19"/>
        <v>-5.7199999999954483E-6</v>
      </c>
      <c r="J182" s="54">
        <f t="shared" si="20"/>
        <v>0.34319999999972689</v>
      </c>
      <c r="K182" s="54">
        <f t="shared" si="26"/>
        <v>1.1193833333336065</v>
      </c>
      <c r="L182" s="38"/>
      <c r="M182" s="38"/>
      <c r="N182" s="56">
        <f t="shared" si="21"/>
        <v>21.938749999999999</v>
      </c>
      <c r="O182" s="56">
        <f t="shared" si="22"/>
        <v>9.3281944444541437E-2</v>
      </c>
      <c r="P182" s="56">
        <f>SUM($O$13:O182)</f>
        <v>19.772549999999995</v>
      </c>
      <c r="Q182" s="56">
        <f t="shared" si="23"/>
        <v>2.1662000000000035</v>
      </c>
      <c r="T182" s="7"/>
      <c r="U182" s="8"/>
      <c r="V182" s="8"/>
    </row>
    <row r="183" spans="1:22" s="3" customFormat="1" x14ac:dyDescent="0.35">
      <c r="A183" s="63">
        <v>0.37456018518518519</v>
      </c>
      <c r="B183" s="81">
        <f t="shared" si="18"/>
        <v>904.99999999999761</v>
      </c>
      <c r="C183" s="54">
        <f>(A183*24-$A$13*24)*60</f>
        <v>15.083333333333293</v>
      </c>
      <c r="D183" s="54">
        <f>(A183*24-A182*24)*60</f>
        <v>8.3333333333293069E-2</v>
      </c>
      <c r="E183">
        <v>14.3</v>
      </c>
      <c r="F183" s="31">
        <f>SUM($E$13:E183)</f>
        <v>1097.3999999999996</v>
      </c>
      <c r="G183" s="52">
        <f t="shared" si="24"/>
        <v>1.0973999999999997</v>
      </c>
      <c r="H183" s="52">
        <f t="shared" si="25"/>
        <v>1.4625833333333333</v>
      </c>
      <c r="I183" s="87">
        <f t="shared" si="19"/>
        <v>-5.7200000000027633E-6</v>
      </c>
      <c r="J183" s="54">
        <f t="shared" si="20"/>
        <v>0.34320000000016582</v>
      </c>
      <c r="K183" s="54">
        <f t="shared" si="26"/>
        <v>1.1193833333331675</v>
      </c>
      <c r="L183" s="38"/>
      <c r="M183" s="38"/>
      <c r="N183" s="56">
        <f t="shared" si="21"/>
        <v>22.060631944444385</v>
      </c>
      <c r="O183" s="56">
        <f t="shared" si="22"/>
        <v>9.3281944444385562E-2</v>
      </c>
      <c r="P183" s="56">
        <f>SUM($O$13:O183)</f>
        <v>19.86583194444438</v>
      </c>
      <c r="Q183" s="56">
        <f t="shared" si="23"/>
        <v>2.1948000000000043</v>
      </c>
      <c r="T183" s="7"/>
      <c r="U183" s="8"/>
      <c r="V183" s="8"/>
    </row>
    <row r="184" spans="1:22" s="3" customFormat="1" x14ac:dyDescent="0.35">
      <c r="A184" s="63">
        <v>0.37461805555555555</v>
      </c>
      <c r="B184" s="81">
        <f t="shared" si="18"/>
        <v>909.99999999999523</v>
      </c>
      <c r="C184" s="54">
        <f>(A184*24-$A$13*24)*60</f>
        <v>15.166666666666586</v>
      </c>
      <c r="D184" s="54">
        <f>(A184*24-A183*24)*60</f>
        <v>8.3333333333293069E-2</v>
      </c>
      <c r="E184">
        <v>14</v>
      </c>
      <c r="F184" s="31">
        <f>SUM($E$13:E184)</f>
        <v>1111.3999999999996</v>
      </c>
      <c r="G184" s="52">
        <f t="shared" si="24"/>
        <v>1.1113999999999997</v>
      </c>
      <c r="H184" s="54">
        <f t="shared" si="25"/>
        <v>1.4625833333333333</v>
      </c>
      <c r="I184" s="87">
        <f t="shared" si="19"/>
        <v>-5.600000000002706E-6</v>
      </c>
      <c r="J184" s="54">
        <f t="shared" si="20"/>
        <v>0.33600000000016234</v>
      </c>
      <c r="K184" s="54">
        <f t="shared" si="26"/>
        <v>1.126583333333171</v>
      </c>
      <c r="L184" s="38"/>
      <c r="M184" s="38"/>
      <c r="N184" s="56">
        <f t="shared" si="21"/>
        <v>22.182513888888771</v>
      </c>
      <c r="O184" s="56">
        <f t="shared" si="22"/>
        <v>9.3881944444385551E-2</v>
      </c>
      <c r="P184" s="56">
        <f>SUM($O$13:O184)</f>
        <v>19.959713888888768</v>
      </c>
      <c r="Q184" s="56">
        <f t="shared" si="23"/>
        <v>2.222800000000003</v>
      </c>
      <c r="T184" s="7"/>
      <c r="U184" s="8"/>
      <c r="V184" s="8"/>
    </row>
    <row r="185" spans="1:22" s="3" customFormat="1" x14ac:dyDescent="0.35">
      <c r="A185" s="63">
        <v>0.37467592592592597</v>
      </c>
      <c r="B185" s="81">
        <f t="shared" si="18"/>
        <v>914.99999999999909</v>
      </c>
      <c r="C185" s="54">
        <f>(A185*24-$A$13*24)*60</f>
        <v>15.249999999999986</v>
      </c>
      <c r="D185" s="54">
        <f>(A185*24-A184*24)*60</f>
        <v>8.3333333333399651E-2</v>
      </c>
      <c r="E185">
        <v>13.9</v>
      </c>
      <c r="F185" s="31">
        <f>SUM($E$13:E185)</f>
        <v>1125.2999999999997</v>
      </c>
      <c r="G185" s="52">
        <f t="shared" si="24"/>
        <v>1.1252999999999997</v>
      </c>
      <c r="H185" s="52">
        <f t="shared" si="25"/>
        <v>1.4625833333333333</v>
      </c>
      <c r="I185" s="87">
        <f t="shared" si="19"/>
        <v>-5.5599999999955761E-6</v>
      </c>
      <c r="J185" s="54">
        <f t="shared" si="20"/>
        <v>0.33359999999973455</v>
      </c>
      <c r="K185" s="54">
        <f t="shared" si="26"/>
        <v>1.1289833333335988</v>
      </c>
      <c r="L185" s="38"/>
      <c r="M185" s="38"/>
      <c r="N185" s="56">
        <f t="shared" si="21"/>
        <v>22.304395833333313</v>
      </c>
      <c r="O185" s="56">
        <f t="shared" si="22"/>
        <v>9.4081944444541432E-2</v>
      </c>
      <c r="P185" s="56">
        <f>SUM($O$13:O185)</f>
        <v>20.053795833333311</v>
      </c>
      <c r="Q185" s="56">
        <f t="shared" si="23"/>
        <v>2.2506000000000022</v>
      </c>
      <c r="T185" s="7"/>
      <c r="U185" s="8"/>
      <c r="V185" s="8"/>
    </row>
    <row r="186" spans="1:22" s="3" customFormat="1" x14ac:dyDescent="0.35">
      <c r="A186" s="63">
        <v>0.37475694444444446</v>
      </c>
      <c r="B186" s="81">
        <f t="shared" si="18"/>
        <v>921.99999999999704</v>
      </c>
      <c r="C186" s="54">
        <f>(A186*24-$A$13*24)*60</f>
        <v>15.366666666666617</v>
      </c>
      <c r="D186" s="54">
        <f>(A186*24-A185*24)*60</f>
        <v>0.11666666666663161</v>
      </c>
      <c r="E186">
        <v>13.8</v>
      </c>
      <c r="F186" s="31">
        <f>SUM($E$13:E186)</f>
        <v>1139.0999999999997</v>
      </c>
      <c r="G186" s="52">
        <f t="shared" si="24"/>
        <v>1.1390999999999998</v>
      </c>
      <c r="H186" s="54">
        <f t="shared" si="25"/>
        <v>1.4625833333333333</v>
      </c>
      <c r="I186" s="87">
        <f t="shared" si="19"/>
        <v>-3.942857142858327E-6</v>
      </c>
      <c r="J186" s="54">
        <f t="shared" si="20"/>
        <v>0.23657142857149965</v>
      </c>
      <c r="K186" s="54">
        <f t="shared" si="26"/>
        <v>1.2260119047618336</v>
      </c>
      <c r="L186" s="38"/>
      <c r="M186" s="38"/>
      <c r="N186" s="56">
        <f t="shared" si="21"/>
        <v>22.475030555555485</v>
      </c>
      <c r="O186" s="56">
        <f t="shared" si="22"/>
        <v>0.14303472222217095</v>
      </c>
      <c r="P186" s="56">
        <f>SUM($O$13:O186)</f>
        <v>20.196830555555483</v>
      </c>
      <c r="Q186" s="56">
        <f t="shared" si="23"/>
        <v>2.2782000000000018</v>
      </c>
      <c r="T186" s="7"/>
      <c r="U186" s="8"/>
      <c r="V186" s="8"/>
    </row>
    <row r="187" spans="1:22" s="3" customFormat="1" x14ac:dyDescent="0.35">
      <c r="A187" s="63">
        <v>0.37481481481481477</v>
      </c>
      <c r="B187" s="81">
        <f t="shared" si="18"/>
        <v>926.99999999999466</v>
      </c>
      <c r="C187" s="54">
        <f>(A187*24-$A$13*24)*60</f>
        <v>15.44999999999991</v>
      </c>
      <c r="D187" s="54">
        <f>(A187*24-A186*24)*60</f>
        <v>8.3333333333293069E-2</v>
      </c>
      <c r="E187">
        <v>16.899999999999999</v>
      </c>
      <c r="F187" s="31">
        <f>SUM($E$13:E187)</f>
        <v>1155.9999999999998</v>
      </c>
      <c r="G187" s="52">
        <f t="shared" si="24"/>
        <v>1.1559999999999997</v>
      </c>
      <c r="H187" s="52">
        <f t="shared" si="25"/>
        <v>1.4625833333333333</v>
      </c>
      <c r="I187" s="87">
        <f t="shared" si="19"/>
        <v>-6.760000000003265E-6</v>
      </c>
      <c r="J187" s="54">
        <f t="shared" si="20"/>
        <v>0.40560000000019591</v>
      </c>
      <c r="K187" s="54">
        <f t="shared" si="26"/>
        <v>1.0569833333331373</v>
      </c>
      <c r="L187" s="38"/>
      <c r="M187" s="38"/>
      <c r="N187" s="56">
        <f t="shared" si="21"/>
        <v>22.596912499999871</v>
      </c>
      <c r="O187" s="56">
        <f t="shared" si="22"/>
        <v>8.8081944444385551E-2</v>
      </c>
      <c r="P187" s="56">
        <f>SUM($O$13:O187)</f>
        <v>20.284912499999869</v>
      </c>
      <c r="Q187" s="56">
        <f t="shared" si="23"/>
        <v>2.3120000000000012</v>
      </c>
      <c r="T187" s="7"/>
      <c r="U187" s="8"/>
      <c r="V187" s="8"/>
    </row>
    <row r="188" spans="1:22" s="3" customFormat="1" x14ac:dyDescent="0.35">
      <c r="A188" s="63">
        <v>0.37487268518518518</v>
      </c>
      <c r="B188" s="81">
        <f t="shared" si="18"/>
        <v>931.99999999999864</v>
      </c>
      <c r="C188" s="54">
        <f>(A188*24-$A$13*24)*60</f>
        <v>15.53333333333331</v>
      </c>
      <c r="D188" s="54">
        <f>(A188*24-A187*24)*60</f>
        <v>8.3333333333399651E-2</v>
      </c>
      <c r="E188">
        <v>14.4</v>
      </c>
      <c r="F188" s="31">
        <f>SUM($E$13:E188)</f>
        <v>1170.3999999999999</v>
      </c>
      <c r="G188" s="52">
        <f t="shared" si="24"/>
        <v>1.1703999999999999</v>
      </c>
      <c r="H188" s="54">
        <f t="shared" si="25"/>
        <v>1.4625833333333333</v>
      </c>
      <c r="I188" s="87">
        <f t="shared" si="19"/>
        <v>-5.7599999999954158E-6</v>
      </c>
      <c r="J188" s="54">
        <f t="shared" si="20"/>
        <v>0.34559999999972496</v>
      </c>
      <c r="K188" s="54">
        <f t="shared" si="26"/>
        <v>1.1169833333336083</v>
      </c>
      <c r="L188" s="38"/>
      <c r="M188" s="38"/>
      <c r="N188" s="56">
        <f t="shared" si="21"/>
        <v>22.718794444444409</v>
      </c>
      <c r="O188" s="56">
        <f t="shared" si="22"/>
        <v>9.3081944444541431E-2</v>
      </c>
      <c r="P188" s="56">
        <f>SUM($O$13:O188)</f>
        <v>20.377994444444411</v>
      </c>
      <c r="Q188" s="56">
        <f t="shared" si="23"/>
        <v>2.340799999999998</v>
      </c>
      <c r="T188" s="7"/>
      <c r="U188" s="8"/>
      <c r="V188" s="8"/>
    </row>
    <row r="189" spans="1:22" s="3" customFormat="1" x14ac:dyDescent="0.35">
      <c r="A189" s="63">
        <v>0.37494212962962964</v>
      </c>
      <c r="B189" s="81">
        <f t="shared" si="18"/>
        <v>937.99999999999955</v>
      </c>
      <c r="C189" s="54">
        <f>(A189*24-$A$13*24)*60</f>
        <v>15.633333333333326</v>
      </c>
      <c r="D189" s="54">
        <f>(A189*24-A188*24)*60</f>
        <v>0.10000000000001563</v>
      </c>
      <c r="E189">
        <v>15.3</v>
      </c>
      <c r="F189" s="31">
        <f>SUM($E$13:E189)</f>
        <v>1185.6999999999998</v>
      </c>
      <c r="G189" s="52">
        <f t="shared" si="24"/>
        <v>1.1856999999999998</v>
      </c>
      <c r="H189" s="52">
        <f t="shared" si="25"/>
        <v>1.4625833333333333</v>
      </c>
      <c r="I189" s="87">
        <f t="shared" si="19"/>
        <v>-5.0999999999992032E-6</v>
      </c>
      <c r="J189" s="54">
        <f t="shared" si="20"/>
        <v>0.3059999999999522</v>
      </c>
      <c r="K189" s="54">
        <f t="shared" si="26"/>
        <v>1.1565833333333813</v>
      </c>
      <c r="L189" s="38"/>
      <c r="M189" s="38"/>
      <c r="N189" s="56">
        <f t="shared" si="21"/>
        <v>22.865052777777766</v>
      </c>
      <c r="O189" s="56">
        <f t="shared" si="22"/>
        <v>0.11565833333335621</v>
      </c>
      <c r="P189" s="56">
        <f>SUM($O$13:O189)</f>
        <v>20.493652777777768</v>
      </c>
      <c r="Q189" s="56">
        <f t="shared" si="23"/>
        <v>2.3713999999999977</v>
      </c>
      <c r="T189" s="7"/>
      <c r="U189" s="8"/>
      <c r="V189" s="8"/>
    </row>
    <row r="190" spans="1:22" s="3" customFormat="1" x14ac:dyDescent="0.35">
      <c r="A190" s="63">
        <v>0.375</v>
      </c>
      <c r="B190" s="81">
        <f t="shared" si="18"/>
        <v>942.99999999999716</v>
      </c>
      <c r="C190" s="54">
        <f>(A190*24-$A$13*24)*60</f>
        <v>15.716666666666619</v>
      </c>
      <c r="D190" s="54">
        <f>(A190*24-A189*24)*60</f>
        <v>8.3333333333293069E-2</v>
      </c>
      <c r="E190">
        <v>14.9</v>
      </c>
      <c r="F190" s="31">
        <f>SUM($E$13:E190)</f>
        <v>1200.5999999999999</v>
      </c>
      <c r="G190" s="52">
        <f t="shared" si="24"/>
        <v>1.2005999999999999</v>
      </c>
      <c r="H190" s="54">
        <f t="shared" si="25"/>
        <v>1.4625833333333333</v>
      </c>
      <c r="I190" s="87">
        <f t="shared" si="19"/>
        <v>-5.9600000000028796E-6</v>
      </c>
      <c r="J190" s="54">
        <f t="shared" si="20"/>
        <v>0.35760000000017278</v>
      </c>
      <c r="K190" s="54">
        <f t="shared" si="26"/>
        <v>1.1049833333331605</v>
      </c>
      <c r="L190" s="38"/>
      <c r="M190" s="38"/>
      <c r="N190" s="56">
        <f t="shared" si="21"/>
        <v>22.986934722222152</v>
      </c>
      <c r="O190" s="56">
        <f t="shared" si="22"/>
        <v>9.2081944444385541E-2</v>
      </c>
      <c r="P190" s="56">
        <f>SUM($O$13:O190)</f>
        <v>20.585734722222153</v>
      </c>
      <c r="Q190" s="56">
        <f t="shared" si="23"/>
        <v>2.4011999999999993</v>
      </c>
      <c r="T190" s="7"/>
      <c r="U190" s="8"/>
      <c r="V190" s="8"/>
    </row>
    <row r="191" spans="1:22" s="3" customFormat="1" x14ac:dyDescent="0.35">
      <c r="A191" s="63">
        <v>0.37505787037037036</v>
      </c>
      <c r="B191" s="81">
        <f t="shared" si="18"/>
        <v>947.99999999999477</v>
      </c>
      <c r="C191" s="54">
        <f>(A191*24-$A$13*24)*60</f>
        <v>15.799999999999912</v>
      </c>
      <c r="D191" s="54">
        <f>(A191*24-A190*24)*60</f>
        <v>8.3333333333293069E-2</v>
      </c>
      <c r="E191">
        <v>14.7</v>
      </c>
      <c r="F191" s="31">
        <f>SUM($E$13:E191)</f>
        <v>1215.3</v>
      </c>
      <c r="G191" s="52">
        <f t="shared" si="24"/>
        <v>1.2153</v>
      </c>
      <c r="H191" s="52">
        <f t="shared" si="25"/>
        <v>1.4625833333333333</v>
      </c>
      <c r="I191" s="87">
        <f t="shared" si="19"/>
        <v>-5.8800000000028406E-6</v>
      </c>
      <c r="J191" s="54">
        <f t="shared" si="20"/>
        <v>0.35280000000017042</v>
      </c>
      <c r="K191" s="54">
        <f t="shared" si="26"/>
        <v>1.109783333333163</v>
      </c>
      <c r="L191" s="38"/>
      <c r="M191" s="38"/>
      <c r="N191" s="56">
        <f t="shared" si="21"/>
        <v>23.108816666666538</v>
      </c>
      <c r="O191" s="56">
        <f t="shared" si="22"/>
        <v>9.2481944444385566E-2</v>
      </c>
      <c r="P191" s="56">
        <f>SUM($O$13:O191)</f>
        <v>20.67821666666654</v>
      </c>
      <c r="Q191" s="56">
        <f t="shared" si="23"/>
        <v>2.4305999999999983</v>
      </c>
      <c r="T191" s="7"/>
      <c r="U191" s="8"/>
      <c r="V191" s="8"/>
    </row>
    <row r="192" spans="1:22" s="3" customFormat="1" x14ac:dyDescent="0.35">
      <c r="A192" s="63">
        <v>0.37511574074074078</v>
      </c>
      <c r="B192" s="81">
        <f t="shared" si="18"/>
        <v>952.99999999999864</v>
      </c>
      <c r="C192" s="54">
        <f>(A192*24-$A$13*24)*60</f>
        <v>15.883333333333312</v>
      </c>
      <c r="D192" s="54">
        <f>(A192*24-A191*24)*60</f>
        <v>8.3333333333399651E-2</v>
      </c>
      <c r="E192">
        <v>15.1</v>
      </c>
      <c r="F192" s="31">
        <f>SUM($E$13:E192)</f>
        <v>1230.3999999999999</v>
      </c>
      <c r="G192" s="52">
        <f t="shared" si="24"/>
        <v>1.2303999999999999</v>
      </c>
      <c r="H192" s="54">
        <f t="shared" si="25"/>
        <v>1.4625833333333333</v>
      </c>
      <c r="I192" s="87">
        <f t="shared" si="19"/>
        <v>-6.0399999999951929E-6</v>
      </c>
      <c r="J192" s="54">
        <f t="shared" si="20"/>
        <v>0.36239999999971156</v>
      </c>
      <c r="K192" s="54">
        <f t="shared" si="26"/>
        <v>1.1001833333336217</v>
      </c>
      <c r="L192" s="38"/>
      <c r="M192" s="38"/>
      <c r="N192" s="56">
        <f t="shared" si="21"/>
        <v>23.23069861111108</v>
      </c>
      <c r="O192" s="56">
        <f t="shared" si="22"/>
        <v>9.1681944444541433E-2</v>
      </c>
      <c r="P192" s="56">
        <f>SUM($O$13:O192)</f>
        <v>20.769898611111081</v>
      </c>
      <c r="Q192" s="56">
        <f t="shared" si="23"/>
        <v>2.460799999999999</v>
      </c>
      <c r="T192" s="7"/>
      <c r="U192" s="8"/>
      <c r="V192" s="8"/>
    </row>
    <row r="193" spans="1:22" s="3" customFormat="1" x14ac:dyDescent="0.35">
      <c r="A193" s="63">
        <v>0.37517361111111108</v>
      </c>
      <c r="B193" s="81">
        <f t="shared" si="18"/>
        <v>957.99999999999625</v>
      </c>
      <c r="C193" s="54">
        <f>(A193*24-$A$13*24)*60</f>
        <v>15.966666666666605</v>
      </c>
      <c r="D193" s="54">
        <f>(A193*24-A192*24)*60</f>
        <v>8.3333333333293069E-2</v>
      </c>
      <c r="E193">
        <v>15.6</v>
      </c>
      <c r="F193" s="31">
        <f>SUM($E$13:E193)</f>
        <v>1245.9999999999998</v>
      </c>
      <c r="G193" s="52">
        <f t="shared" si="24"/>
        <v>1.2459999999999998</v>
      </c>
      <c r="H193" s="52">
        <f t="shared" si="25"/>
        <v>1.4625833333333333</v>
      </c>
      <c r="I193" s="87">
        <f t="shared" si="19"/>
        <v>-6.240000000003015E-6</v>
      </c>
      <c r="J193" s="54">
        <f t="shared" si="20"/>
        <v>0.37440000000018087</v>
      </c>
      <c r="K193" s="54">
        <f t="shared" si="26"/>
        <v>1.0881833333331525</v>
      </c>
      <c r="L193" s="38"/>
      <c r="M193" s="38"/>
      <c r="N193" s="56">
        <f t="shared" si="21"/>
        <v>23.352580555555466</v>
      </c>
      <c r="O193" s="56">
        <f t="shared" si="22"/>
        <v>9.0681944444385557E-2</v>
      </c>
      <c r="P193" s="56">
        <f>SUM($O$13:O193)</f>
        <v>20.860580555555465</v>
      </c>
      <c r="Q193" s="56">
        <f t="shared" si="23"/>
        <v>2.4920000000000009</v>
      </c>
      <c r="T193" s="7"/>
      <c r="U193" s="8"/>
      <c r="V193" s="8"/>
    </row>
    <row r="194" spans="1:22" s="3" customFormat="1" x14ac:dyDescent="0.35">
      <c r="A194" s="63">
        <v>0.37524305555555554</v>
      </c>
      <c r="B194" s="81">
        <f t="shared" si="18"/>
        <v>963.99999999999727</v>
      </c>
      <c r="C194" s="54">
        <f>(A194*24-$A$13*24)*60</f>
        <v>16.06666666666662</v>
      </c>
      <c r="D194" s="54">
        <f>(A194*24-A193*24)*60</f>
        <v>0.10000000000001563</v>
      </c>
      <c r="E194">
        <v>16.600000000000001</v>
      </c>
      <c r="F194" s="31">
        <f>SUM($E$13:E194)</f>
        <v>1262.5999999999997</v>
      </c>
      <c r="G194" s="52">
        <f t="shared" si="24"/>
        <v>1.2625999999999997</v>
      </c>
      <c r="H194" s="54">
        <f t="shared" si="25"/>
        <v>1.4625833333333333</v>
      </c>
      <c r="I194" s="87">
        <f t="shared" si="19"/>
        <v>-5.5333333333324686E-6</v>
      </c>
      <c r="J194" s="54">
        <f t="shared" si="20"/>
        <v>0.33199999999994811</v>
      </c>
      <c r="K194" s="54">
        <f t="shared" si="26"/>
        <v>1.1305833333333852</v>
      </c>
      <c r="L194" s="38"/>
      <c r="M194" s="38"/>
      <c r="N194" s="56">
        <f t="shared" si="21"/>
        <v>23.49883888888882</v>
      </c>
      <c r="O194" s="56">
        <f t="shared" si="22"/>
        <v>0.1130583333333562</v>
      </c>
      <c r="P194" s="56">
        <f>SUM($O$13:O194)</f>
        <v>20.973638888888821</v>
      </c>
      <c r="Q194" s="56">
        <f t="shared" si="23"/>
        <v>2.5251999999999981</v>
      </c>
      <c r="T194" s="7"/>
      <c r="U194" s="8"/>
      <c r="V194" s="8"/>
    </row>
    <row r="195" spans="1:22" s="3" customFormat="1" x14ac:dyDescent="0.35">
      <c r="A195" s="63">
        <v>0.3753009259259259</v>
      </c>
      <c r="B195" s="81">
        <f t="shared" si="18"/>
        <v>968.99999999999477</v>
      </c>
      <c r="C195" s="54">
        <f>(A195*24-$A$13*24)*60</f>
        <v>16.149999999999913</v>
      </c>
      <c r="D195" s="54">
        <f>(A195*24-A194*24)*60</f>
        <v>8.3333333333293069E-2</v>
      </c>
      <c r="E195">
        <v>18.7</v>
      </c>
      <c r="F195" s="31">
        <f>SUM($E$13:E195)</f>
        <v>1281.2999999999997</v>
      </c>
      <c r="G195" s="52">
        <f t="shared" si="24"/>
        <v>1.2812999999999997</v>
      </c>
      <c r="H195" s="52">
        <f t="shared" si="25"/>
        <v>1.4625833333333333</v>
      </c>
      <c r="I195" s="87">
        <f t="shared" si="19"/>
        <v>-7.480000000003613E-6</v>
      </c>
      <c r="J195" s="54">
        <f t="shared" si="20"/>
        <v>0.4488000000002168</v>
      </c>
      <c r="K195" s="54">
        <f t="shared" si="26"/>
        <v>1.0137833333331165</v>
      </c>
      <c r="L195" s="38"/>
      <c r="M195" s="38"/>
      <c r="N195" s="56">
        <f t="shared" si="21"/>
        <v>23.620720833333205</v>
      </c>
      <c r="O195" s="56">
        <f t="shared" si="22"/>
        <v>8.4481944444385559E-2</v>
      </c>
      <c r="P195" s="56">
        <f>SUM($O$13:O195)</f>
        <v>21.058120833333206</v>
      </c>
      <c r="Q195" s="56">
        <f t="shared" si="23"/>
        <v>2.5625999999999998</v>
      </c>
      <c r="T195" s="7"/>
      <c r="U195" s="8"/>
      <c r="V195" s="8"/>
    </row>
    <row r="196" spans="1:22" s="3" customFormat="1" x14ac:dyDescent="0.35">
      <c r="A196" s="63">
        <v>0.37537037037037035</v>
      </c>
      <c r="B196" s="81">
        <f t="shared" si="18"/>
        <v>974.99999999999568</v>
      </c>
      <c r="C196" s="54">
        <f>(A196*24-$A$13*24)*60</f>
        <v>16.249999999999929</v>
      </c>
      <c r="D196" s="54">
        <f>(A196*24-A195*24)*60</f>
        <v>0.10000000000001563</v>
      </c>
      <c r="E196">
        <v>14.4</v>
      </c>
      <c r="F196" s="31">
        <f>SUM($E$13:E196)</f>
        <v>1295.6999999999998</v>
      </c>
      <c r="G196" s="52">
        <f t="shared" si="24"/>
        <v>1.2956999999999999</v>
      </c>
      <c r="H196" s="54">
        <f t="shared" si="25"/>
        <v>1.4625833333333333</v>
      </c>
      <c r="I196" s="87">
        <f t="shared" si="19"/>
        <v>-4.7999999999992502E-6</v>
      </c>
      <c r="J196" s="54">
        <f t="shared" si="20"/>
        <v>0.28799999999995501</v>
      </c>
      <c r="K196" s="54">
        <f t="shared" si="26"/>
        <v>1.1745833333333784</v>
      </c>
      <c r="L196" s="38"/>
      <c r="M196" s="38"/>
      <c r="N196" s="56">
        <f t="shared" si="21"/>
        <v>23.766979166666562</v>
      </c>
      <c r="O196" s="56">
        <f t="shared" si="22"/>
        <v>0.1174583333333562</v>
      </c>
      <c r="P196" s="56">
        <f>SUM($O$13:O196)</f>
        <v>21.175579166666562</v>
      </c>
      <c r="Q196" s="56">
        <f t="shared" si="23"/>
        <v>2.5914000000000001</v>
      </c>
      <c r="T196" s="7"/>
      <c r="U196" s="8"/>
      <c r="V196" s="8"/>
    </row>
    <row r="197" spans="1:22" s="3" customFormat="1" x14ac:dyDescent="0.35">
      <c r="A197" s="63">
        <v>0.37542824074074077</v>
      </c>
      <c r="B197" s="81">
        <f t="shared" si="18"/>
        <v>979.99999999999977</v>
      </c>
      <c r="C197" s="54">
        <f>(A197*24-$A$13*24)*60</f>
        <v>16.333333333333329</v>
      </c>
      <c r="D197" s="54">
        <f>(A197*24-A196*24)*60</f>
        <v>8.3333333333399651E-2</v>
      </c>
      <c r="E197">
        <v>16.899999999999999</v>
      </c>
      <c r="F197" s="31">
        <f>SUM($E$13:E197)</f>
        <v>1312.6</v>
      </c>
      <c r="G197" s="52">
        <f t="shared" si="24"/>
        <v>1.3126</v>
      </c>
      <c r="H197" s="52">
        <f t="shared" si="25"/>
        <v>1.4625833333333333</v>
      </c>
      <c r="I197" s="87">
        <f t="shared" si="19"/>
        <v>-6.7599999999946193E-6</v>
      </c>
      <c r="J197" s="54">
        <f t="shared" si="20"/>
        <v>0.40559999999967716</v>
      </c>
      <c r="K197" s="54">
        <f t="shared" si="26"/>
        <v>1.0569833333336562</v>
      </c>
      <c r="L197" s="38"/>
      <c r="M197" s="38"/>
      <c r="N197" s="56">
        <f t="shared" si="21"/>
        <v>23.888861111111105</v>
      </c>
      <c r="O197" s="56">
        <f t="shared" si="22"/>
        <v>8.8081944444541455E-2</v>
      </c>
      <c r="P197" s="56">
        <f>SUM($O$13:O197)</f>
        <v>21.263661111111105</v>
      </c>
      <c r="Q197" s="56">
        <f t="shared" si="23"/>
        <v>2.6251999999999995</v>
      </c>
      <c r="T197" s="7"/>
      <c r="U197" s="8"/>
      <c r="V197" s="8"/>
    </row>
    <row r="198" spans="1:22" s="3" customFormat="1" x14ac:dyDescent="0.35">
      <c r="A198" s="63">
        <v>0.37549768518518517</v>
      </c>
      <c r="B198" s="81">
        <f t="shared" si="18"/>
        <v>985.99999999999432</v>
      </c>
      <c r="C198" s="54">
        <f>(A198*24-$A$13*24)*60</f>
        <v>16.433333333333238</v>
      </c>
      <c r="D198" s="54">
        <f>(A198*24-A197*24)*60</f>
        <v>9.9999999999909051E-2</v>
      </c>
      <c r="E198">
        <v>21.2</v>
      </c>
      <c r="F198" s="31">
        <f>SUM($E$13:E198)</f>
        <v>1333.8</v>
      </c>
      <c r="G198" s="52">
        <f t="shared" si="24"/>
        <v>1.3337999999999999</v>
      </c>
      <c r="H198" s="54">
        <f t="shared" si="25"/>
        <v>1.4625833333333333</v>
      </c>
      <c r="I198" s="87">
        <f t="shared" si="19"/>
        <v>-7.0666666666730935E-6</v>
      </c>
      <c r="J198" s="54">
        <f t="shared" si="20"/>
        <v>0.42400000000038562</v>
      </c>
      <c r="K198" s="54">
        <f t="shared" si="26"/>
        <v>1.0385833333329477</v>
      </c>
      <c r="L198" s="38"/>
      <c r="M198" s="38"/>
      <c r="N198" s="56">
        <f t="shared" si="21"/>
        <v>24.035119444444305</v>
      </c>
      <c r="O198" s="56">
        <f t="shared" si="22"/>
        <v>0.10385833333320031</v>
      </c>
      <c r="P198" s="56">
        <f>SUM($O$13:O198)</f>
        <v>21.367519444444305</v>
      </c>
      <c r="Q198" s="56">
        <f t="shared" si="23"/>
        <v>2.6676000000000002</v>
      </c>
      <c r="T198" s="7"/>
      <c r="U198" s="8"/>
      <c r="V198" s="8"/>
    </row>
    <row r="199" spans="1:22" s="3" customFormat="1" x14ac:dyDescent="0.35">
      <c r="A199" s="63">
        <v>0.37555555555555559</v>
      </c>
      <c r="B199" s="81">
        <f t="shared" si="18"/>
        <v>990.99999999999818</v>
      </c>
      <c r="C199" s="54">
        <f>(A199*24-$A$13*24)*60</f>
        <v>16.516666666666637</v>
      </c>
      <c r="D199" s="54">
        <f>(A199*24-A198*24)*60</f>
        <v>8.3333333333399651E-2</v>
      </c>
      <c r="E199">
        <v>13.1</v>
      </c>
      <c r="F199" s="31">
        <f>SUM($E$13:E199)</f>
        <v>1346.8999999999999</v>
      </c>
      <c r="G199" s="52">
        <f t="shared" si="24"/>
        <v>1.3468999999999998</v>
      </c>
      <c r="H199" s="52">
        <f t="shared" si="25"/>
        <v>1.4625833333333333</v>
      </c>
      <c r="I199" s="87">
        <f t="shared" si="19"/>
        <v>-5.239999999995829E-6</v>
      </c>
      <c r="J199" s="54">
        <f t="shared" si="20"/>
        <v>0.31439999999974977</v>
      </c>
      <c r="K199" s="54">
        <f t="shared" si="26"/>
        <v>1.1481833333335836</v>
      </c>
      <c r="L199" s="38"/>
      <c r="M199" s="38"/>
      <c r="N199" s="56">
        <f t="shared" si="21"/>
        <v>24.157001388888848</v>
      </c>
      <c r="O199" s="56">
        <f t="shared" si="22"/>
        <v>9.5681944444541436E-2</v>
      </c>
      <c r="P199" s="56">
        <f>SUM($O$13:O199)</f>
        <v>21.463201388888848</v>
      </c>
      <c r="Q199" s="56">
        <f t="shared" si="23"/>
        <v>2.6937999999999995</v>
      </c>
      <c r="T199" s="7"/>
      <c r="U199" s="8"/>
      <c r="V199" s="8"/>
    </row>
    <row r="200" spans="1:22" s="3" customFormat="1" x14ac:dyDescent="0.35">
      <c r="A200" s="63">
        <v>0.37561342592592589</v>
      </c>
      <c r="B200" s="81">
        <f t="shared" si="18"/>
        <v>995.99999999999579</v>
      </c>
      <c r="C200" s="54">
        <f>(A200*24-$A$13*24)*60</f>
        <v>16.59999999999993</v>
      </c>
      <c r="D200" s="54">
        <f>(A200*24-A199*24)*60</f>
        <v>8.3333333333293069E-2</v>
      </c>
      <c r="E200">
        <v>16.600000000000001</v>
      </c>
      <c r="F200" s="31">
        <f>SUM($E$13:E200)</f>
        <v>1363.4999999999998</v>
      </c>
      <c r="G200" s="52">
        <f t="shared" si="24"/>
        <v>1.3634999999999997</v>
      </c>
      <c r="H200" s="54">
        <f t="shared" si="25"/>
        <v>1.4625833333333333</v>
      </c>
      <c r="I200" s="87">
        <f t="shared" si="19"/>
        <v>-6.6400000000032085E-6</v>
      </c>
      <c r="J200" s="54">
        <f t="shared" si="20"/>
        <v>0.39840000000019254</v>
      </c>
      <c r="K200" s="54">
        <f t="shared" si="26"/>
        <v>1.0641833333331407</v>
      </c>
      <c r="L200" s="38"/>
      <c r="M200" s="38"/>
      <c r="N200" s="56">
        <f t="shared" si="21"/>
        <v>24.278883333333233</v>
      </c>
      <c r="O200" s="56">
        <f t="shared" si="22"/>
        <v>8.8681944444385541E-2</v>
      </c>
      <c r="P200" s="56">
        <f>SUM($O$13:O200)</f>
        <v>21.551883333333233</v>
      </c>
      <c r="Q200" s="56">
        <f t="shared" si="23"/>
        <v>2.7270000000000003</v>
      </c>
      <c r="T200" s="7"/>
      <c r="U200" s="8"/>
      <c r="V200" s="8"/>
    </row>
    <row r="201" spans="1:22" s="3" customFormat="1" x14ac:dyDescent="0.35">
      <c r="A201" s="63">
        <v>0.37568287037037035</v>
      </c>
      <c r="B201" s="81">
        <f t="shared" si="18"/>
        <v>1001.9999999999968</v>
      </c>
      <c r="C201" s="54">
        <f>(A201*24-$A$13*24)*60</f>
        <v>16.699999999999946</v>
      </c>
      <c r="D201" s="54">
        <f>(A201*24-A200*24)*60</f>
        <v>0.10000000000001563</v>
      </c>
      <c r="E201">
        <v>17.100000000000001</v>
      </c>
      <c r="F201" s="31">
        <f>SUM($E$13:E201)</f>
        <v>1380.5999999999997</v>
      </c>
      <c r="G201" s="52">
        <f t="shared" si="24"/>
        <v>1.3805999999999996</v>
      </c>
      <c r="H201" s="52">
        <f t="shared" si="25"/>
        <v>1.4625833333333333</v>
      </c>
      <c r="I201" s="87">
        <f t="shared" si="19"/>
        <v>-5.6999999999991094E-6</v>
      </c>
      <c r="J201" s="54">
        <f t="shared" si="20"/>
        <v>0.34199999999994657</v>
      </c>
      <c r="K201" s="54">
        <f t="shared" si="26"/>
        <v>1.1205833333333868</v>
      </c>
      <c r="L201" s="38"/>
      <c r="M201" s="38"/>
      <c r="N201" s="56">
        <f t="shared" si="21"/>
        <v>24.425141666666587</v>
      </c>
      <c r="O201" s="56">
        <f t="shared" si="22"/>
        <v>0.1120583333333562</v>
      </c>
      <c r="P201" s="56">
        <f>SUM($O$13:O201)</f>
        <v>21.663941666666588</v>
      </c>
      <c r="Q201" s="56">
        <f t="shared" si="23"/>
        <v>2.7611999999999988</v>
      </c>
      <c r="T201" s="7"/>
      <c r="U201" s="8"/>
      <c r="V201" s="8"/>
    </row>
    <row r="202" spans="1:22" s="3" customFormat="1" x14ac:dyDescent="0.35">
      <c r="A202" s="63">
        <v>0.37574074074074071</v>
      </c>
      <c r="B202" s="81">
        <f t="shared" si="18"/>
        <v>1006.9999999999943</v>
      </c>
      <c r="C202" s="54">
        <f>(A202*24-$A$13*24)*60</f>
        <v>16.783333333333239</v>
      </c>
      <c r="D202" s="54">
        <f>(A202*24-A201*24)*60</f>
        <v>8.3333333333293069E-2</v>
      </c>
      <c r="E202">
        <v>16.5</v>
      </c>
      <c r="F202" s="31">
        <f>SUM($E$13:E202)</f>
        <v>1397.0999999999997</v>
      </c>
      <c r="G202" s="52">
        <f t="shared" si="24"/>
        <v>1.3970999999999998</v>
      </c>
      <c r="H202" s="54">
        <f t="shared" si="25"/>
        <v>1.4625833333333333</v>
      </c>
      <c r="I202" s="87">
        <f t="shared" si="19"/>
        <v>-6.6000000000031877E-6</v>
      </c>
      <c r="J202" s="54">
        <f t="shared" si="20"/>
        <v>0.39600000000019131</v>
      </c>
      <c r="K202" s="54">
        <f t="shared" si="26"/>
        <v>1.066583333333142</v>
      </c>
      <c r="L202" s="38"/>
      <c r="M202" s="38"/>
      <c r="N202" s="56">
        <f t="shared" si="21"/>
        <v>24.547023611110973</v>
      </c>
      <c r="O202" s="56">
        <f t="shared" si="22"/>
        <v>8.8881944444385561E-2</v>
      </c>
      <c r="P202" s="56">
        <f>SUM($O$13:O202)</f>
        <v>21.752823611110973</v>
      </c>
      <c r="Q202" s="56">
        <f t="shared" si="23"/>
        <v>2.7942</v>
      </c>
      <c r="T202" s="7"/>
      <c r="U202" s="8"/>
      <c r="V202" s="8"/>
    </row>
    <row r="203" spans="1:22" s="3" customFormat="1" x14ac:dyDescent="0.35">
      <c r="A203" s="63">
        <v>0.37579861111111112</v>
      </c>
      <c r="B203" s="81">
        <f t="shared" si="18"/>
        <v>1011.9999999999983</v>
      </c>
      <c r="C203" s="54">
        <f>(A203*24-$A$13*24)*60</f>
        <v>16.866666666666639</v>
      </c>
      <c r="D203" s="54">
        <f>(A203*24-A202*24)*60</f>
        <v>8.3333333333399651E-2</v>
      </c>
      <c r="E203">
        <v>15.5</v>
      </c>
      <c r="F203" s="31">
        <f>SUM($E$13:E203)</f>
        <v>1412.5999999999997</v>
      </c>
      <c r="G203" s="52">
        <f t="shared" si="24"/>
        <v>1.4125999999999996</v>
      </c>
      <c r="H203" s="52">
        <f t="shared" si="25"/>
        <v>1.4625833333333333</v>
      </c>
      <c r="I203" s="87">
        <f t="shared" si="19"/>
        <v>-6.199999999995066E-6</v>
      </c>
      <c r="J203" s="54">
        <f t="shared" si="20"/>
        <v>0.37199999999970396</v>
      </c>
      <c r="K203" s="54">
        <f t="shared" si="26"/>
        <v>1.0905833333336294</v>
      </c>
      <c r="L203" s="38"/>
      <c r="M203" s="38"/>
      <c r="N203" s="56">
        <f t="shared" si="21"/>
        <v>24.668905555555515</v>
      </c>
      <c r="O203" s="56">
        <f t="shared" si="22"/>
        <v>9.0881944444541451E-2</v>
      </c>
      <c r="P203" s="56">
        <f>SUM($O$13:O203)</f>
        <v>21.843705555555513</v>
      </c>
      <c r="Q203" s="56">
        <f t="shared" si="23"/>
        <v>2.8252000000000024</v>
      </c>
      <c r="T203" s="7"/>
      <c r="U203" s="8"/>
      <c r="V203" s="8"/>
    </row>
    <row r="204" spans="1:22" s="3" customFormat="1" x14ac:dyDescent="0.35">
      <c r="A204" s="63">
        <v>0.37586805555555558</v>
      </c>
      <c r="B204" s="81">
        <f t="shared" si="18"/>
        <v>1017.9999999999993</v>
      </c>
      <c r="C204" s="54">
        <f>(A204*24-$A$13*24)*60</f>
        <v>16.966666666666654</v>
      </c>
      <c r="D204" s="54">
        <f>(A204*24-A203*24)*60</f>
        <v>0.10000000000001563</v>
      </c>
      <c r="E204">
        <v>15.3</v>
      </c>
      <c r="F204" s="31">
        <f>SUM($E$13:E204)</f>
        <v>1427.8999999999996</v>
      </c>
      <c r="G204" s="52">
        <f t="shared" si="24"/>
        <v>1.4278999999999997</v>
      </c>
      <c r="H204" s="54">
        <f t="shared" si="25"/>
        <v>1.4625833333333333</v>
      </c>
      <c r="I204" s="87">
        <f t="shared" si="19"/>
        <v>-5.0999999999992032E-6</v>
      </c>
      <c r="J204" s="54">
        <f t="shared" si="20"/>
        <v>0.3059999999999522</v>
      </c>
      <c r="K204" s="54">
        <f t="shared" si="26"/>
        <v>1.1565833333333813</v>
      </c>
      <c r="L204" s="38"/>
      <c r="M204" s="38"/>
      <c r="N204" s="56">
        <f t="shared" si="21"/>
        <v>24.815163888888872</v>
      </c>
      <c r="O204" s="56">
        <f t="shared" si="22"/>
        <v>0.11565833333335621</v>
      </c>
      <c r="P204" s="56">
        <f>SUM($O$13:O204)</f>
        <v>21.95936388888887</v>
      </c>
      <c r="Q204" s="56">
        <f t="shared" si="23"/>
        <v>2.8558000000000021</v>
      </c>
      <c r="T204" s="7"/>
      <c r="U204" s="8"/>
      <c r="V204" s="8"/>
    </row>
    <row r="205" spans="1:22" s="3" customFormat="1" x14ac:dyDescent="0.35">
      <c r="A205" s="63">
        <v>0.37592592592592594</v>
      </c>
      <c r="B205" s="81">
        <f t="shared" si="18"/>
        <v>1022.9999999999968</v>
      </c>
      <c r="C205" s="54">
        <f>(A205*24-$A$13*24)*60</f>
        <v>17.049999999999947</v>
      </c>
      <c r="D205" s="54">
        <f>(A205*24-A204*24)*60</f>
        <v>8.3333333333293069E-2</v>
      </c>
      <c r="E205">
        <v>16.5</v>
      </c>
      <c r="F205" s="31">
        <f>SUM($E$13:E205)</f>
        <v>1444.3999999999996</v>
      </c>
      <c r="G205" s="52">
        <f t="shared" si="24"/>
        <v>1.4443999999999997</v>
      </c>
      <c r="H205" s="52">
        <f t="shared" si="25"/>
        <v>1.4625833333333333</v>
      </c>
      <c r="I205" s="87">
        <f t="shared" si="19"/>
        <v>-6.6000000000031877E-6</v>
      </c>
      <c r="J205" s="54">
        <f t="shared" si="20"/>
        <v>0.39600000000019131</v>
      </c>
      <c r="K205" s="54">
        <f t="shared" si="26"/>
        <v>1.066583333333142</v>
      </c>
      <c r="L205" s="38"/>
      <c r="M205" s="38"/>
      <c r="N205" s="56">
        <f t="shared" si="21"/>
        <v>24.937045833333258</v>
      </c>
      <c r="O205" s="56">
        <f t="shared" si="22"/>
        <v>8.8881944444385561E-2</v>
      </c>
      <c r="P205" s="56">
        <f>SUM($O$13:O205)</f>
        <v>22.048245833333254</v>
      </c>
      <c r="Q205" s="56">
        <f t="shared" si="23"/>
        <v>2.8888000000000034</v>
      </c>
      <c r="T205" s="7"/>
      <c r="U205" s="8"/>
      <c r="V205" s="8"/>
    </row>
    <row r="206" spans="1:22" s="3" customFormat="1" x14ac:dyDescent="0.35">
      <c r="A206" s="63">
        <v>0.37598379629629625</v>
      </c>
      <c r="B206" s="81">
        <f t="shared" ref="B206:B269" si="27">C206*60</f>
        <v>1027.9999999999945</v>
      </c>
      <c r="C206" s="54">
        <f>(A206*24-$A$13*24)*60</f>
        <v>17.13333333333324</v>
      </c>
      <c r="D206" s="54">
        <f>(A206*24-A205*24)*60</f>
        <v>8.3333333333293069E-2</v>
      </c>
      <c r="E206">
        <v>15.6</v>
      </c>
      <c r="F206" s="31">
        <f>SUM($E$13:E206)</f>
        <v>1459.9999999999995</v>
      </c>
      <c r="G206" s="52">
        <f t="shared" si="24"/>
        <v>1.4599999999999995</v>
      </c>
      <c r="H206" s="54">
        <f t="shared" si="25"/>
        <v>1.4625833333333333</v>
      </c>
      <c r="I206" s="87">
        <f t="shared" ref="I206:I269" si="28">-J206/1000/60</f>
        <v>-6.240000000003015E-6</v>
      </c>
      <c r="J206" s="54">
        <f t="shared" ref="J206:J269" si="29">2*E206/(1000*D206*1)</f>
        <v>0.37440000000018087</v>
      </c>
      <c r="K206" s="54">
        <f t="shared" si="26"/>
        <v>1.0881833333331525</v>
      </c>
      <c r="L206" s="38"/>
      <c r="M206" s="38"/>
      <c r="N206" s="56">
        <f t="shared" ref="N206:N241" si="30">C206*H206</f>
        <v>25.058927777777644</v>
      </c>
      <c r="O206" s="56">
        <f t="shared" ref="O206:O241" si="31">K206*(D206)</f>
        <v>9.0681944444385557E-2</v>
      </c>
      <c r="P206" s="56">
        <f>SUM($O$13:O206)</f>
        <v>22.138927777777639</v>
      </c>
      <c r="Q206" s="56">
        <f t="shared" ref="Q206:Q241" si="32">N206-P206</f>
        <v>2.9200000000000053</v>
      </c>
      <c r="T206" s="7"/>
      <c r="U206" s="8"/>
      <c r="V206" s="8"/>
    </row>
    <row r="207" spans="1:22" s="3" customFormat="1" x14ac:dyDescent="0.35">
      <c r="A207" s="63">
        <v>0.3760532407407407</v>
      </c>
      <c r="B207" s="81">
        <f t="shared" si="27"/>
        <v>1033.9999999999955</v>
      </c>
      <c r="C207" s="54">
        <f>(A207*24-$A$13*24)*60</f>
        <v>17.233333333333256</v>
      </c>
      <c r="D207" s="54">
        <f>(A207*24-A206*24)*60</f>
        <v>0.10000000000001563</v>
      </c>
      <c r="E207">
        <v>17.399999999999999</v>
      </c>
      <c r="F207" s="31">
        <f>SUM($E$13:E207)</f>
        <v>1477.3999999999996</v>
      </c>
      <c r="G207" s="52">
        <f t="shared" ref="G207:G240" si="33">F207/1000</f>
        <v>1.4773999999999996</v>
      </c>
      <c r="H207" s="52">
        <f t="shared" ref="H207:H240" si="34">IF($C$4=$C$5,$D$5,IF($C$4=$C$6,$D$6,IF($C$4=$C$7,$D$7,$D$8)))</f>
        <v>1.4625833333333333</v>
      </c>
      <c r="I207" s="87">
        <f t="shared" si="28"/>
        <v>-5.7999999999990932E-6</v>
      </c>
      <c r="J207" s="54">
        <f t="shared" si="29"/>
        <v>0.34799999999994558</v>
      </c>
      <c r="K207" s="54">
        <f t="shared" ref="K207:K270" si="35">H207-J207</f>
        <v>1.1145833333333877</v>
      </c>
      <c r="L207" s="38"/>
      <c r="M207" s="38"/>
      <c r="N207" s="56">
        <f t="shared" si="30"/>
        <v>25.205186111110997</v>
      </c>
      <c r="O207" s="56">
        <f t="shared" si="31"/>
        <v>0.11145833333335618</v>
      </c>
      <c r="P207" s="56">
        <f>SUM($O$13:O207)</f>
        <v>22.250386111110995</v>
      </c>
      <c r="Q207" s="56">
        <f t="shared" si="32"/>
        <v>2.9548000000000023</v>
      </c>
      <c r="T207" s="7"/>
      <c r="U207" s="8"/>
      <c r="V207" s="8"/>
    </row>
    <row r="208" spans="1:22" s="3" customFormat="1" x14ac:dyDescent="0.35">
      <c r="A208" s="63">
        <v>0.37611111111111112</v>
      </c>
      <c r="B208" s="81">
        <f t="shared" si="27"/>
        <v>1038.9999999999993</v>
      </c>
      <c r="C208" s="54">
        <f>(A208*24-$A$13*24)*60</f>
        <v>17.316666666666656</v>
      </c>
      <c r="D208" s="54">
        <f>(A208*24-A207*24)*60</f>
        <v>8.3333333333399651E-2</v>
      </c>
      <c r="E208">
        <v>12.9</v>
      </c>
      <c r="F208" s="31">
        <f>SUM($E$13:E208)</f>
        <v>1490.2999999999997</v>
      </c>
      <c r="G208" s="52">
        <f t="shared" si="33"/>
        <v>1.4902999999999997</v>
      </c>
      <c r="H208" s="54">
        <f t="shared" si="34"/>
        <v>1.4625833333333333</v>
      </c>
      <c r="I208" s="87">
        <f t="shared" si="28"/>
        <v>-5.1599999999958933E-6</v>
      </c>
      <c r="J208" s="54">
        <f t="shared" si="29"/>
        <v>0.30959999999975363</v>
      </c>
      <c r="K208" s="54">
        <f t="shared" si="35"/>
        <v>1.1529833333335797</v>
      </c>
      <c r="L208" s="38"/>
      <c r="M208" s="38"/>
      <c r="N208" s="56">
        <f t="shared" si="30"/>
        <v>25.327068055555539</v>
      </c>
      <c r="O208" s="56">
        <f t="shared" si="31"/>
        <v>9.6081944444541434E-2</v>
      </c>
      <c r="P208" s="56">
        <f>SUM($O$13:O208)</f>
        <v>22.346468055555537</v>
      </c>
      <c r="Q208" s="56">
        <f t="shared" si="32"/>
        <v>2.9806000000000026</v>
      </c>
      <c r="T208" s="7"/>
      <c r="U208" s="8"/>
      <c r="V208" s="8"/>
    </row>
    <row r="209" spans="1:22" s="3" customFormat="1" x14ac:dyDescent="0.35">
      <c r="A209" s="63">
        <v>0.37616898148148148</v>
      </c>
      <c r="B209" s="81">
        <f t="shared" si="27"/>
        <v>1043.9999999999968</v>
      </c>
      <c r="C209" s="54">
        <f>(A209*24-$A$13*24)*60</f>
        <v>17.399999999999949</v>
      </c>
      <c r="D209" s="54">
        <f>(A209*24-A208*24)*60</f>
        <v>8.3333333333293069E-2</v>
      </c>
      <c r="E209">
        <v>15.1</v>
      </c>
      <c r="F209" s="31">
        <f>SUM($E$13:E209)</f>
        <v>1505.3999999999996</v>
      </c>
      <c r="G209" s="52">
        <f t="shared" si="33"/>
        <v>1.5053999999999996</v>
      </c>
      <c r="H209" s="52">
        <f t="shared" si="34"/>
        <v>1.4625833333333333</v>
      </c>
      <c r="I209" s="87">
        <f t="shared" si="28"/>
        <v>-6.0400000000029178E-6</v>
      </c>
      <c r="J209" s="54">
        <f t="shared" si="29"/>
        <v>0.36240000000017508</v>
      </c>
      <c r="K209" s="54">
        <f t="shared" si="35"/>
        <v>1.1001833333331583</v>
      </c>
      <c r="L209" s="38"/>
      <c r="M209" s="59"/>
      <c r="N209" s="56">
        <f t="shared" si="30"/>
        <v>25.448949999999925</v>
      </c>
      <c r="O209" s="56">
        <f t="shared" si="31"/>
        <v>9.1681944444385557E-2</v>
      </c>
      <c r="P209" s="56">
        <f>SUM($O$13:O209)</f>
        <v>22.438149999999922</v>
      </c>
      <c r="Q209" s="56">
        <f t="shared" si="32"/>
        <v>3.0108000000000033</v>
      </c>
      <c r="T209" s="7"/>
      <c r="U209" s="8"/>
      <c r="V209" s="8"/>
    </row>
    <row r="210" spans="1:22" s="3" customFormat="1" x14ac:dyDescent="0.35">
      <c r="A210" s="63">
        <v>0.37622685185185184</v>
      </c>
      <c r="B210" s="81">
        <f t="shared" si="27"/>
        <v>1048.9999999999945</v>
      </c>
      <c r="C210" s="54">
        <f>(A210*24-$A$13*24)*60</f>
        <v>17.483333333333242</v>
      </c>
      <c r="D210" s="54">
        <f>(A210*24-A209*24)*60</f>
        <v>8.3333333333293069E-2</v>
      </c>
      <c r="E210">
        <v>16</v>
      </c>
      <c r="F210" s="31">
        <f>SUM($E$13:E210)</f>
        <v>1521.3999999999996</v>
      </c>
      <c r="G210" s="52">
        <f t="shared" si="33"/>
        <v>1.5213999999999996</v>
      </c>
      <c r="H210" s="54">
        <f t="shared" si="34"/>
        <v>1.4625833333333333</v>
      </c>
      <c r="I210" s="87">
        <f t="shared" si="28"/>
        <v>-6.4000000000030922E-6</v>
      </c>
      <c r="J210" s="54">
        <f t="shared" si="29"/>
        <v>0.38400000000018553</v>
      </c>
      <c r="K210" s="54">
        <f t="shared" si="35"/>
        <v>1.0785833333331478</v>
      </c>
      <c r="L210" s="38"/>
      <c r="M210" s="59"/>
      <c r="N210" s="56">
        <f t="shared" si="30"/>
        <v>25.570831944444311</v>
      </c>
      <c r="O210" s="56">
        <f t="shared" si="31"/>
        <v>8.9881944444385561E-2</v>
      </c>
      <c r="P210" s="56">
        <f>SUM($O$13:O210)</f>
        <v>22.528031944444308</v>
      </c>
      <c r="Q210" s="56">
        <f t="shared" si="32"/>
        <v>3.0428000000000033</v>
      </c>
      <c r="T210" s="7"/>
      <c r="U210" s="8"/>
      <c r="V210" s="8"/>
    </row>
    <row r="211" spans="1:22" s="3" customFormat="1" x14ac:dyDescent="0.35">
      <c r="A211" s="63">
        <v>0.3762962962962963</v>
      </c>
      <c r="B211" s="81">
        <f t="shared" si="27"/>
        <v>1054.9999999999955</v>
      </c>
      <c r="C211" s="54">
        <f>(A211*24-$A$13*24)*60</f>
        <v>17.583333333333258</v>
      </c>
      <c r="D211" s="54">
        <f>(A211*24-A210*24)*60</f>
        <v>0.10000000000001563</v>
      </c>
      <c r="E211">
        <v>19.399999999999999</v>
      </c>
      <c r="F211" s="31">
        <f>SUM($E$13:E211)</f>
        <v>1540.7999999999997</v>
      </c>
      <c r="G211" s="52">
        <f t="shared" si="33"/>
        <v>1.5407999999999997</v>
      </c>
      <c r="H211" s="52">
        <f t="shared" si="34"/>
        <v>1.4625833333333333</v>
      </c>
      <c r="I211" s="87">
        <f t="shared" si="28"/>
        <v>-6.4666666666656555E-6</v>
      </c>
      <c r="J211" s="54">
        <f t="shared" si="29"/>
        <v>0.38799999999993934</v>
      </c>
      <c r="K211" s="54">
        <f t="shared" si="35"/>
        <v>1.0745833333333941</v>
      </c>
      <c r="L211" s="38"/>
      <c r="M211" s="59"/>
      <c r="N211" s="56">
        <f t="shared" si="30"/>
        <v>25.717090277777668</v>
      </c>
      <c r="O211" s="56">
        <f t="shared" si="31"/>
        <v>0.10745833333335621</v>
      </c>
      <c r="P211" s="56">
        <f>SUM($O$13:O211)</f>
        <v>22.635490277777663</v>
      </c>
      <c r="Q211" s="56">
        <f t="shared" si="32"/>
        <v>3.0816000000000052</v>
      </c>
      <c r="T211" s="7"/>
      <c r="U211" s="8"/>
      <c r="V211" s="8"/>
    </row>
    <row r="212" spans="1:22" s="3" customFormat="1" x14ac:dyDescent="0.35">
      <c r="A212" s="63">
        <v>0.37635416666666671</v>
      </c>
      <c r="B212" s="81">
        <f t="shared" si="27"/>
        <v>1059.9999999999995</v>
      </c>
      <c r="C212" s="54">
        <f>(A212*24-$A$13*24)*60</f>
        <v>17.666666666666657</v>
      </c>
      <c r="D212" s="54">
        <f>(A212*24-A211*24)*60</f>
        <v>8.3333333333399651E-2</v>
      </c>
      <c r="E212">
        <v>15.3</v>
      </c>
      <c r="F212" s="31">
        <f>SUM($E$13:E212)</f>
        <v>1556.0999999999997</v>
      </c>
      <c r="G212" s="52">
        <f t="shared" si="33"/>
        <v>1.5560999999999996</v>
      </c>
      <c r="H212" s="54">
        <f t="shared" si="34"/>
        <v>1.4625833333333333</v>
      </c>
      <c r="I212" s="87">
        <f t="shared" si="28"/>
        <v>-6.1199999999951311E-6</v>
      </c>
      <c r="J212" s="54">
        <f t="shared" si="29"/>
        <v>0.36719999999970782</v>
      </c>
      <c r="K212" s="54">
        <f t="shared" si="35"/>
        <v>1.0953833333336256</v>
      </c>
      <c r="L212" s="38"/>
      <c r="M212" s="59"/>
      <c r="N212" s="56">
        <f t="shared" si="30"/>
        <v>25.838972222222207</v>
      </c>
      <c r="O212" s="56">
        <f t="shared" si="31"/>
        <v>9.1281944444541435E-2</v>
      </c>
      <c r="P212" s="56">
        <f>SUM($O$13:O212)</f>
        <v>22.726772222222205</v>
      </c>
      <c r="Q212" s="56">
        <f t="shared" si="32"/>
        <v>3.1122000000000014</v>
      </c>
      <c r="T212" s="7"/>
      <c r="U212" s="8"/>
      <c r="V212" s="8"/>
    </row>
    <row r="213" spans="1:22" s="3" customFormat="1" x14ac:dyDescent="0.35">
      <c r="A213" s="63">
        <v>0.37642361111111106</v>
      </c>
      <c r="B213" s="81">
        <f t="shared" si="27"/>
        <v>1065.9999999999941</v>
      </c>
      <c r="C213" s="54">
        <f>(A213*24-$A$13*24)*60</f>
        <v>17.766666666666566</v>
      </c>
      <c r="D213" s="54">
        <f>(A213*24-A212*24)*60</f>
        <v>9.9999999999909051E-2</v>
      </c>
      <c r="E213">
        <v>14.8</v>
      </c>
      <c r="F213" s="31">
        <f>SUM($E$13:E213)</f>
        <v>1570.8999999999996</v>
      </c>
      <c r="G213" s="52">
        <f t="shared" si="33"/>
        <v>1.5708999999999997</v>
      </c>
      <c r="H213" s="52">
        <f t="shared" si="34"/>
        <v>1.4625833333333333</v>
      </c>
      <c r="I213" s="87">
        <f t="shared" si="28"/>
        <v>-4.93333333333782E-6</v>
      </c>
      <c r="J213" s="54">
        <f t="shared" si="29"/>
        <v>0.29600000000026921</v>
      </c>
      <c r="K213" s="54">
        <f t="shared" si="35"/>
        <v>1.1665833333330642</v>
      </c>
      <c r="L213" s="38"/>
      <c r="M213" s="59"/>
      <c r="N213" s="56">
        <f t="shared" si="30"/>
        <v>25.985230555555408</v>
      </c>
      <c r="O213" s="56">
        <f t="shared" si="31"/>
        <v>0.11665833333320032</v>
      </c>
      <c r="P213" s="56">
        <f>SUM($O$13:O213)</f>
        <v>22.843430555555408</v>
      </c>
      <c r="Q213" s="56">
        <f t="shared" si="32"/>
        <v>3.1417999999999999</v>
      </c>
      <c r="T213" s="7"/>
      <c r="U213" s="8"/>
      <c r="V213" s="8"/>
    </row>
    <row r="214" spans="1:22" s="3" customFormat="1" x14ac:dyDescent="0.35">
      <c r="A214" s="63">
        <v>0.37648148148148147</v>
      </c>
      <c r="B214" s="81">
        <f t="shared" si="27"/>
        <v>1070.999999999998</v>
      </c>
      <c r="C214" s="54">
        <f>(A214*24-$A$13*24)*60</f>
        <v>17.849999999999966</v>
      </c>
      <c r="D214" s="54">
        <f>(A214*24-A213*24)*60</f>
        <v>8.3333333333399651E-2</v>
      </c>
      <c r="E214">
        <v>17.5</v>
      </c>
      <c r="F214" s="31">
        <f>SUM($E$13:E214)</f>
        <v>1588.3999999999996</v>
      </c>
      <c r="G214" s="52">
        <f t="shared" si="33"/>
        <v>1.5883999999999996</v>
      </c>
      <c r="H214" s="54">
        <f t="shared" si="34"/>
        <v>1.4625833333333333</v>
      </c>
      <c r="I214" s="87">
        <f t="shared" si="28"/>
        <v>-6.999999999994429E-6</v>
      </c>
      <c r="J214" s="54">
        <f t="shared" si="29"/>
        <v>0.41999999999966575</v>
      </c>
      <c r="K214" s="54">
        <f t="shared" si="35"/>
        <v>1.0425833333336676</v>
      </c>
      <c r="L214" s="38"/>
      <c r="M214" s="59"/>
      <c r="N214" s="56">
        <f t="shared" si="30"/>
        <v>26.10711249999995</v>
      </c>
      <c r="O214" s="56">
        <f t="shared" si="31"/>
        <v>8.6881944444541434E-2</v>
      </c>
      <c r="P214" s="56">
        <f>SUM($O$13:O214)</f>
        <v>22.93031249999995</v>
      </c>
      <c r="Q214" s="56">
        <f t="shared" si="32"/>
        <v>3.1768000000000001</v>
      </c>
      <c r="T214" s="7"/>
      <c r="U214" s="8"/>
      <c r="V214" s="8"/>
    </row>
    <row r="215" spans="1:22" s="3" customFormat="1" x14ac:dyDescent="0.35">
      <c r="A215" s="63">
        <v>0.37653935185185183</v>
      </c>
      <c r="B215" s="81">
        <f t="shared" si="27"/>
        <v>1075.9999999999955</v>
      </c>
      <c r="C215" s="54">
        <f>(A215*24-$A$13*24)*60</f>
        <v>17.933333333333259</v>
      </c>
      <c r="D215" s="54">
        <f>(A215*24-A214*24)*60</f>
        <v>8.3333333333293069E-2</v>
      </c>
      <c r="E215">
        <v>16.5</v>
      </c>
      <c r="F215" s="31">
        <f>SUM($E$13:E215)</f>
        <v>1604.8999999999996</v>
      </c>
      <c r="G215" s="52">
        <f t="shared" si="33"/>
        <v>1.6048999999999995</v>
      </c>
      <c r="H215" s="52">
        <f t="shared" si="34"/>
        <v>1.4625833333333333</v>
      </c>
      <c r="I215" s="87">
        <f t="shared" si="28"/>
        <v>-6.6000000000031877E-6</v>
      </c>
      <c r="J215" s="54">
        <f t="shared" si="29"/>
        <v>0.39600000000019131</v>
      </c>
      <c r="K215" s="54">
        <f t="shared" si="35"/>
        <v>1.066583333333142</v>
      </c>
      <c r="L215" s="38"/>
      <c r="M215" s="59"/>
      <c r="N215" s="56">
        <f t="shared" si="30"/>
        <v>26.228994444444336</v>
      </c>
      <c r="O215" s="56">
        <f t="shared" si="31"/>
        <v>8.8881944444385561E-2</v>
      </c>
      <c r="P215" s="56">
        <f>SUM($O$13:O215)</f>
        <v>23.019194444444334</v>
      </c>
      <c r="Q215" s="56">
        <f t="shared" si="32"/>
        <v>3.2098000000000013</v>
      </c>
      <c r="T215" s="7"/>
      <c r="U215" s="8"/>
      <c r="V215" s="8"/>
    </row>
    <row r="216" spans="1:22" s="3" customFormat="1" x14ac:dyDescent="0.35">
      <c r="A216" s="63">
        <v>0.37659722222222225</v>
      </c>
      <c r="B216" s="81">
        <f t="shared" si="27"/>
        <v>1080.9999999999995</v>
      </c>
      <c r="C216" s="54">
        <f>(A216*24-$A$13*24)*60</f>
        <v>18.016666666666659</v>
      </c>
      <c r="D216" s="54">
        <f>(A216*24-A215*24)*60</f>
        <v>8.3333333333399651E-2</v>
      </c>
      <c r="E216">
        <v>16.3</v>
      </c>
      <c r="F216" s="31">
        <f>SUM($E$13:E216)</f>
        <v>1621.1999999999996</v>
      </c>
      <c r="G216" s="52">
        <f t="shared" si="33"/>
        <v>1.6211999999999995</v>
      </c>
      <c r="H216" s="54">
        <f t="shared" si="34"/>
        <v>1.4625833333333333</v>
      </c>
      <c r="I216" s="87">
        <f t="shared" si="28"/>
        <v>-6.5199999999948113E-6</v>
      </c>
      <c r="J216" s="54">
        <f t="shared" si="29"/>
        <v>0.39119999999968869</v>
      </c>
      <c r="K216" s="54">
        <f t="shared" si="35"/>
        <v>1.0713833333336447</v>
      </c>
      <c r="L216" s="38"/>
      <c r="M216" s="59"/>
      <c r="N216" s="56">
        <f t="shared" si="30"/>
        <v>26.350876388888878</v>
      </c>
      <c r="O216" s="56">
        <f t="shared" si="31"/>
        <v>8.9281944444541433E-2</v>
      </c>
      <c r="P216" s="56">
        <f>SUM($O$13:O216)</f>
        <v>23.108476388888874</v>
      </c>
      <c r="Q216" s="56">
        <f t="shared" si="32"/>
        <v>3.2424000000000035</v>
      </c>
      <c r="T216" s="7"/>
      <c r="U216" s="8"/>
      <c r="V216" s="8"/>
    </row>
    <row r="217" spans="1:22" s="3" customFormat="1" x14ac:dyDescent="0.35">
      <c r="A217" s="63">
        <v>0.37665509259259261</v>
      </c>
      <c r="B217" s="81">
        <f t="shared" si="27"/>
        <v>1085.999999999997</v>
      </c>
      <c r="C217" s="54">
        <f>(A217*24-$A$13*24)*60</f>
        <v>18.099999999999952</v>
      </c>
      <c r="D217" s="54">
        <f>(A217*24-A216*24)*60</f>
        <v>8.3333333333293069E-2</v>
      </c>
      <c r="E217">
        <v>16</v>
      </c>
      <c r="F217" s="31">
        <f>SUM($E$13:E217)</f>
        <v>1637.1999999999996</v>
      </c>
      <c r="G217" s="52">
        <f t="shared" si="33"/>
        <v>1.6371999999999995</v>
      </c>
      <c r="H217" s="52">
        <f t="shared" si="34"/>
        <v>1.4625833333333333</v>
      </c>
      <c r="I217" s="87">
        <f t="shared" si="28"/>
        <v>-6.4000000000030922E-6</v>
      </c>
      <c r="J217" s="54">
        <f t="shared" si="29"/>
        <v>0.38400000000018553</v>
      </c>
      <c r="K217" s="54">
        <f t="shared" si="35"/>
        <v>1.0785833333331478</v>
      </c>
      <c r="L217" s="38"/>
      <c r="M217" s="59"/>
      <c r="N217" s="56">
        <f t="shared" si="30"/>
        <v>26.472758333333264</v>
      </c>
      <c r="O217" s="56">
        <f t="shared" si="31"/>
        <v>8.9881944444385561E-2</v>
      </c>
      <c r="P217" s="56">
        <f>SUM($O$13:O217)</f>
        <v>23.19835833333326</v>
      </c>
      <c r="Q217" s="56">
        <f t="shared" si="32"/>
        <v>3.2744000000000035</v>
      </c>
      <c r="T217" s="7"/>
      <c r="U217" s="8"/>
      <c r="V217" s="8"/>
    </row>
    <row r="218" spans="1:22" s="3" customFormat="1" x14ac:dyDescent="0.35">
      <c r="A218" s="63">
        <v>0.37672453703703707</v>
      </c>
      <c r="B218" s="81">
        <f t="shared" si="27"/>
        <v>1091.999999999998</v>
      </c>
      <c r="C218" s="54">
        <f>(A218*24-$A$13*24)*60</f>
        <v>18.199999999999967</v>
      </c>
      <c r="D218" s="54">
        <f>(A218*24-A217*24)*60</f>
        <v>0.10000000000001563</v>
      </c>
      <c r="E218">
        <v>17</v>
      </c>
      <c r="F218" s="31">
        <f>SUM($E$13:E218)</f>
        <v>1654.1999999999996</v>
      </c>
      <c r="G218" s="52">
        <f t="shared" si="33"/>
        <v>1.6541999999999997</v>
      </c>
      <c r="H218" s="54">
        <f t="shared" si="34"/>
        <v>1.4625833333333333</v>
      </c>
      <c r="I218" s="87">
        <f t="shared" si="28"/>
        <v>-5.6666666666657809E-6</v>
      </c>
      <c r="J218" s="54">
        <f t="shared" si="29"/>
        <v>0.33999999999994684</v>
      </c>
      <c r="K218" s="54">
        <f t="shared" si="35"/>
        <v>1.1225833333333866</v>
      </c>
      <c r="L218" s="38"/>
      <c r="M218" s="59"/>
      <c r="N218" s="56">
        <f t="shared" si="30"/>
        <v>26.619016666666621</v>
      </c>
      <c r="O218" s="56">
        <f t="shared" si="31"/>
        <v>0.11225833333335621</v>
      </c>
      <c r="P218" s="56">
        <f>SUM($O$13:O218)</f>
        <v>23.310616666666615</v>
      </c>
      <c r="Q218" s="56">
        <f t="shared" si="32"/>
        <v>3.308400000000006</v>
      </c>
      <c r="T218" s="7"/>
      <c r="U218" s="8"/>
      <c r="V218" s="8"/>
    </row>
    <row r="219" spans="1:22" s="3" customFormat="1" x14ac:dyDescent="0.35">
      <c r="A219" s="63">
        <v>0.37678240740740737</v>
      </c>
      <c r="B219" s="81">
        <f t="shared" si="27"/>
        <v>1096.9999999999957</v>
      </c>
      <c r="C219" s="54">
        <f>(A219*24-$A$13*24)*60</f>
        <v>18.28333333333326</v>
      </c>
      <c r="D219" s="54">
        <f>(A219*24-A218*24)*60</f>
        <v>8.3333333333293069E-2</v>
      </c>
      <c r="E219">
        <v>16.100000000000001</v>
      </c>
      <c r="F219" s="31">
        <f>SUM($E$13:E219)</f>
        <v>1670.2999999999995</v>
      </c>
      <c r="G219" s="52">
        <f t="shared" si="33"/>
        <v>1.6702999999999995</v>
      </c>
      <c r="H219" s="52">
        <f t="shared" si="34"/>
        <v>1.4625833333333333</v>
      </c>
      <c r="I219" s="87">
        <f t="shared" si="28"/>
        <v>-6.4400000000031122E-6</v>
      </c>
      <c r="J219" s="54">
        <f t="shared" si="29"/>
        <v>0.38640000000018671</v>
      </c>
      <c r="K219" s="54">
        <f t="shared" si="35"/>
        <v>1.0761833333331468</v>
      </c>
      <c r="L219" s="38"/>
      <c r="M219" s="59"/>
      <c r="N219" s="56">
        <f t="shared" si="30"/>
        <v>26.740898611111003</v>
      </c>
      <c r="O219" s="56">
        <f t="shared" si="31"/>
        <v>8.968194444438557E-2</v>
      </c>
      <c r="P219" s="56">
        <f>SUM($O$13:O219)</f>
        <v>23.400298611111001</v>
      </c>
      <c r="Q219" s="56">
        <f t="shared" si="32"/>
        <v>3.340600000000002</v>
      </c>
      <c r="T219" s="7"/>
      <c r="U219" s="8"/>
      <c r="V219" s="8"/>
    </row>
    <row r="220" spans="1:22" s="3" customFormat="1" x14ac:dyDescent="0.35">
      <c r="A220" s="63">
        <v>0.37684027777777779</v>
      </c>
      <c r="B220" s="81">
        <f t="shared" si="27"/>
        <v>1101.9999999999995</v>
      </c>
      <c r="C220" s="54">
        <f>(A220*24-$A$13*24)*60</f>
        <v>18.36666666666666</v>
      </c>
      <c r="D220" s="54">
        <f>(A220*24-A219*24)*60</f>
        <v>8.3333333333399651E-2</v>
      </c>
      <c r="E220">
        <v>16.399999999999999</v>
      </c>
      <c r="F220" s="31">
        <f>SUM($E$13:E220)</f>
        <v>1686.6999999999996</v>
      </c>
      <c r="G220" s="52">
        <f t="shared" si="33"/>
        <v>1.6866999999999996</v>
      </c>
      <c r="H220" s="54">
        <f t="shared" si="34"/>
        <v>1.4625833333333333</v>
      </c>
      <c r="I220" s="87">
        <f t="shared" si="28"/>
        <v>-6.5599999999947788E-6</v>
      </c>
      <c r="J220" s="54">
        <f t="shared" si="29"/>
        <v>0.39359999999968676</v>
      </c>
      <c r="K220" s="54">
        <f t="shared" si="35"/>
        <v>1.0689833333336467</v>
      </c>
      <c r="L220" s="38"/>
      <c r="M220" s="59"/>
      <c r="N220" s="56">
        <f t="shared" si="30"/>
        <v>26.862780555555545</v>
      </c>
      <c r="O220" s="56">
        <f t="shared" si="31"/>
        <v>8.9081944444541455E-2</v>
      </c>
      <c r="P220" s="56">
        <f>SUM($O$13:O220)</f>
        <v>23.489380555555542</v>
      </c>
      <c r="Q220" s="56">
        <f t="shared" si="32"/>
        <v>3.3734000000000037</v>
      </c>
      <c r="T220" s="7"/>
      <c r="U220" s="8"/>
      <c r="V220" s="8"/>
    </row>
    <row r="221" spans="1:22" s="3" customFormat="1" x14ac:dyDescent="0.35">
      <c r="A221" s="63">
        <v>0.37689814814814815</v>
      </c>
      <c r="B221" s="81">
        <f t="shared" si="27"/>
        <v>1106.9999999999973</v>
      </c>
      <c r="C221" s="54">
        <f>(A221*24-$A$13*24)*60</f>
        <v>18.449999999999953</v>
      </c>
      <c r="D221" s="54">
        <f>(A221*24-A220*24)*60</f>
        <v>8.3333333333293069E-2</v>
      </c>
      <c r="E221">
        <v>16.100000000000001</v>
      </c>
      <c r="F221" s="31">
        <f>SUM($E$13:E221)</f>
        <v>1702.7999999999995</v>
      </c>
      <c r="G221" s="52">
        <f t="shared" si="33"/>
        <v>1.7027999999999994</v>
      </c>
      <c r="H221" s="52">
        <f t="shared" si="34"/>
        <v>1.4625833333333333</v>
      </c>
      <c r="I221" s="87">
        <f t="shared" si="28"/>
        <v>-6.4400000000031122E-6</v>
      </c>
      <c r="J221" s="54">
        <f t="shared" si="29"/>
        <v>0.38640000000018671</v>
      </c>
      <c r="K221" s="54">
        <f t="shared" si="35"/>
        <v>1.0761833333331468</v>
      </c>
      <c r="L221" s="38"/>
      <c r="M221" s="59"/>
      <c r="N221" s="56">
        <f t="shared" si="30"/>
        <v>26.984662499999931</v>
      </c>
      <c r="O221" s="56">
        <f t="shared" si="31"/>
        <v>8.968194444438557E-2</v>
      </c>
      <c r="P221" s="56">
        <f>SUM($O$13:O221)</f>
        <v>23.579062499999928</v>
      </c>
      <c r="Q221" s="56">
        <f t="shared" si="32"/>
        <v>3.4056000000000033</v>
      </c>
      <c r="T221" s="7"/>
      <c r="U221" s="8"/>
      <c r="V221" s="8"/>
    </row>
    <row r="222" spans="1:22" s="3" customFormat="1" x14ac:dyDescent="0.35">
      <c r="A222" s="63">
        <v>0.3769675925925926</v>
      </c>
      <c r="B222" s="81">
        <f t="shared" si="27"/>
        <v>1112.9999999999982</v>
      </c>
      <c r="C222" s="54">
        <f>(A222*24-$A$13*24)*60</f>
        <v>18.549999999999969</v>
      </c>
      <c r="D222" s="54">
        <f>(A222*24-A221*24)*60</f>
        <v>0.10000000000001563</v>
      </c>
      <c r="E222">
        <v>17.7</v>
      </c>
      <c r="F222" s="31">
        <f>SUM($E$13:E222)</f>
        <v>1720.4999999999995</v>
      </c>
      <c r="G222" s="52">
        <f t="shared" si="33"/>
        <v>1.7204999999999995</v>
      </c>
      <c r="H222" s="54">
        <f t="shared" si="34"/>
        <v>1.4625833333333333</v>
      </c>
      <c r="I222" s="87">
        <f t="shared" si="28"/>
        <v>-5.899999999999077E-6</v>
      </c>
      <c r="J222" s="54">
        <f t="shared" si="29"/>
        <v>0.35399999999994464</v>
      </c>
      <c r="K222" s="54">
        <f t="shared" si="35"/>
        <v>1.1085833333333888</v>
      </c>
      <c r="L222" s="38"/>
      <c r="M222" s="59"/>
      <c r="N222" s="56">
        <f t="shared" si="30"/>
        <v>27.130920833333288</v>
      </c>
      <c r="O222" s="56">
        <f t="shared" si="31"/>
        <v>0.11085833333335621</v>
      </c>
      <c r="P222" s="56">
        <f>SUM($O$13:O222)</f>
        <v>23.689920833333286</v>
      </c>
      <c r="Q222" s="56">
        <f t="shared" si="32"/>
        <v>3.4410000000000025</v>
      </c>
      <c r="T222" s="7"/>
      <c r="U222" s="8"/>
      <c r="V222" s="8"/>
    </row>
    <row r="223" spans="1:22" s="3" customFormat="1" x14ac:dyDescent="0.35">
      <c r="A223" s="63">
        <v>0.37702546296296297</v>
      </c>
      <c r="B223" s="81">
        <f t="shared" si="27"/>
        <v>1117.9999999999957</v>
      </c>
      <c r="C223" s="54">
        <f>(A223*24-$A$13*24)*60</f>
        <v>18.633333333333262</v>
      </c>
      <c r="D223" s="54">
        <f>(A223*24-A222*24)*60</f>
        <v>8.3333333333293069E-2</v>
      </c>
      <c r="E223">
        <v>17.2</v>
      </c>
      <c r="F223" s="31">
        <f>SUM($E$13:E223)</f>
        <v>1737.6999999999996</v>
      </c>
      <c r="G223" s="52">
        <f t="shared" si="33"/>
        <v>1.7376999999999996</v>
      </c>
      <c r="H223" s="52">
        <f t="shared" si="34"/>
        <v>1.4625833333333333</v>
      </c>
      <c r="I223" s="87">
        <f t="shared" si="28"/>
        <v>-6.880000000003324E-6</v>
      </c>
      <c r="J223" s="54">
        <f t="shared" si="29"/>
        <v>0.41280000000019945</v>
      </c>
      <c r="K223" s="54">
        <f t="shared" si="35"/>
        <v>1.0497833333331339</v>
      </c>
      <c r="L223" s="38"/>
      <c r="M223" s="59"/>
      <c r="N223" s="56">
        <f t="shared" si="30"/>
        <v>27.252802777777674</v>
      </c>
      <c r="O223" s="56">
        <f t="shared" si="31"/>
        <v>8.7481944444385562E-2</v>
      </c>
      <c r="P223" s="56">
        <f>SUM($O$13:O223)</f>
        <v>23.77740277777767</v>
      </c>
      <c r="Q223" s="56">
        <f t="shared" si="32"/>
        <v>3.475400000000004</v>
      </c>
      <c r="T223" s="7"/>
      <c r="U223" s="8"/>
      <c r="V223" s="8"/>
    </row>
    <row r="224" spans="1:22" s="3" customFormat="1" x14ac:dyDescent="0.35">
      <c r="A224" s="63">
        <v>0.37708333333333338</v>
      </c>
      <c r="B224" s="81">
        <f t="shared" si="27"/>
        <v>1122.9999999999998</v>
      </c>
      <c r="C224" s="54">
        <f>(A224*24-$A$13*24)*60</f>
        <v>18.716666666666661</v>
      </c>
      <c r="D224" s="54">
        <f>(A224*24-A223*24)*60</f>
        <v>8.3333333333399651E-2</v>
      </c>
      <c r="E224">
        <v>17.8</v>
      </c>
      <c r="F224" s="31">
        <f>SUM($E$13:E224)</f>
        <v>1755.4999999999995</v>
      </c>
      <c r="G224" s="52">
        <f t="shared" si="33"/>
        <v>1.7554999999999996</v>
      </c>
      <c r="H224" s="54">
        <f t="shared" si="34"/>
        <v>1.4625833333333333</v>
      </c>
      <c r="I224" s="87">
        <f t="shared" si="28"/>
        <v>-7.1199999999943346E-6</v>
      </c>
      <c r="J224" s="54">
        <f t="shared" si="29"/>
        <v>0.42719999999966007</v>
      </c>
      <c r="K224" s="54">
        <f t="shared" si="35"/>
        <v>1.0353833333336733</v>
      </c>
      <c r="L224" s="38"/>
      <c r="M224" s="59"/>
      <c r="N224" s="56">
        <f t="shared" si="30"/>
        <v>27.374684722222216</v>
      </c>
      <c r="O224" s="56">
        <f t="shared" si="31"/>
        <v>8.6281944444541431E-2</v>
      </c>
      <c r="P224" s="56">
        <f>SUM($O$13:O224)</f>
        <v>23.86368472222221</v>
      </c>
      <c r="Q224" s="56">
        <f t="shared" si="32"/>
        <v>3.5110000000000063</v>
      </c>
      <c r="T224" s="7"/>
      <c r="U224" s="8"/>
      <c r="V224" s="8"/>
    </row>
    <row r="225" spans="1:22" s="3" customFormat="1" x14ac:dyDescent="0.35">
      <c r="A225" s="63">
        <v>0.37714120370370369</v>
      </c>
      <c r="B225" s="81">
        <f t="shared" si="27"/>
        <v>1127.9999999999973</v>
      </c>
      <c r="C225" s="54">
        <f>(A225*24-$A$13*24)*60</f>
        <v>18.799999999999955</v>
      </c>
      <c r="D225" s="54">
        <f>(A225*24-A224*24)*60</f>
        <v>8.3333333333293069E-2</v>
      </c>
      <c r="E225">
        <v>17.3</v>
      </c>
      <c r="F225" s="31">
        <f>SUM($E$13:E225)</f>
        <v>1772.7999999999995</v>
      </c>
      <c r="G225" s="52">
        <f t="shared" si="33"/>
        <v>1.7727999999999995</v>
      </c>
      <c r="H225" s="52">
        <f t="shared" si="34"/>
        <v>1.4625833333333333</v>
      </c>
      <c r="I225" s="87">
        <f t="shared" si="28"/>
        <v>-6.9200000000033439E-6</v>
      </c>
      <c r="J225" s="54">
        <f t="shared" si="29"/>
        <v>0.41520000000020063</v>
      </c>
      <c r="K225" s="54">
        <f t="shared" si="35"/>
        <v>1.0473833333331326</v>
      </c>
      <c r="L225" s="38"/>
      <c r="M225" s="59"/>
      <c r="N225" s="56">
        <f t="shared" si="30"/>
        <v>27.496566666666599</v>
      </c>
      <c r="O225" s="56">
        <f t="shared" si="31"/>
        <v>8.7281944444385542E-2</v>
      </c>
      <c r="P225" s="56">
        <f>SUM($O$13:O225)</f>
        <v>23.950966666666595</v>
      </c>
      <c r="Q225" s="56">
        <f t="shared" si="32"/>
        <v>3.5456000000000039</v>
      </c>
      <c r="T225" s="7"/>
      <c r="U225" s="8"/>
      <c r="V225" s="8"/>
    </row>
    <row r="226" spans="1:22" s="3" customFormat="1" x14ac:dyDescent="0.35">
      <c r="A226" s="63">
        <v>0.37721064814814814</v>
      </c>
      <c r="B226" s="81">
        <f t="shared" si="27"/>
        <v>1133.9999999999982</v>
      </c>
      <c r="C226" s="54">
        <f>(A226*24-$A$13*24)*60</f>
        <v>18.89999999999997</v>
      </c>
      <c r="D226" s="54">
        <f>(A226*24-A225*24)*60</f>
        <v>0.10000000000001563</v>
      </c>
      <c r="E226">
        <v>17.600000000000001</v>
      </c>
      <c r="F226" s="31">
        <f>SUM($E$13:E226)</f>
        <v>1790.3999999999994</v>
      </c>
      <c r="G226" s="52">
        <f t="shared" si="33"/>
        <v>1.7903999999999993</v>
      </c>
      <c r="H226" s="54">
        <f t="shared" si="34"/>
        <v>1.4625833333333333</v>
      </c>
      <c r="I226" s="87">
        <f t="shared" si="28"/>
        <v>-5.8666666666657502E-6</v>
      </c>
      <c r="J226" s="54">
        <f t="shared" si="29"/>
        <v>0.35199999999994502</v>
      </c>
      <c r="K226" s="54">
        <f t="shared" si="35"/>
        <v>1.1105833333333883</v>
      </c>
      <c r="L226" s="38"/>
      <c r="M226" s="59"/>
      <c r="N226" s="56">
        <f t="shared" si="30"/>
        <v>27.642824999999956</v>
      </c>
      <c r="O226" s="56">
        <f t="shared" si="31"/>
        <v>0.1110583333333562</v>
      </c>
      <c r="P226" s="56">
        <f>SUM($O$13:O226)</f>
        <v>24.062024999999952</v>
      </c>
      <c r="Q226" s="56">
        <f t="shared" si="32"/>
        <v>3.5808000000000035</v>
      </c>
      <c r="T226" s="7"/>
      <c r="U226" s="8"/>
      <c r="V226" s="8"/>
    </row>
    <row r="227" spans="1:22" s="3" customFormat="1" x14ac:dyDescent="0.35">
      <c r="A227" s="63">
        <v>0.3772685185185185</v>
      </c>
      <c r="B227" s="81">
        <f t="shared" si="27"/>
        <v>1138.9999999999959</v>
      </c>
      <c r="C227" s="54">
        <f>(A227*24-$A$13*24)*60</f>
        <v>18.983333333333263</v>
      </c>
      <c r="D227" s="54">
        <f>(A227*24-A226*24)*60</f>
        <v>8.3333333333293069E-2</v>
      </c>
      <c r="E227">
        <v>18.5</v>
      </c>
      <c r="F227" s="31">
        <f>SUM($E$13:E227)</f>
        <v>1808.8999999999994</v>
      </c>
      <c r="G227" s="52">
        <f t="shared" si="33"/>
        <v>1.8088999999999995</v>
      </c>
      <c r="H227" s="52">
        <f t="shared" si="34"/>
        <v>1.4625833333333333</v>
      </c>
      <c r="I227" s="87">
        <f t="shared" si="28"/>
        <v>-7.4000000000035756E-6</v>
      </c>
      <c r="J227" s="54">
        <f t="shared" si="29"/>
        <v>0.4440000000002145</v>
      </c>
      <c r="K227" s="54">
        <f t="shared" si="35"/>
        <v>1.0185833333331189</v>
      </c>
      <c r="L227" s="38"/>
      <c r="M227" s="59"/>
      <c r="N227" s="56">
        <f t="shared" si="30"/>
        <v>27.764706944444342</v>
      </c>
      <c r="O227" s="56">
        <f t="shared" si="31"/>
        <v>8.4881944444385557E-2</v>
      </c>
      <c r="P227" s="56">
        <f>SUM($O$13:O227)</f>
        <v>24.146906944444339</v>
      </c>
      <c r="Q227" s="56">
        <f t="shared" si="32"/>
        <v>3.6178000000000026</v>
      </c>
      <c r="T227" s="7"/>
      <c r="U227" s="8"/>
      <c r="V227" s="8"/>
    </row>
    <row r="228" spans="1:22" s="3" customFormat="1" x14ac:dyDescent="0.35">
      <c r="A228" s="63">
        <v>0.37732638888888892</v>
      </c>
      <c r="B228" s="81">
        <f t="shared" si="27"/>
        <v>1143.9999999999998</v>
      </c>
      <c r="C228" s="54">
        <f>(A228*24-$A$13*24)*60</f>
        <v>19.066666666666663</v>
      </c>
      <c r="D228" s="54">
        <f>(A228*24-A227*24)*60</f>
        <v>8.3333333333399651E-2</v>
      </c>
      <c r="E228">
        <v>18.7</v>
      </c>
      <c r="F228" s="31">
        <f>SUM($E$13:E228)</f>
        <v>1827.5999999999995</v>
      </c>
      <c r="G228" s="52">
        <f t="shared" si="33"/>
        <v>1.8275999999999994</v>
      </c>
      <c r="H228" s="54">
        <f t="shared" si="34"/>
        <v>1.4625833333333333</v>
      </c>
      <c r="I228" s="87">
        <f t="shared" si="28"/>
        <v>-7.4799999999940474E-6</v>
      </c>
      <c r="J228" s="54">
        <f t="shared" si="29"/>
        <v>0.44879999999964282</v>
      </c>
      <c r="K228" s="54">
        <f t="shared" si="35"/>
        <v>1.0137833333336905</v>
      </c>
      <c r="L228" s="38"/>
      <c r="M228" s="59"/>
      <c r="N228" s="56">
        <f t="shared" si="30"/>
        <v>27.886588888888884</v>
      </c>
      <c r="O228" s="56">
        <f t="shared" si="31"/>
        <v>8.4481944444541449E-2</v>
      </c>
      <c r="P228" s="56">
        <f>SUM($O$13:O228)</f>
        <v>24.23138888888888</v>
      </c>
      <c r="Q228" s="56">
        <f t="shared" si="32"/>
        <v>3.6552000000000042</v>
      </c>
      <c r="T228" s="7"/>
      <c r="U228" s="8"/>
      <c r="V228" s="8"/>
    </row>
    <row r="229" spans="1:22" s="3" customFormat="1" x14ac:dyDescent="0.35">
      <c r="A229" s="63">
        <v>0.37738425925925928</v>
      </c>
      <c r="B229" s="81">
        <f t="shared" si="27"/>
        <v>1148.9999999999973</v>
      </c>
      <c r="C229" s="54">
        <f>(A229*24-$A$13*24)*60</f>
        <v>19.149999999999956</v>
      </c>
      <c r="D229" s="54">
        <f>(A229*24-A228*24)*60</f>
        <v>8.3333333333293069E-2</v>
      </c>
      <c r="E229">
        <v>17.899999999999999</v>
      </c>
      <c r="F229" s="31">
        <f>SUM($E$13:E229)</f>
        <v>1845.4999999999995</v>
      </c>
      <c r="G229" s="52">
        <f t="shared" si="33"/>
        <v>1.8454999999999995</v>
      </c>
      <c r="H229" s="52">
        <f t="shared" si="34"/>
        <v>1.4625833333333333</v>
      </c>
      <c r="I229" s="87">
        <f t="shared" si="28"/>
        <v>-7.1600000000034593E-6</v>
      </c>
      <c r="J229" s="54">
        <f t="shared" si="29"/>
        <v>0.42960000000020754</v>
      </c>
      <c r="K229" s="54">
        <f t="shared" si="35"/>
        <v>1.0329833333331258</v>
      </c>
      <c r="L229" s="38"/>
      <c r="M229" s="59"/>
      <c r="N229" s="56">
        <f t="shared" si="30"/>
        <v>28.00847083333327</v>
      </c>
      <c r="O229" s="56">
        <f t="shared" si="31"/>
        <v>8.608194444438555E-2</v>
      </c>
      <c r="P229" s="56">
        <f>SUM($O$13:O229)</f>
        <v>24.317470833333264</v>
      </c>
      <c r="Q229" s="56">
        <f t="shared" si="32"/>
        <v>3.6910000000000061</v>
      </c>
      <c r="T229" s="7"/>
      <c r="U229" s="8"/>
      <c r="V229" s="8"/>
    </row>
    <row r="230" spans="1:22" s="3" customFormat="1" x14ac:dyDescent="0.35">
      <c r="A230" s="63">
        <v>0.37745370370370374</v>
      </c>
      <c r="B230" s="81">
        <f t="shared" si="27"/>
        <v>1154.9999999999982</v>
      </c>
      <c r="C230" s="54">
        <f>(A230*24-$A$13*24)*60</f>
        <v>19.249999999999972</v>
      </c>
      <c r="D230" s="54">
        <f>(A230*24-A229*24)*60</f>
        <v>0.10000000000001563</v>
      </c>
      <c r="E230">
        <v>17.399999999999999</v>
      </c>
      <c r="F230" s="31">
        <f>SUM($E$13:E230)</f>
        <v>1862.8999999999996</v>
      </c>
      <c r="G230" s="52">
        <f t="shared" si="33"/>
        <v>1.8628999999999996</v>
      </c>
      <c r="H230" s="54">
        <f t="shared" si="34"/>
        <v>1.4625833333333333</v>
      </c>
      <c r="I230" s="87">
        <f t="shared" si="28"/>
        <v>-5.7999999999990932E-6</v>
      </c>
      <c r="J230" s="54">
        <f t="shared" si="29"/>
        <v>0.34799999999994558</v>
      </c>
      <c r="K230" s="54">
        <f t="shared" si="35"/>
        <v>1.1145833333333877</v>
      </c>
      <c r="L230" s="38"/>
      <c r="M230" s="59"/>
      <c r="N230" s="56">
        <f t="shared" si="30"/>
        <v>28.154729166666627</v>
      </c>
      <c r="O230" s="56">
        <f t="shared" si="31"/>
        <v>0.11145833333335618</v>
      </c>
      <c r="P230" s="56">
        <f>SUM($O$13:O230)</f>
        <v>24.42892916666662</v>
      </c>
      <c r="Q230" s="56">
        <f t="shared" si="32"/>
        <v>3.7258000000000067</v>
      </c>
      <c r="T230" s="7"/>
      <c r="U230" s="8"/>
      <c r="V230" s="8"/>
    </row>
    <row r="231" spans="1:22" s="3" customFormat="1" x14ac:dyDescent="0.35">
      <c r="A231" s="63">
        <v>0.37751157407407404</v>
      </c>
      <c r="B231" s="81">
        <f t="shared" si="27"/>
        <v>1159.9999999999959</v>
      </c>
      <c r="C231" s="54">
        <f>(A231*24-$A$13*24)*60</f>
        <v>19.333333333333265</v>
      </c>
      <c r="D231" s="54">
        <f>(A231*24-A230*24)*60</f>
        <v>8.3333333333293069E-2</v>
      </c>
      <c r="E231">
        <v>18</v>
      </c>
      <c r="F231" s="31">
        <f>SUM($E$13:E231)</f>
        <v>1880.8999999999996</v>
      </c>
      <c r="G231" s="52">
        <f t="shared" si="33"/>
        <v>1.8808999999999996</v>
      </c>
      <c r="H231" s="52">
        <f t="shared" si="34"/>
        <v>1.4625833333333333</v>
      </c>
      <c r="I231" s="87">
        <f t="shared" si="28"/>
        <v>-7.2000000000034784E-6</v>
      </c>
      <c r="J231" s="54">
        <f t="shared" si="29"/>
        <v>0.43200000000020872</v>
      </c>
      <c r="K231" s="54">
        <f t="shared" si="35"/>
        <v>1.0305833333331247</v>
      </c>
      <c r="L231" s="38"/>
      <c r="M231" s="59"/>
      <c r="N231" s="56">
        <f t="shared" si="30"/>
        <v>28.276611111111009</v>
      </c>
      <c r="O231" s="56">
        <f t="shared" si="31"/>
        <v>8.5881944444385558E-2</v>
      </c>
      <c r="P231" s="56">
        <f>SUM($O$13:O231)</f>
        <v>24.514811111111005</v>
      </c>
      <c r="Q231" s="56">
        <f t="shared" si="32"/>
        <v>3.7618000000000045</v>
      </c>
      <c r="T231" s="7"/>
      <c r="U231" s="8"/>
      <c r="V231" s="8"/>
    </row>
    <row r="232" spans="1:22" s="3" customFormat="1" x14ac:dyDescent="0.35">
      <c r="A232" s="63">
        <v>0.3775810185185185</v>
      </c>
      <c r="B232" s="81">
        <f t="shared" si="27"/>
        <v>1165.9999999999968</v>
      </c>
      <c r="C232" s="54">
        <f>(A232*24-$A$13*24)*60</f>
        <v>19.43333333333328</v>
      </c>
      <c r="D232" s="54">
        <f>(A232*24-A231*24)*60</f>
        <v>0.10000000000001563</v>
      </c>
      <c r="E232">
        <v>19.2</v>
      </c>
      <c r="F232" s="31">
        <f>SUM($E$13:E232)</f>
        <v>1900.0999999999997</v>
      </c>
      <c r="G232" s="52">
        <f t="shared" si="33"/>
        <v>1.9000999999999997</v>
      </c>
      <c r="H232" s="54">
        <f t="shared" si="34"/>
        <v>1.4625833333333333</v>
      </c>
      <c r="I232" s="87">
        <f t="shared" si="28"/>
        <v>-6.3999999999989994E-6</v>
      </c>
      <c r="J232" s="54">
        <f t="shared" si="29"/>
        <v>0.38399999999993994</v>
      </c>
      <c r="K232" s="54">
        <f t="shared" si="35"/>
        <v>1.0785833333333934</v>
      </c>
      <c r="L232" s="38"/>
      <c r="M232" s="59"/>
      <c r="N232" s="56">
        <f t="shared" si="30"/>
        <v>28.422869444444366</v>
      </c>
      <c r="O232" s="56">
        <f t="shared" si="31"/>
        <v>0.1078583333333562</v>
      </c>
      <c r="P232" s="56">
        <f>SUM($O$13:O232)</f>
        <v>24.622669444444362</v>
      </c>
      <c r="Q232" s="56">
        <f t="shared" si="32"/>
        <v>3.8002000000000038</v>
      </c>
      <c r="T232" s="7"/>
      <c r="U232" s="8"/>
      <c r="V232" s="8"/>
    </row>
    <row r="233" spans="1:22" s="3" customFormat="1" x14ac:dyDescent="0.35">
      <c r="A233" s="63">
        <v>0.37765046296296295</v>
      </c>
      <c r="B233" s="81">
        <f t="shared" si="27"/>
        <v>1171.9999999999977</v>
      </c>
      <c r="C233" s="54">
        <f>(A233*24-$A$13*24)*60</f>
        <v>19.533333333333296</v>
      </c>
      <c r="D233" s="54">
        <f>(A233*24-A232*24)*60</f>
        <v>0.10000000000001563</v>
      </c>
      <c r="E233">
        <v>20.6</v>
      </c>
      <c r="F233" s="31">
        <f>SUM($E$13:E233)</f>
        <v>1920.6999999999996</v>
      </c>
      <c r="G233" s="52">
        <f t="shared" si="33"/>
        <v>1.9206999999999996</v>
      </c>
      <c r="H233" s="52">
        <f t="shared" si="34"/>
        <v>1.4625833333333333</v>
      </c>
      <c r="I233" s="87">
        <f t="shared" si="28"/>
        <v>-6.8666666666655941E-6</v>
      </c>
      <c r="J233" s="54">
        <f t="shared" si="29"/>
        <v>0.41199999999993564</v>
      </c>
      <c r="K233" s="54">
        <f t="shared" si="35"/>
        <v>1.0505833333333978</v>
      </c>
      <c r="L233" s="38"/>
      <c r="M233" s="59"/>
      <c r="N233" s="56">
        <f t="shared" si="30"/>
        <v>28.569127777777723</v>
      </c>
      <c r="O233" s="56">
        <f t="shared" si="31"/>
        <v>0.10505833333335621</v>
      </c>
      <c r="P233" s="56">
        <f>SUM($O$13:O233)</f>
        <v>24.727727777777719</v>
      </c>
      <c r="Q233" s="56">
        <f t="shared" si="32"/>
        <v>3.8414000000000037</v>
      </c>
      <c r="T233" s="7"/>
      <c r="U233" s="8"/>
      <c r="V233" s="8"/>
    </row>
    <row r="234" spans="1:22" s="3" customFormat="1" x14ac:dyDescent="0.35">
      <c r="A234" s="63">
        <v>0.37770833333333331</v>
      </c>
      <c r="B234" s="81">
        <f t="shared" si="27"/>
        <v>1176.9999999999955</v>
      </c>
      <c r="C234" s="54">
        <f>(A234*24-$A$13*24)*60</f>
        <v>19.616666666666589</v>
      </c>
      <c r="D234" s="54">
        <f>(A234*24-A233*24)*60</f>
        <v>8.3333333333293069E-2</v>
      </c>
      <c r="E234">
        <v>20.9</v>
      </c>
      <c r="F234" s="31">
        <f>SUM($E$13:E234)</f>
        <v>1941.5999999999997</v>
      </c>
      <c r="G234" s="52">
        <f t="shared" si="33"/>
        <v>1.9415999999999998</v>
      </c>
      <c r="H234" s="54">
        <f t="shared" si="34"/>
        <v>1.4625833333333333</v>
      </c>
      <c r="I234" s="87">
        <f t="shared" si="28"/>
        <v>-8.3600000000040382E-6</v>
      </c>
      <c r="J234" s="54">
        <f t="shared" si="29"/>
        <v>0.5016000000002423</v>
      </c>
      <c r="K234" s="54">
        <f t="shared" si="35"/>
        <v>0.96098333333309105</v>
      </c>
      <c r="L234" s="38"/>
      <c r="M234" s="59"/>
      <c r="N234" s="56">
        <f t="shared" si="30"/>
        <v>28.691009722222109</v>
      </c>
      <c r="O234" s="56">
        <f t="shared" si="31"/>
        <v>8.0081944444385558E-2</v>
      </c>
      <c r="P234" s="56">
        <f>SUM($O$13:O234)</f>
        <v>24.807809722222103</v>
      </c>
      <c r="Q234" s="56">
        <f t="shared" si="32"/>
        <v>3.8832000000000058</v>
      </c>
      <c r="T234" s="7"/>
      <c r="U234" s="8"/>
      <c r="V234" s="8"/>
    </row>
    <row r="235" spans="1:22" s="3" customFormat="1" x14ac:dyDescent="0.35">
      <c r="A235" s="63">
        <v>0.37776620370370373</v>
      </c>
      <c r="B235" s="81">
        <f t="shared" si="27"/>
        <v>1181.9999999999993</v>
      </c>
      <c r="C235" s="54">
        <f>(A235*24-$A$13*24)*60</f>
        <v>19.699999999999989</v>
      </c>
      <c r="D235" s="54">
        <f>(A235*24-A234*24)*60</f>
        <v>8.3333333333399651E-2</v>
      </c>
      <c r="E235">
        <v>21</v>
      </c>
      <c r="F235" s="31">
        <f>SUM($E$13:E235)</f>
        <v>1962.5999999999997</v>
      </c>
      <c r="G235" s="52">
        <f t="shared" si="33"/>
        <v>1.9625999999999997</v>
      </c>
      <c r="H235" s="52">
        <f t="shared" si="34"/>
        <v>1.4625833333333333</v>
      </c>
      <c r="I235" s="87">
        <f t="shared" si="28"/>
        <v>-8.3999999999933144E-6</v>
      </c>
      <c r="J235" s="54">
        <f t="shared" si="29"/>
        <v>0.50399999999959888</v>
      </c>
      <c r="K235" s="54">
        <f t="shared" si="35"/>
        <v>0.95858333333373447</v>
      </c>
      <c r="L235" s="38"/>
      <c r="M235" s="59"/>
      <c r="N235" s="56">
        <f t="shared" si="30"/>
        <v>28.812891666666651</v>
      </c>
      <c r="O235" s="56">
        <f t="shared" si="31"/>
        <v>7.9881944444541442E-2</v>
      </c>
      <c r="P235" s="56">
        <f>SUM($O$13:O235)</f>
        <v>24.887691666666644</v>
      </c>
      <c r="Q235" s="56">
        <f t="shared" si="32"/>
        <v>3.9252000000000073</v>
      </c>
      <c r="T235" s="7"/>
      <c r="U235" s="8"/>
      <c r="V235" s="8"/>
    </row>
    <row r="236" spans="1:22" s="3" customFormat="1" x14ac:dyDescent="0.35">
      <c r="A236" s="63">
        <v>0.37783564814814818</v>
      </c>
      <c r="B236" s="81">
        <f t="shared" si="27"/>
        <v>1188.0000000000002</v>
      </c>
      <c r="C236" s="54">
        <f>(A236*24-$A$13*24)*60</f>
        <v>19.800000000000004</v>
      </c>
      <c r="D236" s="54">
        <f>(A236*24-A235*24)*60</f>
        <v>0.10000000000001563</v>
      </c>
      <c r="E236">
        <v>22.6</v>
      </c>
      <c r="F236" s="31">
        <f>SUM($E$13:E236)</f>
        <v>1985.1999999999996</v>
      </c>
      <c r="G236" s="52">
        <f t="shared" si="33"/>
        <v>1.9851999999999996</v>
      </c>
      <c r="H236" s="54">
        <f t="shared" si="34"/>
        <v>1.4625833333333333</v>
      </c>
      <c r="I236" s="87">
        <f t="shared" si="28"/>
        <v>-7.5333333333321555E-6</v>
      </c>
      <c r="J236" s="54">
        <f t="shared" si="29"/>
        <v>0.45199999999992935</v>
      </c>
      <c r="K236" s="54">
        <f t="shared" si="35"/>
        <v>1.010583333333404</v>
      </c>
      <c r="L236" s="38"/>
      <c r="M236" s="59"/>
      <c r="N236" s="56">
        <f t="shared" si="30"/>
        <v>28.959150000000008</v>
      </c>
      <c r="O236" s="56">
        <f t="shared" si="31"/>
        <v>0.1010583333333562</v>
      </c>
      <c r="P236" s="56">
        <f>SUM($O$13:O236)</f>
        <v>24.98875</v>
      </c>
      <c r="Q236" s="56">
        <f t="shared" si="32"/>
        <v>3.9704000000000086</v>
      </c>
      <c r="T236" s="7"/>
      <c r="U236" s="8"/>
      <c r="V236" s="8"/>
    </row>
    <row r="237" spans="1:22" s="3" customFormat="1" x14ac:dyDescent="0.35">
      <c r="A237" s="63">
        <v>0.37789351851851855</v>
      </c>
      <c r="B237" s="81">
        <f t="shared" si="27"/>
        <v>1192.9999999999977</v>
      </c>
      <c r="C237" s="54">
        <f>(A237*24-$A$13*24)*60</f>
        <v>19.883333333333297</v>
      </c>
      <c r="D237" s="54">
        <f>(A237*24-A236*24)*60</f>
        <v>8.3333333333293069E-2</v>
      </c>
      <c r="E237">
        <v>22.4</v>
      </c>
      <c r="F237" s="31">
        <f>SUM($E$13:E237)</f>
        <v>2007.5999999999997</v>
      </c>
      <c r="G237" s="52">
        <f t="shared" si="33"/>
        <v>2.0075999999999996</v>
      </c>
      <c r="H237" s="52">
        <f t="shared" si="34"/>
        <v>1.4625833333333333</v>
      </c>
      <c r="I237" s="87">
        <f t="shared" si="28"/>
        <v>-8.9600000000043289E-6</v>
      </c>
      <c r="J237" s="54">
        <f t="shared" si="29"/>
        <v>0.53760000000025976</v>
      </c>
      <c r="K237" s="54">
        <f t="shared" si="35"/>
        <v>0.92498333333307359</v>
      </c>
      <c r="L237" s="38"/>
      <c r="M237" s="59"/>
      <c r="N237" s="56">
        <f t="shared" si="30"/>
        <v>29.081031944444391</v>
      </c>
      <c r="O237" s="56">
        <f t="shared" si="31"/>
        <v>7.7081944444385556E-2</v>
      </c>
      <c r="P237" s="56">
        <f>SUM($O$13:O237)</f>
        <v>25.065831944444387</v>
      </c>
      <c r="Q237" s="56">
        <f t="shared" si="32"/>
        <v>4.0152000000000037</v>
      </c>
      <c r="T237" s="7"/>
      <c r="U237" s="8"/>
      <c r="V237" s="8"/>
    </row>
    <row r="238" spans="1:22" s="3" customFormat="1" x14ac:dyDescent="0.35">
      <c r="A238" s="63">
        <v>0.37795138888888885</v>
      </c>
      <c r="B238" s="81">
        <f t="shared" si="27"/>
        <v>1197.9999999999955</v>
      </c>
      <c r="C238" s="54">
        <f>(A238*24-$A$13*24)*60</f>
        <v>19.96666666666659</v>
      </c>
      <c r="D238" s="54">
        <f>(A238*24-A237*24)*60</f>
        <v>8.3333333333293069E-2</v>
      </c>
      <c r="E238">
        <v>22.9</v>
      </c>
      <c r="F238" s="31">
        <f>SUM($E$13:E238)</f>
        <v>2030.4999999999998</v>
      </c>
      <c r="G238" s="52">
        <f t="shared" si="33"/>
        <v>2.0305</v>
      </c>
      <c r="H238" s="54">
        <f t="shared" si="34"/>
        <v>1.4625833333333333</v>
      </c>
      <c r="I238" s="87">
        <f t="shared" si="28"/>
        <v>-9.1600000000044253E-6</v>
      </c>
      <c r="J238" s="54">
        <f t="shared" si="29"/>
        <v>0.54960000000026554</v>
      </c>
      <c r="K238" s="54">
        <f t="shared" si="35"/>
        <v>0.9129833333330678</v>
      </c>
      <c r="L238" s="38"/>
      <c r="M238" s="59"/>
      <c r="N238" s="56">
        <f t="shared" si="30"/>
        <v>29.202913888888776</v>
      </c>
      <c r="O238" s="56">
        <f t="shared" si="31"/>
        <v>7.6081944444385555E-2</v>
      </c>
      <c r="P238" s="56">
        <f>SUM($O$13:O238)</f>
        <v>25.141913888888773</v>
      </c>
      <c r="Q238" s="56">
        <f t="shared" si="32"/>
        <v>4.0610000000000035</v>
      </c>
      <c r="T238" s="7"/>
      <c r="U238" s="8"/>
      <c r="V238" s="8"/>
    </row>
    <row r="239" spans="1:22" s="3" customFormat="1" x14ac:dyDescent="0.35">
      <c r="A239" s="63">
        <v>0.37802083333333331</v>
      </c>
      <c r="B239" s="81">
        <f t="shared" si="27"/>
        <v>1203.9999999999964</v>
      </c>
      <c r="C239" s="54">
        <f>(A239*24-$A$13*24)*60</f>
        <v>20.066666666666606</v>
      </c>
      <c r="D239" s="54">
        <f>(A239*24-A238*24)*60</f>
        <v>0.10000000000001563</v>
      </c>
      <c r="E239">
        <v>22.2</v>
      </c>
      <c r="F239" s="31">
        <f>SUM($E$13:E239)</f>
        <v>2052.6999999999998</v>
      </c>
      <c r="G239" s="52">
        <f t="shared" si="33"/>
        <v>2.0526999999999997</v>
      </c>
      <c r="H239" s="52">
        <f t="shared" si="34"/>
        <v>1.4625833333333333</v>
      </c>
      <c r="I239" s="87">
        <f t="shared" si="28"/>
        <v>-7.3999999999988424E-6</v>
      </c>
      <c r="J239" s="54">
        <f t="shared" si="29"/>
        <v>0.44399999999993056</v>
      </c>
      <c r="K239" s="54">
        <f t="shared" si="35"/>
        <v>1.0185833333334027</v>
      </c>
      <c r="L239" s="38"/>
      <c r="M239" s="59"/>
      <c r="N239" s="56">
        <f t="shared" si="30"/>
        <v>29.349172222222133</v>
      </c>
      <c r="O239" s="56">
        <f t="shared" si="31"/>
        <v>0.10185833333335619</v>
      </c>
      <c r="P239" s="56">
        <f>SUM($O$13:O239)</f>
        <v>25.24377222222213</v>
      </c>
      <c r="Q239" s="56">
        <f t="shared" si="32"/>
        <v>4.105400000000003</v>
      </c>
      <c r="T239" s="7"/>
      <c r="U239" s="8"/>
      <c r="V239" s="8"/>
    </row>
    <row r="240" spans="1:22" s="3" customFormat="1" x14ac:dyDescent="0.35">
      <c r="A240" s="63">
        <v>0.37807870370370367</v>
      </c>
      <c r="B240" s="81">
        <f t="shared" si="27"/>
        <v>1208.9999999999939</v>
      </c>
      <c r="C240" s="54">
        <f>(A240*24-$A$13*24)*60</f>
        <v>20.149999999999899</v>
      </c>
      <c r="D240" s="54">
        <f>(A240*24-A239*24)*60</f>
        <v>8.3333333333293069E-2</v>
      </c>
      <c r="E240">
        <v>23</v>
      </c>
      <c r="F240" s="31">
        <f>SUM($E$13:E240)</f>
        <v>2075.6999999999998</v>
      </c>
      <c r="G240" s="52">
        <f t="shared" si="33"/>
        <v>2.0756999999999999</v>
      </c>
      <c r="H240" s="54">
        <f t="shared" si="34"/>
        <v>1.4625833333333333</v>
      </c>
      <c r="I240" s="87">
        <f t="shared" si="28"/>
        <v>-9.2000000000044452E-6</v>
      </c>
      <c r="J240" s="54">
        <f t="shared" si="29"/>
        <v>0.55200000000026672</v>
      </c>
      <c r="K240" s="54">
        <f t="shared" si="35"/>
        <v>0.91058333333306662</v>
      </c>
      <c r="L240" s="38"/>
      <c r="M240" s="59"/>
      <c r="N240" s="56">
        <f t="shared" si="30"/>
        <v>29.471054166666519</v>
      </c>
      <c r="O240" s="56">
        <f t="shared" si="31"/>
        <v>7.5881944444385549E-2</v>
      </c>
      <c r="P240" s="56">
        <f>SUM($O$13:O240)</f>
        <v>25.319654166666517</v>
      </c>
      <c r="Q240" s="56">
        <f t="shared" si="32"/>
        <v>4.1514000000000024</v>
      </c>
      <c r="T240" s="7"/>
      <c r="U240" s="8"/>
      <c r="V240" s="8"/>
    </row>
    <row r="241" spans="1:22" s="38" customFormat="1" x14ac:dyDescent="0.35">
      <c r="A241" s="63">
        <v>0.37813657407407408</v>
      </c>
      <c r="B241" s="81">
        <f t="shared" si="27"/>
        <v>1213.999999999998</v>
      </c>
      <c r="C241" s="54">
        <f>(A241*24-$A$13*24)*60</f>
        <v>20.233333333333299</v>
      </c>
      <c r="D241" s="54">
        <f>(A241*24-A240*24)*60</f>
        <v>8.3333333333399651E-2</v>
      </c>
      <c r="E241">
        <v>22.3</v>
      </c>
      <c r="F241" s="31">
        <f>SUM($E$13:E241)</f>
        <v>2098</v>
      </c>
      <c r="G241" s="52">
        <f>F241/1000</f>
        <v>2.0979999999999999</v>
      </c>
      <c r="H241" s="52">
        <f>IF($C$4=$C$5,$D$5,IF($C$4=$C$6,$D$6,IF($C$4=$C$7,$D$7,$D$8)))</f>
        <v>1.4625833333333333</v>
      </c>
      <c r="I241" s="87">
        <f t="shared" si="28"/>
        <v>-8.9199999999929029E-6</v>
      </c>
      <c r="J241" s="54">
        <f t="shared" si="29"/>
        <v>0.53519999999957413</v>
      </c>
      <c r="K241" s="54">
        <f t="shared" si="35"/>
        <v>0.92738333333375922</v>
      </c>
      <c r="M241" s="59"/>
      <c r="N241" s="56">
        <f t="shared" si="30"/>
        <v>29.592936111111062</v>
      </c>
      <c r="O241" s="56">
        <f t="shared" si="31"/>
        <v>7.7281944444541437E-2</v>
      </c>
      <c r="P241" s="56">
        <f>SUM($O$13:O241)</f>
        <v>25.39693611111106</v>
      </c>
      <c r="Q241" s="56">
        <f t="shared" si="32"/>
        <v>4.1960000000000015</v>
      </c>
      <c r="R241" s="37"/>
      <c r="S241" s="37"/>
      <c r="T241" s="37"/>
      <c r="U241" s="35"/>
      <c r="V241" s="8"/>
    </row>
    <row r="242" spans="1:22" s="38" customFormat="1" x14ac:dyDescent="0.35">
      <c r="A242" s="63">
        <v>0.37820601851851854</v>
      </c>
      <c r="B242" s="81">
        <f t="shared" si="27"/>
        <v>1219.9999999999989</v>
      </c>
      <c r="C242" s="54">
        <f>(A242*24-$A$13*24)*60</f>
        <v>20.333333333333314</v>
      </c>
      <c r="D242" s="54">
        <f>(A242*24-A241*24)*60</f>
        <v>0.10000000000001563</v>
      </c>
      <c r="E242">
        <v>22.6</v>
      </c>
      <c r="F242" s="31">
        <f>SUM($E$13:E242)</f>
        <v>2120.6</v>
      </c>
      <c r="G242" s="52">
        <f>F242/1000</f>
        <v>2.1206</v>
      </c>
      <c r="H242" s="54">
        <f t="shared" ref="H242:H313" si="36">IF($C$4=$C$5,$D$5,IF($C$4=$C$6,$D$6,IF($C$4=$C$7,$D$7,$D$8)))</f>
        <v>1.4625833333333333</v>
      </c>
      <c r="I242" s="87">
        <f t="shared" si="28"/>
        <v>-7.5333333333321555E-6</v>
      </c>
      <c r="J242" s="54">
        <f t="shared" si="29"/>
        <v>0.45199999999992935</v>
      </c>
      <c r="K242" s="54">
        <f t="shared" si="35"/>
        <v>1.010583333333404</v>
      </c>
      <c r="M242" s="59"/>
      <c r="N242" s="56">
        <f>C242*H242</f>
        <v>29.739194444444419</v>
      </c>
      <c r="O242" s="56">
        <f>K242*(D242)</f>
        <v>0.1010583333333562</v>
      </c>
      <c r="P242" s="56">
        <f>SUM($O$13:O242)</f>
        <v>25.497994444444416</v>
      </c>
      <c r="Q242" s="56">
        <f>N242-P242</f>
        <v>4.2412000000000027</v>
      </c>
      <c r="R242" s="37"/>
      <c r="S242" s="37"/>
      <c r="T242" s="37"/>
      <c r="U242" s="35"/>
      <c r="V242" s="8"/>
    </row>
    <row r="243" spans="1:22" s="38" customFormat="1" x14ac:dyDescent="0.35">
      <c r="A243" s="63">
        <v>0.3782638888888889</v>
      </c>
      <c r="B243" s="81">
        <f t="shared" si="27"/>
        <v>1224.9999999999964</v>
      </c>
      <c r="C243" s="54">
        <f>(A243*24-$A$13*24)*60</f>
        <v>20.416666666666607</v>
      </c>
      <c r="D243" s="54">
        <f>(A243*24-A242*24)*60</f>
        <v>8.3333333333293069E-2</v>
      </c>
      <c r="E243">
        <v>23.4</v>
      </c>
      <c r="F243" s="31">
        <f>SUM($E$13:E243)</f>
        <v>2144</v>
      </c>
      <c r="G243" s="52">
        <f>F243/1000</f>
        <v>2.1440000000000001</v>
      </c>
      <c r="H243" s="54">
        <f t="shared" si="36"/>
        <v>1.4625833333333333</v>
      </c>
      <c r="I243" s="87">
        <f t="shared" si="28"/>
        <v>-9.3600000000045233E-6</v>
      </c>
      <c r="J243" s="54">
        <f t="shared" si="29"/>
        <v>0.56160000000027133</v>
      </c>
      <c r="K243" s="54">
        <f t="shared" si="35"/>
        <v>0.90098333333306202</v>
      </c>
      <c r="M243" s="59"/>
      <c r="N243" s="56">
        <f>C243*H243</f>
        <v>29.861076388888801</v>
      </c>
      <c r="O243" s="56">
        <f>K243*(D243)</f>
        <v>7.5081944444385554E-2</v>
      </c>
      <c r="P243" s="56">
        <f>SUM($O$13:O243)</f>
        <v>25.573076388888801</v>
      </c>
      <c r="Q243" s="56">
        <f>N243-P243</f>
        <v>4.2880000000000003</v>
      </c>
      <c r="R243" s="37"/>
      <c r="S243" s="37"/>
      <c r="T243" s="37"/>
      <c r="U243" s="9"/>
      <c r="V243" s="11"/>
    </row>
    <row r="244" spans="1:22" x14ac:dyDescent="0.35">
      <c r="A244" s="63">
        <v>0.37833333333333335</v>
      </c>
      <c r="B244" s="81">
        <f t="shared" si="27"/>
        <v>1230.9999999999973</v>
      </c>
      <c r="C244" s="54">
        <f>(A244*24-$A$13*24)*60</f>
        <v>20.516666666666623</v>
      </c>
      <c r="D244" s="54">
        <f>(A244*24-A243*24)*60</f>
        <v>0.10000000000001563</v>
      </c>
      <c r="E244">
        <v>21.9</v>
      </c>
      <c r="F244" s="31">
        <f>SUM($E$13:E244)</f>
        <v>2165.9</v>
      </c>
      <c r="G244" s="52">
        <f>F244/1000</f>
        <v>2.1659000000000002</v>
      </c>
      <c r="H244" s="54">
        <f t="shared" si="36"/>
        <v>1.4625833333333333</v>
      </c>
      <c r="I244" s="87">
        <f t="shared" si="28"/>
        <v>-7.2999999999988586E-6</v>
      </c>
      <c r="J244" s="54">
        <f t="shared" si="29"/>
        <v>0.4379999999999315</v>
      </c>
      <c r="K244" s="54">
        <f t="shared" si="35"/>
        <v>1.0245833333334018</v>
      </c>
      <c r="L244" s="38"/>
      <c r="M244" s="59"/>
      <c r="N244" s="56">
        <f>C244*H244</f>
        <v>30.007334722222158</v>
      </c>
      <c r="O244" s="56">
        <f>K244*(D244)</f>
        <v>0.10245833333335619</v>
      </c>
      <c r="P244" s="56">
        <f>SUM($O$13:O244)</f>
        <v>25.675534722222157</v>
      </c>
      <c r="Q244" s="56">
        <f>N244-P244</f>
        <v>4.3318000000000012</v>
      </c>
    </row>
    <row r="245" spans="1:22" x14ac:dyDescent="0.35">
      <c r="A245" s="63">
        <v>0.37839120370370366</v>
      </c>
      <c r="B245" s="81">
        <f t="shared" si="27"/>
        <v>1235.999999999995</v>
      </c>
      <c r="C245" s="54">
        <f>(A245*24-$A$13*24)*60</f>
        <v>20.599999999999916</v>
      </c>
      <c r="D245" s="54">
        <f>(A245*24-A244*24)*60</f>
        <v>8.3333333333293069E-2</v>
      </c>
      <c r="E245">
        <v>22</v>
      </c>
      <c r="F245" s="31">
        <f>SUM($E$13:E245)</f>
        <v>2187.9</v>
      </c>
      <c r="G245" s="52">
        <f t="shared" ref="G245:G275" si="37">F245/1000</f>
        <v>2.1879</v>
      </c>
      <c r="H245" s="54">
        <f t="shared" si="36"/>
        <v>1.4625833333333333</v>
      </c>
      <c r="I245" s="87">
        <f t="shared" si="28"/>
        <v>-8.8000000000042526E-6</v>
      </c>
      <c r="J245" s="54">
        <f t="shared" si="29"/>
        <v>0.52800000000025515</v>
      </c>
      <c r="K245" s="54">
        <f t="shared" si="35"/>
        <v>0.93458333333307819</v>
      </c>
      <c r="L245" s="38"/>
      <c r="M245" s="59"/>
      <c r="N245" s="56">
        <f t="shared" ref="N245:N275" si="38">C245*H245</f>
        <v>30.129216666666544</v>
      </c>
      <c r="O245" s="56">
        <f t="shared" ref="O245:O275" si="39">K245*(D245)</f>
        <v>7.7881944444385551E-2</v>
      </c>
      <c r="P245" s="56">
        <f>SUM($O$13:O245)</f>
        <v>25.753416666666542</v>
      </c>
      <c r="Q245" s="56">
        <f t="shared" ref="Q245:Q275" si="40">N245-P245</f>
        <v>4.3758000000000017</v>
      </c>
    </row>
    <row r="246" spans="1:22" x14ac:dyDescent="0.35">
      <c r="A246" s="63">
        <v>0.37846064814814812</v>
      </c>
      <c r="B246" s="81">
        <f t="shared" si="27"/>
        <v>1241.9999999999959</v>
      </c>
      <c r="C246" s="54">
        <f>(A246*24-$A$13*24)*60</f>
        <v>20.699999999999932</v>
      </c>
      <c r="D246" s="54">
        <f>(A246*24-A245*24)*60</f>
        <v>0.10000000000001563</v>
      </c>
      <c r="E246">
        <v>22</v>
      </c>
      <c r="F246" s="31">
        <f>SUM($E$13:E246)</f>
        <v>2209.9</v>
      </c>
      <c r="G246" s="52">
        <f t="shared" si="37"/>
        <v>2.2099000000000002</v>
      </c>
      <c r="H246" s="54">
        <f t="shared" si="36"/>
        <v>1.4625833333333333</v>
      </c>
      <c r="I246" s="87">
        <f t="shared" si="28"/>
        <v>-7.3333333333321871E-6</v>
      </c>
      <c r="J246" s="54">
        <f t="shared" si="29"/>
        <v>0.43999999999993122</v>
      </c>
      <c r="K246" s="54">
        <f t="shared" si="35"/>
        <v>1.0225833333334022</v>
      </c>
      <c r="L246" s="38"/>
      <c r="M246" s="59"/>
      <c r="N246" s="56">
        <f t="shared" si="38"/>
        <v>30.275474999999901</v>
      </c>
      <c r="O246" s="56">
        <f t="shared" si="39"/>
        <v>0.10225833333335621</v>
      </c>
      <c r="P246" s="56">
        <f>SUM($O$13:O246)</f>
        <v>25.855674999999898</v>
      </c>
      <c r="Q246" s="56">
        <f t="shared" si="40"/>
        <v>4.4198000000000022</v>
      </c>
    </row>
    <row r="247" spans="1:22" x14ac:dyDescent="0.35">
      <c r="A247" s="63">
        <v>0.37851851851851853</v>
      </c>
      <c r="B247" s="81">
        <f t="shared" si="27"/>
        <v>1247</v>
      </c>
      <c r="C247" s="54">
        <f>(A247*24-$A$13*24)*60</f>
        <v>20.783333333333331</v>
      </c>
      <c r="D247" s="54">
        <f>(A247*24-A246*24)*60</f>
        <v>8.3333333333399651E-2</v>
      </c>
      <c r="E247">
        <v>22.7</v>
      </c>
      <c r="F247" s="31">
        <f>SUM($E$13:E247)</f>
        <v>2232.6</v>
      </c>
      <c r="G247" s="52">
        <f t="shared" si="37"/>
        <v>2.2325999999999997</v>
      </c>
      <c r="H247" s="54">
        <f t="shared" si="36"/>
        <v>1.4625833333333333</v>
      </c>
      <c r="I247" s="87">
        <f t="shared" si="28"/>
        <v>-9.0799999999927743E-6</v>
      </c>
      <c r="J247" s="54">
        <f t="shared" si="29"/>
        <v>0.54479999999956641</v>
      </c>
      <c r="K247" s="54">
        <f t="shared" si="35"/>
        <v>0.91778333333376694</v>
      </c>
      <c r="L247" s="38"/>
      <c r="M247" s="59"/>
      <c r="N247" s="56">
        <f t="shared" si="38"/>
        <v>30.397356944444443</v>
      </c>
      <c r="O247" s="56">
        <f t="shared" si="39"/>
        <v>7.6481944444541441E-2</v>
      </c>
      <c r="P247" s="56">
        <f>SUM($O$13:O247)</f>
        <v>25.93215694444444</v>
      </c>
      <c r="Q247" s="56">
        <f t="shared" si="40"/>
        <v>4.4652000000000029</v>
      </c>
    </row>
    <row r="248" spans="1:22" x14ac:dyDescent="0.35">
      <c r="A248" s="63">
        <v>0.37858796296296293</v>
      </c>
      <c r="B248" s="81">
        <f t="shared" si="27"/>
        <v>1252.9999999999945</v>
      </c>
      <c r="C248" s="54">
        <f>(A248*24-$A$13*24)*60</f>
        <v>20.88333333333324</v>
      </c>
      <c r="D248" s="54">
        <f>(A248*24-A247*24)*60</f>
        <v>9.9999999999909051E-2</v>
      </c>
      <c r="E248">
        <v>22.6</v>
      </c>
      <c r="F248" s="31">
        <f>SUM($E$13:E248)</f>
        <v>2255.1999999999998</v>
      </c>
      <c r="G248" s="52">
        <f t="shared" si="37"/>
        <v>2.2551999999999999</v>
      </c>
      <c r="H248" s="54">
        <f t="shared" si="36"/>
        <v>1.4625833333333333</v>
      </c>
      <c r="I248" s="87">
        <f t="shared" si="28"/>
        <v>-7.5333333333401854E-6</v>
      </c>
      <c r="J248" s="54">
        <f t="shared" si="29"/>
        <v>0.45200000000041113</v>
      </c>
      <c r="K248" s="54">
        <f t="shared" si="35"/>
        <v>1.0105833333329222</v>
      </c>
      <c r="L248" s="38"/>
      <c r="M248" s="59"/>
      <c r="N248" s="56">
        <f t="shared" si="38"/>
        <v>30.543615277777644</v>
      </c>
      <c r="O248" s="56">
        <f t="shared" si="39"/>
        <v>0.1010583333332003</v>
      </c>
      <c r="P248" s="56">
        <f>SUM($O$13:O248)</f>
        <v>26.033215277777639</v>
      </c>
      <c r="Q248" s="56">
        <f t="shared" si="40"/>
        <v>4.5104000000000042</v>
      </c>
    </row>
    <row r="249" spans="1:22" x14ac:dyDescent="0.35">
      <c r="A249" s="63">
        <v>0.37864583333333335</v>
      </c>
      <c r="B249" s="81">
        <f t="shared" si="27"/>
        <v>1257.9999999999984</v>
      </c>
      <c r="C249" s="54">
        <f>(A249*24-$A$13*24)*60</f>
        <v>20.96666666666664</v>
      </c>
      <c r="D249" s="54">
        <f>(A249*24-A248*24)*60</f>
        <v>8.3333333333399651E-2</v>
      </c>
      <c r="E249">
        <v>24</v>
      </c>
      <c r="F249" s="31">
        <f>SUM($E$13:E249)</f>
        <v>2279.1999999999998</v>
      </c>
      <c r="G249" s="52">
        <f t="shared" si="37"/>
        <v>2.2791999999999999</v>
      </c>
      <c r="H249" s="54">
        <f t="shared" si="36"/>
        <v>1.4625833333333333</v>
      </c>
      <c r="I249" s="87">
        <f t="shared" si="28"/>
        <v>-9.599999999992361E-6</v>
      </c>
      <c r="J249" s="54">
        <f t="shared" si="29"/>
        <v>0.57599999999954166</v>
      </c>
      <c r="K249" s="54">
        <f t="shared" si="35"/>
        <v>0.88658333333379169</v>
      </c>
      <c r="L249" s="38"/>
      <c r="M249" s="59"/>
      <c r="N249" s="56">
        <f t="shared" si="38"/>
        <v>30.665497222222182</v>
      </c>
      <c r="O249" s="56">
        <f t="shared" si="39"/>
        <v>7.3881944444541436E-2</v>
      </c>
      <c r="P249" s="56">
        <f>SUM($O$13:O249)</f>
        <v>26.10709722222218</v>
      </c>
      <c r="Q249" s="56">
        <f t="shared" si="40"/>
        <v>4.5584000000000024</v>
      </c>
    </row>
    <row r="250" spans="1:22" x14ac:dyDescent="0.35">
      <c r="A250" s="63">
        <v>0.3787152777777778</v>
      </c>
      <c r="B250" s="81">
        <f t="shared" si="27"/>
        <v>1263.9999999999993</v>
      </c>
      <c r="C250" s="54">
        <f>(A250*24-$A$13*24)*60</f>
        <v>21.066666666666656</v>
      </c>
      <c r="D250" s="54">
        <f>(A250*24-A249*24)*60</f>
        <v>0.10000000000001563</v>
      </c>
      <c r="E250">
        <v>23.2</v>
      </c>
      <c r="F250" s="31">
        <f>SUM($E$13:E250)</f>
        <v>2302.3999999999996</v>
      </c>
      <c r="G250" s="52">
        <f t="shared" si="37"/>
        <v>2.3023999999999996</v>
      </c>
      <c r="H250" s="54">
        <f t="shared" si="36"/>
        <v>1.4625833333333333</v>
      </c>
      <c r="I250" s="87">
        <f t="shared" si="28"/>
        <v>-7.7333333333321248E-6</v>
      </c>
      <c r="J250" s="54">
        <f t="shared" si="29"/>
        <v>0.46399999999992747</v>
      </c>
      <c r="K250" s="54">
        <f t="shared" si="35"/>
        <v>0.99858333333340588</v>
      </c>
      <c r="L250" s="38"/>
      <c r="M250" s="59"/>
      <c r="N250" s="56">
        <f t="shared" si="38"/>
        <v>30.811755555555539</v>
      </c>
      <c r="O250" s="56">
        <f t="shared" si="39"/>
        <v>9.9858333333356197E-2</v>
      </c>
      <c r="P250" s="56">
        <f>SUM($O$13:O250)</f>
        <v>26.206955555555535</v>
      </c>
      <c r="Q250" s="56">
        <f t="shared" si="40"/>
        <v>4.6048000000000044</v>
      </c>
    </row>
    <row r="251" spans="1:22" x14ac:dyDescent="0.35">
      <c r="A251" s="63">
        <v>0.37877314814814816</v>
      </c>
      <c r="B251" s="81">
        <f t="shared" si="27"/>
        <v>1268.9999999999968</v>
      </c>
      <c r="C251" s="54">
        <f>(A251*24-$A$13*24)*60</f>
        <v>21.149999999999949</v>
      </c>
      <c r="D251" s="54">
        <f>(A251*24-A250*24)*60</f>
        <v>8.3333333333293069E-2</v>
      </c>
      <c r="E251">
        <v>22.7</v>
      </c>
      <c r="F251" s="31">
        <f>SUM($E$13:E251)</f>
        <v>2325.0999999999995</v>
      </c>
      <c r="G251" s="52">
        <f t="shared" si="37"/>
        <v>2.3250999999999995</v>
      </c>
      <c r="H251" s="54">
        <f t="shared" si="36"/>
        <v>1.4625833333333333</v>
      </c>
      <c r="I251" s="87">
        <f t="shared" si="28"/>
        <v>-9.0800000000043854E-6</v>
      </c>
      <c r="J251" s="54">
        <f t="shared" si="29"/>
        <v>0.54480000000026318</v>
      </c>
      <c r="K251" s="54">
        <f t="shared" si="35"/>
        <v>0.91778333333307016</v>
      </c>
      <c r="L251" s="38"/>
      <c r="M251" s="59"/>
      <c r="N251" s="56">
        <f t="shared" si="38"/>
        <v>30.933637499999925</v>
      </c>
      <c r="O251" s="56">
        <f t="shared" si="39"/>
        <v>7.6481944444385566E-2</v>
      </c>
      <c r="P251" s="56">
        <f>SUM($O$13:O251)</f>
        <v>26.28343749999992</v>
      </c>
      <c r="Q251" s="56">
        <f t="shared" si="40"/>
        <v>4.6502000000000052</v>
      </c>
    </row>
    <row r="252" spans="1:22" x14ac:dyDescent="0.35">
      <c r="A252" s="63">
        <v>0.37883101851851847</v>
      </c>
      <c r="B252" s="81">
        <f t="shared" si="27"/>
        <v>1273.9999999999945</v>
      </c>
      <c r="C252" s="54">
        <f>(A252*24-$A$13*24)*60</f>
        <v>21.233333333333242</v>
      </c>
      <c r="D252" s="54">
        <f>(A252*24-A251*24)*60</f>
        <v>8.3333333333293069E-2</v>
      </c>
      <c r="E252">
        <v>24.1</v>
      </c>
      <c r="F252" s="31">
        <f>SUM($E$13:E252)</f>
        <v>2349.1999999999994</v>
      </c>
      <c r="G252" s="52">
        <f t="shared" si="37"/>
        <v>2.3491999999999993</v>
      </c>
      <c r="H252" s="54">
        <f t="shared" si="36"/>
        <v>1.4625833333333333</v>
      </c>
      <c r="I252" s="87">
        <f t="shared" si="28"/>
        <v>-9.6400000000046579E-6</v>
      </c>
      <c r="J252" s="54">
        <f t="shared" si="29"/>
        <v>0.57840000000027947</v>
      </c>
      <c r="K252" s="54">
        <f t="shared" si="35"/>
        <v>0.88418333333305388</v>
      </c>
      <c r="L252" s="38"/>
      <c r="M252" s="59"/>
      <c r="N252" s="56">
        <f t="shared" si="38"/>
        <v>31.055519444444311</v>
      </c>
      <c r="O252" s="56">
        <f t="shared" si="39"/>
        <v>7.3681944444385555E-2</v>
      </c>
      <c r="P252" s="56">
        <f>SUM($O$13:O252)</f>
        <v>26.357119444444304</v>
      </c>
      <c r="Q252" s="56">
        <f t="shared" si="40"/>
        <v>4.6984000000000066</v>
      </c>
    </row>
    <row r="253" spans="1:22" x14ac:dyDescent="0.35">
      <c r="A253" s="63">
        <v>0.37890046296296293</v>
      </c>
      <c r="B253" s="81">
        <f t="shared" si="27"/>
        <v>1279.9999999999955</v>
      </c>
      <c r="C253" s="54">
        <f>(A253*24-$A$13*24)*60</f>
        <v>21.333333333333258</v>
      </c>
      <c r="D253" s="54">
        <f>(A253*24-A252*24)*60</f>
        <v>0.10000000000001563</v>
      </c>
      <c r="E253">
        <v>23.7</v>
      </c>
      <c r="F253" s="31">
        <f>SUM($E$13:E253)</f>
        <v>2372.8999999999992</v>
      </c>
      <c r="G253" s="52">
        <f t="shared" si="37"/>
        <v>2.3728999999999991</v>
      </c>
      <c r="H253" s="54">
        <f t="shared" si="36"/>
        <v>1.4625833333333333</v>
      </c>
      <c r="I253" s="87">
        <f t="shared" si="28"/>
        <v>-7.8999999999987639E-6</v>
      </c>
      <c r="J253" s="54">
        <f t="shared" si="29"/>
        <v>0.47399999999992587</v>
      </c>
      <c r="K253" s="54">
        <f t="shared" si="35"/>
        <v>0.98858333333340753</v>
      </c>
      <c r="L253" s="38"/>
      <c r="M253" s="59"/>
      <c r="N253" s="56">
        <f t="shared" si="38"/>
        <v>31.201777777777668</v>
      </c>
      <c r="O253" s="56">
        <f t="shared" si="39"/>
        <v>9.885833333335621E-2</v>
      </c>
      <c r="P253" s="56">
        <f>SUM($O$13:O253)</f>
        <v>26.455977777777662</v>
      </c>
      <c r="Q253" s="56">
        <f t="shared" si="40"/>
        <v>4.7458000000000062</v>
      </c>
    </row>
    <row r="254" spans="1:22" x14ac:dyDescent="0.35">
      <c r="A254" s="63">
        <v>0.37895833333333334</v>
      </c>
      <c r="B254" s="81">
        <f t="shared" si="27"/>
        <v>1284.9999999999995</v>
      </c>
      <c r="C254" s="54">
        <f>(A254*24-$A$13*24)*60</f>
        <v>21.416666666666657</v>
      </c>
      <c r="D254" s="54">
        <f>(A254*24-A253*24)*60</f>
        <v>8.3333333333399651E-2</v>
      </c>
      <c r="E254">
        <v>22.9</v>
      </c>
      <c r="F254" s="31">
        <f>SUM($E$13:E254)</f>
        <v>2395.7999999999993</v>
      </c>
      <c r="G254" s="52">
        <f t="shared" si="37"/>
        <v>2.3957999999999995</v>
      </c>
      <c r="H254" s="54">
        <f t="shared" si="36"/>
        <v>1.4625833333333333</v>
      </c>
      <c r="I254" s="87">
        <f t="shared" si="28"/>
        <v>-9.1599999999927091E-6</v>
      </c>
      <c r="J254" s="54">
        <f t="shared" si="29"/>
        <v>0.54959999999956255</v>
      </c>
      <c r="K254" s="54">
        <f t="shared" si="35"/>
        <v>0.9129833333337708</v>
      </c>
      <c r="L254" s="38"/>
      <c r="M254" s="59"/>
      <c r="N254" s="56">
        <f t="shared" si="38"/>
        <v>31.32365972222221</v>
      </c>
      <c r="O254" s="56">
        <f t="shared" si="39"/>
        <v>7.6081944444541444E-2</v>
      </c>
      <c r="P254" s="56">
        <f>SUM($O$13:O254)</f>
        <v>26.532059722222204</v>
      </c>
      <c r="Q254" s="56">
        <f t="shared" si="40"/>
        <v>4.7916000000000061</v>
      </c>
    </row>
    <row r="255" spans="1:22" x14ac:dyDescent="0.35">
      <c r="A255" s="63">
        <v>0.3790162037037037</v>
      </c>
      <c r="B255" s="81">
        <f t="shared" si="27"/>
        <v>1289.999999999997</v>
      </c>
      <c r="C255" s="54">
        <f>(A255*24-$A$13*24)*60</f>
        <v>21.49999999999995</v>
      </c>
      <c r="D255" s="54">
        <f>(A255*24-A254*24)*60</f>
        <v>8.3333333333293069E-2</v>
      </c>
      <c r="E255">
        <v>22.8</v>
      </c>
      <c r="F255" s="31">
        <f>SUM($E$13:E255)</f>
        <v>2418.5999999999995</v>
      </c>
      <c r="G255" s="52">
        <f t="shared" si="37"/>
        <v>2.4185999999999996</v>
      </c>
      <c r="H255" s="54">
        <f t="shared" si="36"/>
        <v>1.4625833333333333</v>
      </c>
      <c r="I255" s="87">
        <f t="shared" si="28"/>
        <v>-9.120000000004407E-6</v>
      </c>
      <c r="J255" s="54">
        <f t="shared" si="29"/>
        <v>0.54720000000026436</v>
      </c>
      <c r="K255" s="54">
        <f t="shared" si="35"/>
        <v>0.91538333333306898</v>
      </c>
      <c r="L255" s="38"/>
      <c r="M255" s="59"/>
      <c r="N255" s="56">
        <f t="shared" si="38"/>
        <v>31.445541666666593</v>
      </c>
      <c r="O255" s="56">
        <f t="shared" si="39"/>
        <v>7.628194444438556E-2</v>
      </c>
      <c r="P255" s="56">
        <f>SUM($O$13:O255)</f>
        <v>26.60834166666659</v>
      </c>
      <c r="Q255" s="56">
        <f t="shared" si="40"/>
        <v>4.8372000000000028</v>
      </c>
    </row>
    <row r="256" spans="1:22" x14ac:dyDescent="0.35">
      <c r="A256" s="63">
        <v>0.37907407407407406</v>
      </c>
      <c r="B256" s="81">
        <f t="shared" si="27"/>
        <v>1294.9999999999945</v>
      </c>
      <c r="C256" s="54">
        <f>(A256*24-$A$13*24)*60</f>
        <v>21.583333333333243</v>
      </c>
      <c r="D256" s="54">
        <f>(A256*24-A255*24)*60</f>
        <v>8.3333333333293069E-2</v>
      </c>
      <c r="E256">
        <v>22.9</v>
      </c>
      <c r="F256" s="31">
        <f>SUM($E$13:E256)</f>
        <v>2441.4999999999995</v>
      </c>
      <c r="G256" s="52">
        <f t="shared" si="37"/>
        <v>2.4414999999999996</v>
      </c>
      <c r="H256" s="54">
        <f t="shared" si="36"/>
        <v>1.4625833333333333</v>
      </c>
      <c r="I256" s="87">
        <f t="shared" si="28"/>
        <v>-9.1600000000044253E-6</v>
      </c>
      <c r="J256" s="54">
        <f t="shared" si="29"/>
        <v>0.54960000000026554</v>
      </c>
      <c r="K256" s="54">
        <f t="shared" si="35"/>
        <v>0.9129833333330678</v>
      </c>
      <c r="L256" s="38"/>
      <c r="M256" s="59"/>
      <c r="N256" s="56">
        <f t="shared" si="38"/>
        <v>31.567423611110978</v>
      </c>
      <c r="O256" s="56">
        <f t="shared" si="39"/>
        <v>7.6081944444385555E-2</v>
      </c>
      <c r="P256" s="56">
        <f>SUM($O$13:O256)</f>
        <v>26.684423611110976</v>
      </c>
      <c r="Q256" s="56">
        <f t="shared" si="40"/>
        <v>4.8830000000000027</v>
      </c>
    </row>
    <row r="257" spans="1:17" x14ac:dyDescent="0.35">
      <c r="A257" s="63">
        <v>0.37913194444444448</v>
      </c>
      <c r="B257" s="81">
        <f t="shared" si="27"/>
        <v>1299.9999999999986</v>
      </c>
      <c r="C257" s="54">
        <f>(A257*24-$A$13*24)*60</f>
        <v>21.666666666666643</v>
      </c>
      <c r="D257" s="54">
        <f>(A257*24-A256*24)*60</f>
        <v>8.3333333333399651E-2</v>
      </c>
      <c r="E257">
        <v>23.5</v>
      </c>
      <c r="F257" s="31">
        <f>SUM($E$13:E257)</f>
        <v>2464.9999999999995</v>
      </c>
      <c r="G257" s="52">
        <f t="shared" si="37"/>
        <v>2.4649999999999994</v>
      </c>
      <c r="H257" s="54">
        <f t="shared" si="36"/>
        <v>1.4625833333333333</v>
      </c>
      <c r="I257" s="87">
        <f t="shared" si="28"/>
        <v>-9.3999999999925205E-6</v>
      </c>
      <c r="J257" s="54">
        <f t="shared" si="29"/>
        <v>0.56399999999955119</v>
      </c>
      <c r="K257" s="54">
        <f t="shared" si="35"/>
        <v>0.89858333333378215</v>
      </c>
      <c r="L257" s="58"/>
      <c r="M257" s="59"/>
      <c r="N257" s="56">
        <f t="shared" si="38"/>
        <v>31.689305555555521</v>
      </c>
      <c r="O257" s="56">
        <f t="shared" si="39"/>
        <v>7.4881944444541437E-2</v>
      </c>
      <c r="P257" s="56">
        <f>SUM($O$13:O257)</f>
        <v>26.759305555555517</v>
      </c>
      <c r="Q257" s="56">
        <f t="shared" si="40"/>
        <v>4.9300000000000033</v>
      </c>
    </row>
    <row r="258" spans="1:17" x14ac:dyDescent="0.35">
      <c r="A258" s="63">
        <v>0.37920138888888894</v>
      </c>
      <c r="B258" s="81">
        <f t="shared" si="27"/>
        <v>1305.9999999999995</v>
      </c>
      <c r="C258" s="54">
        <f>(A258*24-$A$13*24)*60</f>
        <v>21.766666666666659</v>
      </c>
      <c r="D258" s="54">
        <f>(A258*24-A257*24)*60</f>
        <v>0.10000000000001563</v>
      </c>
      <c r="E258">
        <v>23.2</v>
      </c>
      <c r="F258" s="31">
        <f>SUM($E$13:E258)</f>
        <v>2488.1999999999994</v>
      </c>
      <c r="G258" s="52">
        <f t="shared" si="37"/>
        <v>2.4881999999999995</v>
      </c>
      <c r="H258" s="54">
        <f t="shared" si="36"/>
        <v>1.4625833333333333</v>
      </c>
      <c r="I258" s="87">
        <f t="shared" si="28"/>
        <v>-7.7333333333321248E-6</v>
      </c>
      <c r="J258" s="54">
        <f t="shared" si="29"/>
        <v>0.46399999999992747</v>
      </c>
      <c r="K258" s="54">
        <f t="shared" si="35"/>
        <v>0.99858333333340588</v>
      </c>
      <c r="L258" s="58"/>
      <c r="M258" s="59"/>
      <c r="N258" s="56">
        <f t="shared" si="38"/>
        <v>31.835563888888878</v>
      </c>
      <c r="O258" s="56">
        <f t="shared" si="39"/>
        <v>9.9858333333356197E-2</v>
      </c>
      <c r="P258" s="56">
        <f>SUM($O$13:O258)</f>
        <v>26.859163888888872</v>
      </c>
      <c r="Q258" s="56">
        <f t="shared" si="40"/>
        <v>4.9764000000000053</v>
      </c>
    </row>
    <row r="259" spans="1:17" x14ac:dyDescent="0.35">
      <c r="A259" s="63">
        <v>0.37925925925925924</v>
      </c>
      <c r="B259" s="81">
        <f t="shared" si="27"/>
        <v>1310.999999999997</v>
      </c>
      <c r="C259" s="54">
        <f>(A259*24-$A$13*24)*60</f>
        <v>21.849999999999952</v>
      </c>
      <c r="D259" s="54">
        <f>(A259*24-A258*24)*60</f>
        <v>8.3333333333293069E-2</v>
      </c>
      <c r="E259">
        <v>24.5</v>
      </c>
      <c r="F259" s="31">
        <f>SUM($E$13:E259)</f>
        <v>2512.6999999999994</v>
      </c>
      <c r="G259" s="52">
        <f t="shared" si="37"/>
        <v>2.5126999999999993</v>
      </c>
      <c r="H259" s="54">
        <f t="shared" si="36"/>
        <v>1.4625833333333333</v>
      </c>
      <c r="I259" s="87">
        <f t="shared" si="28"/>
        <v>-9.8000000000047343E-6</v>
      </c>
      <c r="J259" s="54">
        <f t="shared" si="29"/>
        <v>0.58800000000028407</v>
      </c>
      <c r="K259" s="54">
        <f t="shared" si="35"/>
        <v>0.87458333333304927</v>
      </c>
      <c r="L259" s="58"/>
      <c r="M259" s="59"/>
      <c r="N259" s="56">
        <f t="shared" si="38"/>
        <v>31.957445833333264</v>
      </c>
      <c r="O259" s="56">
        <f t="shared" si="39"/>
        <v>7.288194444438556E-2</v>
      </c>
      <c r="P259" s="56">
        <f>SUM($O$13:O259)</f>
        <v>26.932045833333259</v>
      </c>
      <c r="Q259" s="56">
        <f t="shared" si="40"/>
        <v>5.0254000000000048</v>
      </c>
    </row>
    <row r="260" spans="1:17" x14ac:dyDescent="0.35">
      <c r="A260" s="63">
        <v>0.3793171296296296</v>
      </c>
      <c r="B260" s="81">
        <f t="shared" si="27"/>
        <v>1315.9999999999948</v>
      </c>
      <c r="C260" s="54">
        <f>(A260*24-$A$13*24)*60</f>
        <v>21.933333333333245</v>
      </c>
      <c r="D260" s="54">
        <f>(A260*24-A259*24)*60</f>
        <v>8.3333333333293069E-2</v>
      </c>
      <c r="E260">
        <v>23.1</v>
      </c>
      <c r="F260" s="31">
        <f>SUM($E$13:E260)</f>
        <v>2535.7999999999993</v>
      </c>
      <c r="G260" s="52">
        <f t="shared" si="37"/>
        <v>2.5357999999999992</v>
      </c>
      <c r="H260" s="54">
        <f t="shared" si="36"/>
        <v>1.4625833333333333</v>
      </c>
      <c r="I260" s="87">
        <f t="shared" si="28"/>
        <v>-9.2400000000044652E-6</v>
      </c>
      <c r="J260" s="54">
        <f t="shared" si="29"/>
        <v>0.5544000000002679</v>
      </c>
      <c r="K260" s="54">
        <f t="shared" si="35"/>
        <v>0.90818333333306545</v>
      </c>
      <c r="L260" s="58"/>
      <c r="M260" s="59"/>
      <c r="N260" s="56">
        <f t="shared" si="38"/>
        <v>32.07932777777765</v>
      </c>
      <c r="O260" s="56">
        <f t="shared" si="39"/>
        <v>7.5681944444385557E-2</v>
      </c>
      <c r="P260" s="56">
        <f>SUM($O$13:O260)</f>
        <v>27.007727777777646</v>
      </c>
      <c r="Q260" s="56">
        <f t="shared" si="40"/>
        <v>5.0716000000000037</v>
      </c>
    </row>
    <row r="261" spans="1:17" x14ac:dyDescent="0.35">
      <c r="A261" s="63">
        <v>0.37938657407407406</v>
      </c>
      <c r="B261" s="81">
        <f t="shared" si="27"/>
        <v>1321.9999999999957</v>
      </c>
      <c r="C261" s="54">
        <f>(A261*24-$A$13*24)*60</f>
        <v>22.03333333333326</v>
      </c>
      <c r="D261" s="54">
        <f>(A261*24-A260*24)*60</f>
        <v>0.10000000000001563</v>
      </c>
      <c r="E261">
        <v>22.9</v>
      </c>
      <c r="F261" s="31">
        <f>SUM($E$13:E261)</f>
        <v>2558.6999999999994</v>
      </c>
      <c r="G261" s="52">
        <f t="shared" si="37"/>
        <v>2.5586999999999995</v>
      </c>
      <c r="H261" s="54">
        <f t="shared" si="36"/>
        <v>1.4625833333333333</v>
      </c>
      <c r="I261" s="87">
        <f t="shared" si="28"/>
        <v>-7.6333333333321393E-6</v>
      </c>
      <c r="J261" s="54">
        <f t="shared" si="29"/>
        <v>0.45799999999992835</v>
      </c>
      <c r="K261" s="54">
        <f t="shared" si="35"/>
        <v>1.0045833333334051</v>
      </c>
      <c r="L261" s="58"/>
      <c r="M261" s="59"/>
      <c r="N261" s="56">
        <f t="shared" si="38"/>
        <v>32.225586111111006</v>
      </c>
      <c r="O261" s="56">
        <f t="shared" si="39"/>
        <v>0.10045833333335621</v>
      </c>
      <c r="P261" s="56">
        <f>SUM($O$13:O261)</f>
        <v>27.108186111111003</v>
      </c>
      <c r="Q261" s="56">
        <f t="shared" si="40"/>
        <v>5.1174000000000035</v>
      </c>
    </row>
    <row r="262" spans="1:17" x14ac:dyDescent="0.35">
      <c r="A262" s="63">
        <v>0.37944444444444447</v>
      </c>
      <c r="B262" s="81">
        <f t="shared" si="27"/>
        <v>1326.9999999999995</v>
      </c>
      <c r="C262" s="54">
        <f>(A262*24-$A$13*24)*60</f>
        <v>22.11666666666666</v>
      </c>
      <c r="D262" s="54">
        <f>(A262*24-A261*24)*60</f>
        <v>8.3333333333399651E-2</v>
      </c>
      <c r="E262">
        <v>23.8</v>
      </c>
      <c r="F262" s="31">
        <f>SUM($E$13:E262)</f>
        <v>2582.4999999999995</v>
      </c>
      <c r="G262" s="52">
        <f t="shared" si="37"/>
        <v>2.5824999999999996</v>
      </c>
      <c r="H262" s="54">
        <f t="shared" si="36"/>
        <v>1.4625833333333333</v>
      </c>
      <c r="I262" s="87">
        <f t="shared" si="28"/>
        <v>-9.5199999999924228E-6</v>
      </c>
      <c r="J262" s="54">
        <f t="shared" si="29"/>
        <v>0.5711999999995454</v>
      </c>
      <c r="K262" s="54">
        <f t="shared" si="35"/>
        <v>0.89138333333378794</v>
      </c>
      <c r="L262" s="58"/>
      <c r="M262" s="59"/>
      <c r="N262" s="56">
        <f t="shared" si="38"/>
        <v>32.347468055555545</v>
      </c>
      <c r="O262" s="56">
        <f t="shared" si="39"/>
        <v>7.4281944444541448E-2</v>
      </c>
      <c r="P262" s="56">
        <f>SUM($O$13:O262)</f>
        <v>27.182468055555546</v>
      </c>
      <c r="Q262" s="56">
        <f t="shared" si="40"/>
        <v>5.1649999999999991</v>
      </c>
    </row>
    <row r="263" spans="1:17" x14ac:dyDescent="0.35">
      <c r="A263" s="63">
        <v>0.37950231481481483</v>
      </c>
      <c r="B263" s="81">
        <f t="shared" si="27"/>
        <v>1331.9999999999973</v>
      </c>
      <c r="C263" s="54">
        <f>(A263*24-$A$13*24)*60</f>
        <v>22.199999999999953</v>
      </c>
      <c r="D263" s="54">
        <f>(A263*24-A262*24)*60</f>
        <v>8.3333333333293069E-2</v>
      </c>
      <c r="E263">
        <v>22</v>
      </c>
      <c r="F263" s="31">
        <f>SUM($E$13:E263)</f>
        <v>2604.4999999999995</v>
      </c>
      <c r="G263" s="52">
        <f t="shared" si="37"/>
        <v>2.6044999999999994</v>
      </c>
      <c r="H263" s="54">
        <f t="shared" si="36"/>
        <v>1.4625833333333333</v>
      </c>
      <c r="I263" s="87">
        <f t="shared" si="28"/>
        <v>-8.8000000000042526E-6</v>
      </c>
      <c r="J263" s="54">
        <f t="shared" si="29"/>
        <v>0.52800000000025515</v>
      </c>
      <c r="K263" s="54">
        <f t="shared" si="35"/>
        <v>0.93458333333307819</v>
      </c>
      <c r="L263" s="58"/>
      <c r="M263" s="59"/>
      <c r="N263" s="56">
        <f t="shared" si="38"/>
        <v>32.469349999999935</v>
      </c>
      <c r="O263" s="56">
        <f t="shared" si="39"/>
        <v>7.7881944444385551E-2</v>
      </c>
      <c r="P263" s="56">
        <f>SUM($O$13:O263)</f>
        <v>27.260349999999931</v>
      </c>
      <c r="Q263" s="56">
        <f t="shared" si="40"/>
        <v>5.2090000000000032</v>
      </c>
    </row>
    <row r="264" spans="1:17" x14ac:dyDescent="0.35">
      <c r="A264" s="63">
        <v>0.37956018518518514</v>
      </c>
      <c r="B264" s="81">
        <f t="shared" si="27"/>
        <v>1336.9999999999948</v>
      </c>
      <c r="C264" s="54">
        <f>(A264*24-$A$13*24)*60</f>
        <v>22.283333333333246</v>
      </c>
      <c r="D264" s="54">
        <f>(A264*24-A263*24)*60</f>
        <v>8.3333333333293069E-2</v>
      </c>
      <c r="E264">
        <v>22</v>
      </c>
      <c r="F264" s="31">
        <f>SUM($E$13:E264)</f>
        <v>2626.4999999999995</v>
      </c>
      <c r="G264" s="52">
        <f t="shared" si="37"/>
        <v>2.6264999999999996</v>
      </c>
      <c r="H264" s="54">
        <f t="shared" si="36"/>
        <v>1.4625833333333333</v>
      </c>
      <c r="I264" s="87">
        <f t="shared" si="28"/>
        <v>-8.8000000000042526E-6</v>
      </c>
      <c r="J264" s="54">
        <f t="shared" si="29"/>
        <v>0.52800000000025515</v>
      </c>
      <c r="K264" s="54">
        <f t="shared" si="35"/>
        <v>0.93458333333307819</v>
      </c>
      <c r="L264" s="58"/>
      <c r="M264" s="59"/>
      <c r="N264" s="56">
        <f t="shared" si="38"/>
        <v>32.591231944444317</v>
      </c>
      <c r="O264" s="56">
        <f t="shared" si="39"/>
        <v>7.7881944444385551E-2</v>
      </c>
      <c r="P264" s="56">
        <f>SUM($O$13:O264)</f>
        <v>27.338231944444317</v>
      </c>
      <c r="Q264" s="56">
        <f t="shared" si="40"/>
        <v>5.2530000000000001</v>
      </c>
    </row>
    <row r="265" spans="1:17" x14ac:dyDescent="0.35">
      <c r="A265" s="63">
        <v>0.37961805555555556</v>
      </c>
      <c r="B265" s="81">
        <f t="shared" si="27"/>
        <v>1341.9999999999986</v>
      </c>
      <c r="C265" s="54">
        <f>(A265*24-$A$13*24)*60</f>
        <v>22.366666666666646</v>
      </c>
      <c r="D265" s="54">
        <f>(A265*24-A264*24)*60</f>
        <v>8.3333333333399651E-2</v>
      </c>
      <c r="E265">
        <v>22</v>
      </c>
      <c r="F265" s="31">
        <f>SUM($E$13:E265)</f>
        <v>2648.4999999999995</v>
      </c>
      <c r="G265" s="52">
        <f t="shared" si="37"/>
        <v>2.6484999999999994</v>
      </c>
      <c r="H265" s="54">
        <f t="shared" si="36"/>
        <v>1.4625833333333333</v>
      </c>
      <c r="I265" s="87">
        <f t="shared" si="28"/>
        <v>-8.7999999999929972E-6</v>
      </c>
      <c r="J265" s="54">
        <f t="shared" si="29"/>
        <v>0.52799999999957981</v>
      </c>
      <c r="K265" s="54">
        <f t="shared" si="35"/>
        <v>0.93458333333375354</v>
      </c>
      <c r="L265" s="58"/>
      <c r="M265" s="59"/>
      <c r="N265" s="56">
        <f t="shared" si="38"/>
        <v>32.713113888888856</v>
      </c>
      <c r="O265" s="56">
        <f t="shared" si="39"/>
        <v>7.788194444454144E-2</v>
      </c>
      <c r="P265" s="56">
        <f>SUM($O$13:O265)</f>
        <v>27.416113888888859</v>
      </c>
      <c r="Q265" s="56">
        <f t="shared" si="40"/>
        <v>5.296999999999997</v>
      </c>
    </row>
    <row r="266" spans="1:17" x14ac:dyDescent="0.35">
      <c r="A266" s="63">
        <v>0.37967592592592592</v>
      </c>
      <c r="B266" s="81">
        <f t="shared" si="27"/>
        <v>1346.9999999999964</v>
      </c>
      <c r="C266" s="54">
        <f>(A266*24-$A$13*24)*60</f>
        <v>22.449999999999939</v>
      </c>
      <c r="D266" s="54">
        <f>(A266*24-A265*24)*60</f>
        <v>8.3333333333293069E-2</v>
      </c>
      <c r="E266">
        <v>22.8</v>
      </c>
      <c r="F266" s="31">
        <f>SUM($E$13:E266)</f>
        <v>2671.2999999999997</v>
      </c>
      <c r="G266" s="52">
        <f t="shared" si="37"/>
        <v>2.6712999999999996</v>
      </c>
      <c r="H266" s="54">
        <f t="shared" si="36"/>
        <v>1.4625833333333333</v>
      </c>
      <c r="I266" s="87">
        <f t="shared" si="28"/>
        <v>-9.120000000004407E-6</v>
      </c>
      <c r="J266" s="54">
        <f t="shared" si="29"/>
        <v>0.54720000000026436</v>
      </c>
      <c r="K266" s="54">
        <f t="shared" si="35"/>
        <v>0.91538333333306898</v>
      </c>
      <c r="L266" s="58"/>
      <c r="M266" s="59"/>
      <c r="N266" s="56">
        <f t="shared" si="38"/>
        <v>32.834995833333245</v>
      </c>
      <c r="O266" s="56">
        <f t="shared" si="39"/>
        <v>7.628194444438556E-2</v>
      </c>
      <c r="P266" s="56">
        <f>SUM($O$13:O266)</f>
        <v>27.492395833333244</v>
      </c>
      <c r="Q266" s="56">
        <f t="shared" si="40"/>
        <v>5.3426000000000009</v>
      </c>
    </row>
    <row r="267" spans="1:17" x14ac:dyDescent="0.35">
      <c r="A267" s="63">
        <v>0.37974537037037037</v>
      </c>
      <c r="B267" s="81">
        <f t="shared" si="27"/>
        <v>1352.9999999999973</v>
      </c>
      <c r="C267" s="54">
        <f>(A267*24-$A$13*24)*60</f>
        <v>22.549999999999955</v>
      </c>
      <c r="D267" s="54">
        <f>(A267*24-A266*24)*60</f>
        <v>0.10000000000001563</v>
      </c>
      <c r="E267">
        <v>23.5</v>
      </c>
      <c r="F267" s="31">
        <f>SUM($E$13:E267)</f>
        <v>2694.7999999999997</v>
      </c>
      <c r="G267" s="52">
        <f t="shared" si="37"/>
        <v>2.6947999999999999</v>
      </c>
      <c r="H267" s="54">
        <f t="shared" si="36"/>
        <v>1.4625833333333333</v>
      </c>
      <c r="I267" s="87">
        <f t="shared" si="28"/>
        <v>-7.8333333333321086E-6</v>
      </c>
      <c r="J267" s="54">
        <f t="shared" si="29"/>
        <v>0.46999999999992653</v>
      </c>
      <c r="K267" s="54">
        <f t="shared" si="35"/>
        <v>0.99258333333340687</v>
      </c>
      <c r="L267" s="58"/>
      <c r="M267" s="59"/>
      <c r="N267" s="56">
        <f t="shared" si="38"/>
        <v>32.981254166666602</v>
      </c>
      <c r="O267" s="56">
        <f t="shared" si="39"/>
        <v>9.9258333333356208E-2</v>
      </c>
      <c r="P267" s="56">
        <f>SUM($O$13:O267)</f>
        <v>27.591654166666601</v>
      </c>
      <c r="Q267" s="56">
        <f t="shared" si="40"/>
        <v>5.3896000000000015</v>
      </c>
    </row>
    <row r="268" spans="1:17" x14ac:dyDescent="0.35">
      <c r="A268" s="63">
        <v>0.37980324074074073</v>
      </c>
      <c r="B268" s="81">
        <f t="shared" si="27"/>
        <v>1357.9999999999948</v>
      </c>
      <c r="C268" s="54">
        <f>(A268*24-$A$13*24)*60</f>
        <v>22.633333333333248</v>
      </c>
      <c r="D268" s="54">
        <f>(A268*24-A267*24)*60</f>
        <v>8.3333333333293069E-2</v>
      </c>
      <c r="E268">
        <v>23.5</v>
      </c>
      <c r="F268" s="31">
        <f>SUM($E$13:E268)</f>
        <v>2718.2999999999997</v>
      </c>
      <c r="G268" s="52">
        <f t="shared" si="37"/>
        <v>2.7182999999999997</v>
      </c>
      <c r="H268" s="54">
        <f t="shared" si="36"/>
        <v>1.4625833333333333</v>
      </c>
      <c r="I268" s="87">
        <f t="shared" si="28"/>
        <v>-9.4000000000045416E-6</v>
      </c>
      <c r="J268" s="54">
        <f t="shared" si="29"/>
        <v>0.56400000000027251</v>
      </c>
      <c r="K268" s="54">
        <f t="shared" si="35"/>
        <v>0.89858333333306084</v>
      </c>
      <c r="L268" s="58"/>
      <c r="M268" s="59"/>
      <c r="N268" s="56">
        <f t="shared" si="38"/>
        <v>33.103136111110985</v>
      </c>
      <c r="O268" s="56">
        <f t="shared" si="39"/>
        <v>7.4881944444385562E-2</v>
      </c>
      <c r="P268" s="56">
        <f>SUM($O$13:O268)</f>
        <v>27.666536111110986</v>
      </c>
      <c r="Q268" s="56">
        <f t="shared" si="40"/>
        <v>5.4365999999999985</v>
      </c>
    </row>
    <row r="269" spans="1:17" x14ac:dyDescent="0.35">
      <c r="A269" s="63">
        <v>0.37986111111111115</v>
      </c>
      <c r="B269" s="81">
        <f t="shared" si="27"/>
        <v>1362.9999999999989</v>
      </c>
      <c r="C269" s="54">
        <f>(A269*24-$A$13*24)*60</f>
        <v>22.716666666666647</v>
      </c>
      <c r="D269" s="54">
        <f>(A269*24-A268*24)*60</f>
        <v>8.3333333333399651E-2</v>
      </c>
      <c r="E269">
        <v>24.1</v>
      </c>
      <c r="F269" s="31">
        <f>SUM($E$13:E269)</f>
        <v>2742.3999999999996</v>
      </c>
      <c r="G269" s="52">
        <f t="shared" si="37"/>
        <v>2.7423999999999995</v>
      </c>
      <c r="H269" s="54">
        <f t="shared" si="36"/>
        <v>1.4625833333333333</v>
      </c>
      <c r="I269" s="87">
        <f t="shared" si="28"/>
        <v>-9.6399999999923285E-6</v>
      </c>
      <c r="J269" s="54">
        <f t="shared" si="29"/>
        <v>0.57839999999953973</v>
      </c>
      <c r="K269" s="54">
        <f t="shared" si="35"/>
        <v>0.88418333333379362</v>
      </c>
      <c r="L269" s="58"/>
      <c r="M269" s="59"/>
      <c r="N269" s="56">
        <f t="shared" si="38"/>
        <v>33.22501805555553</v>
      </c>
      <c r="O269" s="56">
        <f t="shared" si="39"/>
        <v>7.3681944444541445E-2</v>
      </c>
      <c r="P269" s="56">
        <f>SUM($O$13:O269)</f>
        <v>27.740218055555527</v>
      </c>
      <c r="Q269" s="56">
        <f t="shared" si="40"/>
        <v>5.4848000000000035</v>
      </c>
    </row>
    <row r="270" spans="1:17" x14ac:dyDescent="0.35">
      <c r="A270" s="63">
        <v>0.3799305555555556</v>
      </c>
      <c r="B270" s="81">
        <f t="shared" ref="B270:B333" si="41">C270*60</f>
        <v>1368.9999999999998</v>
      </c>
      <c r="C270" s="54">
        <f>(A270*24-$A$13*24)*60</f>
        <v>22.816666666666663</v>
      </c>
      <c r="D270" s="54">
        <f>(A270*24-A269*24)*60</f>
        <v>0.10000000000001563</v>
      </c>
      <c r="E270">
        <v>24.7</v>
      </c>
      <c r="F270" s="31">
        <f>SUM($E$13:E270)</f>
        <v>2767.0999999999995</v>
      </c>
      <c r="G270" s="52">
        <f t="shared" si="37"/>
        <v>2.7670999999999997</v>
      </c>
      <c r="H270" s="54">
        <f t="shared" si="36"/>
        <v>1.4625833333333333</v>
      </c>
      <c r="I270" s="87">
        <f t="shared" ref="I270:I333" si="42">-J270/1000/60</f>
        <v>-8.2333333333320455E-6</v>
      </c>
      <c r="J270" s="54">
        <f t="shared" ref="J270:J275" si="43">2*E270/(1000*D270*1)</f>
        <v>0.49399999999992278</v>
      </c>
      <c r="K270" s="54">
        <f t="shared" si="35"/>
        <v>0.96858333333341062</v>
      </c>
      <c r="L270" s="58"/>
      <c r="M270" s="59"/>
      <c r="N270" s="56">
        <f t="shared" si="38"/>
        <v>33.37127638888888</v>
      </c>
      <c r="O270" s="56">
        <f t="shared" si="39"/>
        <v>9.6858333333356209E-2</v>
      </c>
      <c r="P270" s="56">
        <f>SUM($O$13:O270)</f>
        <v>27.837076388888882</v>
      </c>
      <c r="Q270" s="56">
        <f t="shared" si="40"/>
        <v>5.5341999999999985</v>
      </c>
    </row>
    <row r="271" spans="1:17" x14ac:dyDescent="0.35">
      <c r="A271" s="63">
        <v>0.37998842592592591</v>
      </c>
      <c r="B271" s="81">
        <f t="shared" si="41"/>
        <v>1373.9999999999973</v>
      </c>
      <c r="C271" s="54">
        <f>(A271*24-$A$13*24)*60</f>
        <v>22.899999999999956</v>
      </c>
      <c r="D271" s="54">
        <f>(A271*24-A270*24)*60</f>
        <v>8.3333333333293069E-2</v>
      </c>
      <c r="E271">
        <v>25.1</v>
      </c>
      <c r="F271" s="31">
        <f>SUM($E$13:E271)</f>
        <v>2792.1999999999994</v>
      </c>
      <c r="G271" s="52">
        <f t="shared" si="37"/>
        <v>2.7921999999999993</v>
      </c>
      <c r="H271" s="54">
        <f t="shared" si="36"/>
        <v>1.4625833333333333</v>
      </c>
      <c r="I271" s="87">
        <f t="shared" si="42"/>
        <v>-1.0040000000004852E-5</v>
      </c>
      <c r="J271" s="54">
        <f t="shared" si="43"/>
        <v>0.60240000000029115</v>
      </c>
      <c r="K271" s="54">
        <f t="shared" ref="K271:K334" si="44">H271-J271</f>
        <v>0.8601833333330422</v>
      </c>
      <c r="L271" s="58"/>
      <c r="M271" s="59"/>
      <c r="N271" s="56">
        <f t="shared" si="38"/>
        <v>33.49315833333327</v>
      </c>
      <c r="O271" s="56">
        <f t="shared" si="39"/>
        <v>7.1681944444385554E-2</v>
      </c>
      <c r="P271" s="56">
        <f>SUM($O$13:O271)</f>
        <v>27.908758333333267</v>
      </c>
      <c r="Q271" s="56">
        <f t="shared" si="40"/>
        <v>5.5844000000000023</v>
      </c>
    </row>
    <row r="272" spans="1:17" x14ac:dyDescent="0.35">
      <c r="A272" s="63">
        <v>0.38004629629629627</v>
      </c>
      <c r="B272" s="81">
        <f t="shared" si="41"/>
        <v>1378.999999999995</v>
      </c>
      <c r="C272" s="54">
        <f>(A272*24-$A$13*24)*60</f>
        <v>22.983333333333249</v>
      </c>
      <c r="D272" s="54">
        <f>(A272*24-A271*24)*60</f>
        <v>8.3333333333293069E-2</v>
      </c>
      <c r="E272">
        <v>25.4</v>
      </c>
      <c r="F272" s="31">
        <f>SUM($E$13:E272)</f>
        <v>2817.5999999999995</v>
      </c>
      <c r="G272" s="52">
        <f t="shared" si="37"/>
        <v>2.8175999999999997</v>
      </c>
      <c r="H272" s="54">
        <f t="shared" si="36"/>
        <v>1.4625833333333333</v>
      </c>
      <c r="I272" s="87">
        <f t="shared" si="42"/>
        <v>-1.0160000000004907E-5</v>
      </c>
      <c r="J272" s="54">
        <f t="shared" si="43"/>
        <v>0.60960000000029446</v>
      </c>
      <c r="K272" s="54">
        <f t="shared" si="44"/>
        <v>0.85298333333303888</v>
      </c>
      <c r="L272" s="58"/>
      <c r="M272" s="59"/>
      <c r="N272" s="56">
        <f t="shared" si="38"/>
        <v>33.615040277777652</v>
      </c>
      <c r="O272" s="56">
        <f t="shared" si="39"/>
        <v>7.1081944444385564E-2</v>
      </c>
      <c r="P272" s="56">
        <f>SUM($O$13:O272)</f>
        <v>27.979840277777654</v>
      </c>
      <c r="Q272" s="56">
        <f t="shared" si="40"/>
        <v>5.6351999999999975</v>
      </c>
    </row>
    <row r="273" spans="1:18" x14ac:dyDescent="0.35">
      <c r="A273" s="63">
        <v>0.38011574074074073</v>
      </c>
      <c r="B273" s="81">
        <f t="shared" si="41"/>
        <v>1384.9999999999959</v>
      </c>
      <c r="C273" s="54">
        <f>(A273*24-$A$13*24)*60</f>
        <v>23.083333333333265</v>
      </c>
      <c r="D273" s="54">
        <f>(A273*24-A272*24)*60</f>
        <v>0.10000000000001563</v>
      </c>
      <c r="E273">
        <v>24.4</v>
      </c>
      <c r="F273" s="31">
        <f>SUM($E$13:E273)</f>
        <v>2841.9999999999995</v>
      </c>
      <c r="G273" s="52">
        <f t="shared" si="37"/>
        <v>2.8419999999999996</v>
      </c>
      <c r="H273" s="54">
        <f t="shared" si="36"/>
        <v>1.4625833333333333</v>
      </c>
      <c r="I273" s="87">
        <f t="shared" si="42"/>
        <v>-8.1333333333320617E-6</v>
      </c>
      <c r="J273" s="54">
        <f t="shared" si="43"/>
        <v>0.48799999999992366</v>
      </c>
      <c r="K273" s="54">
        <f t="shared" si="44"/>
        <v>0.97458333333340974</v>
      </c>
      <c r="L273" s="58"/>
      <c r="M273" s="59"/>
      <c r="N273" s="56">
        <f t="shared" si="38"/>
        <v>33.761298611111009</v>
      </c>
      <c r="O273" s="56">
        <f t="shared" si="39"/>
        <v>9.7458333333356212E-2</v>
      </c>
      <c r="P273" s="56">
        <f>SUM($O$13:O273)</f>
        <v>28.077298611111011</v>
      </c>
      <c r="Q273" s="56">
        <f t="shared" si="40"/>
        <v>5.6839999999999975</v>
      </c>
    </row>
    <row r="274" spans="1:18" x14ac:dyDescent="0.35">
      <c r="A274" s="63">
        <v>0.38017361111111114</v>
      </c>
      <c r="B274" s="81">
        <f t="shared" si="41"/>
        <v>1389.9999999999998</v>
      </c>
      <c r="C274" s="54">
        <f>(A274*24-$A$13*24)*60</f>
        <v>23.166666666666664</v>
      </c>
      <c r="D274" s="54">
        <f>(A274*24-A273*24)*60</f>
        <v>8.3333333333399651E-2</v>
      </c>
      <c r="E274">
        <v>25.6</v>
      </c>
      <c r="F274" s="31">
        <f>SUM($E$13:E274)</f>
        <v>2867.5999999999995</v>
      </c>
      <c r="G274" s="52">
        <f t="shared" si="37"/>
        <v>2.8675999999999995</v>
      </c>
      <c r="H274" s="54">
        <f t="shared" si="36"/>
        <v>1.4625833333333333</v>
      </c>
      <c r="I274" s="87">
        <f t="shared" si="42"/>
        <v>-1.0239999999991852E-5</v>
      </c>
      <c r="J274" s="54">
        <f t="shared" si="43"/>
        <v>0.61439999999951111</v>
      </c>
      <c r="K274" s="54">
        <f t="shared" si="44"/>
        <v>0.84818333333382223</v>
      </c>
      <c r="L274" s="58"/>
      <c r="M274" s="59"/>
      <c r="N274" s="56">
        <f t="shared" si="38"/>
        <v>33.883180555555555</v>
      </c>
      <c r="O274" s="56">
        <f t="shared" si="39"/>
        <v>7.0681944444541442E-2</v>
      </c>
      <c r="P274" s="56">
        <f>SUM($O$13:O274)</f>
        <v>28.147980555555552</v>
      </c>
      <c r="Q274" s="56">
        <f t="shared" si="40"/>
        <v>5.7352000000000025</v>
      </c>
    </row>
    <row r="275" spans="1:18" x14ac:dyDescent="0.35">
      <c r="A275" s="63">
        <v>0.3802314814814815</v>
      </c>
      <c r="B275" s="81">
        <f t="shared" si="41"/>
        <v>1394.9999999999975</v>
      </c>
      <c r="C275" s="54">
        <f>(A275*24-$A$13*24)*60</f>
        <v>23.249999999999957</v>
      </c>
      <c r="D275" s="54">
        <f>(A275*24-A274*24)*60</f>
        <v>8.3333333333293069E-2</v>
      </c>
      <c r="E275">
        <v>25.2</v>
      </c>
      <c r="F275" s="31">
        <f>SUM($E$13:E275)</f>
        <v>2892.7999999999993</v>
      </c>
      <c r="G275" s="52">
        <f t="shared" si="37"/>
        <v>2.8927999999999994</v>
      </c>
      <c r="H275" s="54">
        <f t="shared" si="36"/>
        <v>1.4625833333333333</v>
      </c>
      <c r="I275" s="87">
        <f t="shared" si="42"/>
        <v>-1.008000000000487E-5</v>
      </c>
      <c r="J275" s="54">
        <f t="shared" si="43"/>
        <v>0.60480000000029221</v>
      </c>
      <c r="K275" s="54">
        <f t="shared" si="44"/>
        <v>0.85778333333304113</v>
      </c>
      <c r="L275" s="58"/>
      <c r="M275" s="59"/>
      <c r="N275" s="56">
        <f t="shared" si="38"/>
        <v>34.005062499999937</v>
      </c>
      <c r="O275" s="56">
        <f t="shared" si="39"/>
        <v>7.1481944444385562E-2</v>
      </c>
      <c r="P275" s="56">
        <f>SUM($O$13:O275)</f>
        <v>28.219462499999938</v>
      </c>
      <c r="Q275" s="56">
        <f t="shared" si="40"/>
        <v>5.7855999999999987</v>
      </c>
    </row>
    <row r="276" spans="1:18" x14ac:dyDescent="0.35">
      <c r="A276" s="63">
        <v>0.38030092592592596</v>
      </c>
      <c r="B276" s="81">
        <f t="shared" si="41"/>
        <v>1400.9999999999984</v>
      </c>
      <c r="C276" s="54">
        <f>(A276*24-$A$13*24)*60</f>
        <v>23.349999999999973</v>
      </c>
      <c r="D276" s="54">
        <f>(A276*24-A275*24)*60</f>
        <v>0.10000000000001563</v>
      </c>
      <c r="E276">
        <v>25</v>
      </c>
      <c r="F276" s="31">
        <f>SUM($E$13:E276)</f>
        <v>2917.7999999999993</v>
      </c>
      <c r="G276" s="52">
        <f t="shared" ref="G276:G339" si="45">F276/1000</f>
        <v>2.9177999999999993</v>
      </c>
      <c r="H276" s="54">
        <f t="shared" si="36"/>
        <v>1.4625833333333333</v>
      </c>
      <c r="I276" s="87">
        <f t="shared" si="42"/>
        <v>-8.333333333332031E-6</v>
      </c>
      <c r="J276" s="54">
        <f t="shared" ref="J276:J339" si="46">2*E276/(1000*D276*1)</f>
        <v>0.49999999999992184</v>
      </c>
      <c r="K276" s="54">
        <f t="shared" si="44"/>
        <v>0.96258333333341151</v>
      </c>
      <c r="L276" s="58"/>
      <c r="M276" s="59"/>
      <c r="N276" s="56">
        <f t="shared" ref="N276:N339" si="47">C276*H276</f>
        <v>34.151320833333294</v>
      </c>
      <c r="O276" s="56">
        <f t="shared" ref="O276:O339" si="48">K276*(D276)</f>
        <v>9.6258333333356191E-2</v>
      </c>
      <c r="P276" s="56">
        <f>SUM($O$13:O276)</f>
        <v>28.315720833333295</v>
      </c>
      <c r="Q276" s="56">
        <f t="shared" ref="Q276:Q339" si="49">N276-P276</f>
        <v>5.8355999999999995</v>
      </c>
    </row>
    <row r="277" spans="1:18" x14ac:dyDescent="0.35">
      <c r="A277" s="63">
        <v>0.38035879629629626</v>
      </c>
      <c r="B277" s="81">
        <f t="shared" si="41"/>
        <v>1405.9999999999959</v>
      </c>
      <c r="C277" s="54">
        <f>(A277*24-$A$13*24)*60</f>
        <v>23.433333333333266</v>
      </c>
      <c r="D277" s="54">
        <f>(A277*24-A276*24)*60</f>
        <v>8.3333333333293069E-2</v>
      </c>
      <c r="E277">
        <v>22.9</v>
      </c>
      <c r="F277" s="31">
        <f>SUM($E$13:E277)</f>
        <v>2940.6999999999994</v>
      </c>
      <c r="G277" s="52">
        <f t="shared" si="45"/>
        <v>2.9406999999999992</v>
      </c>
      <c r="H277" s="54">
        <f t="shared" si="36"/>
        <v>1.4625833333333333</v>
      </c>
      <c r="I277" s="87">
        <f t="shared" si="42"/>
        <v>-9.1600000000044253E-6</v>
      </c>
      <c r="J277" s="54">
        <f t="shared" si="46"/>
        <v>0.54960000000026554</v>
      </c>
      <c r="K277" s="54">
        <f t="shared" si="44"/>
        <v>0.9129833333330678</v>
      </c>
      <c r="L277" s="58"/>
      <c r="M277" s="59"/>
      <c r="N277" s="56">
        <f t="shared" si="47"/>
        <v>34.273202777777676</v>
      </c>
      <c r="O277" s="56">
        <f t="shared" si="48"/>
        <v>7.6081944444385555E-2</v>
      </c>
      <c r="P277" s="56">
        <f>SUM($O$13:O277)</f>
        <v>28.391802777777681</v>
      </c>
      <c r="Q277" s="56">
        <f t="shared" si="49"/>
        <v>5.8813999999999957</v>
      </c>
    </row>
    <row r="278" spans="1:18" x14ac:dyDescent="0.35">
      <c r="A278" s="63">
        <v>0.38041666666666668</v>
      </c>
      <c r="B278" s="81">
        <f t="shared" si="41"/>
        <v>1411</v>
      </c>
      <c r="C278" s="54">
        <f>(A278*24-$A$13*24)*60</f>
        <v>23.516666666666666</v>
      </c>
      <c r="D278" s="54">
        <f>(A278*24-A277*24)*60</f>
        <v>8.3333333333399651E-2</v>
      </c>
      <c r="E278">
        <v>22.9</v>
      </c>
      <c r="F278" s="31">
        <f>SUM($E$13:E278)</f>
        <v>2963.5999999999995</v>
      </c>
      <c r="G278" s="52">
        <f t="shared" si="45"/>
        <v>2.9635999999999996</v>
      </c>
      <c r="H278" s="54">
        <f t="shared" si="36"/>
        <v>1.4625833333333333</v>
      </c>
      <c r="I278" s="87">
        <f t="shared" si="42"/>
        <v>-9.1599999999927091E-6</v>
      </c>
      <c r="J278" s="54">
        <f t="shared" si="46"/>
        <v>0.54959999999956255</v>
      </c>
      <c r="K278" s="54">
        <f t="shared" si="44"/>
        <v>0.9129833333337708</v>
      </c>
      <c r="L278" s="58"/>
      <c r="M278" s="59"/>
      <c r="N278" s="56">
        <f t="shared" si="47"/>
        <v>34.395084722222222</v>
      </c>
      <c r="O278" s="56">
        <f t="shared" si="48"/>
        <v>7.6081944444541444E-2</v>
      </c>
      <c r="P278" s="56">
        <f>SUM($O$13:O278)</f>
        <v>28.467884722222223</v>
      </c>
      <c r="Q278" s="56">
        <f t="shared" si="49"/>
        <v>5.9271999999999991</v>
      </c>
    </row>
    <row r="279" spans="1:18" x14ac:dyDescent="0.35">
      <c r="A279" s="63">
        <v>0.38048611111111108</v>
      </c>
      <c r="B279" s="81">
        <f t="shared" si="41"/>
        <v>1416.9999999999945</v>
      </c>
      <c r="C279" s="54">
        <f>(A279*24-$A$13*24)*60</f>
        <v>23.616666666666575</v>
      </c>
      <c r="D279" s="54">
        <f>(A279*24-A278*24)*60</f>
        <v>9.9999999999909051E-2</v>
      </c>
      <c r="E279">
        <v>23.1</v>
      </c>
      <c r="F279" s="31">
        <f>SUM($E$13:E279)</f>
        <v>2986.6999999999994</v>
      </c>
      <c r="G279" s="52">
        <f t="shared" si="45"/>
        <v>2.9866999999999995</v>
      </c>
      <c r="H279" s="54">
        <f t="shared" si="36"/>
        <v>1.4625833333333333</v>
      </c>
      <c r="I279" s="87">
        <f t="shared" si="42"/>
        <v>-7.7000000000070041E-6</v>
      </c>
      <c r="J279" s="54">
        <f t="shared" si="46"/>
        <v>0.46200000000042024</v>
      </c>
      <c r="K279" s="54">
        <f t="shared" si="44"/>
        <v>1.000583333332913</v>
      </c>
      <c r="L279" s="58"/>
      <c r="M279" s="59"/>
      <c r="N279" s="56">
        <f t="shared" si="47"/>
        <v>34.541343055555423</v>
      </c>
      <c r="O279" s="56">
        <f t="shared" si="48"/>
        <v>0.1000583333332003</v>
      </c>
      <c r="P279" s="56">
        <f>SUM($O$13:O279)</f>
        <v>28.567943055555425</v>
      </c>
      <c r="Q279" s="56">
        <f t="shared" si="49"/>
        <v>5.973399999999998</v>
      </c>
      <c r="R279" s="10"/>
    </row>
    <row r="280" spans="1:18" s="60" customFormat="1" x14ac:dyDescent="0.35">
      <c r="A280" s="63">
        <v>0.3805439814814815</v>
      </c>
      <c r="B280" s="81">
        <f t="shared" si="41"/>
        <v>1421.9999999999984</v>
      </c>
      <c r="C280" s="54">
        <f>(A280*24-$A$13*24)*60</f>
        <v>23.699999999999974</v>
      </c>
      <c r="D280" s="54">
        <f>(A280*24-A279*24)*60</f>
        <v>8.3333333333399651E-2</v>
      </c>
      <c r="E280">
        <v>25.5</v>
      </c>
      <c r="F280" s="31">
        <f>SUM($E$13:E280)</f>
        <v>3012.1999999999994</v>
      </c>
      <c r="G280" s="52">
        <f t="shared" si="45"/>
        <v>3.0121999999999995</v>
      </c>
      <c r="H280" s="54">
        <f t="shared" si="36"/>
        <v>1.4625833333333333</v>
      </c>
      <c r="I280" s="87">
        <f t="shared" si="42"/>
        <v>-1.0199999999991881E-5</v>
      </c>
      <c r="J280" s="54">
        <f t="shared" si="46"/>
        <v>0.61199999999951293</v>
      </c>
      <c r="K280" s="54">
        <f t="shared" si="44"/>
        <v>0.85058333333382041</v>
      </c>
      <c r="L280" s="58"/>
      <c r="M280" s="59"/>
      <c r="N280" s="56">
        <f t="shared" si="47"/>
        <v>34.663224999999962</v>
      </c>
      <c r="O280" s="56">
        <f t="shared" si="48"/>
        <v>7.0881944444541448E-2</v>
      </c>
      <c r="P280" s="56">
        <f>SUM($O$13:O280)</f>
        <v>28.638824999999965</v>
      </c>
      <c r="Q280" s="56">
        <f t="shared" si="49"/>
        <v>6.0243999999999964</v>
      </c>
      <c r="R280" s="10"/>
    </row>
    <row r="281" spans="1:18" s="60" customFormat="1" x14ac:dyDescent="0.35">
      <c r="A281" s="63">
        <v>0.38060185185185186</v>
      </c>
      <c r="B281" s="81">
        <f t="shared" si="41"/>
        <v>1426.9999999999961</v>
      </c>
      <c r="C281" s="54">
        <f>(A281*24-$A$13*24)*60</f>
        <v>23.783333333333267</v>
      </c>
      <c r="D281" s="54">
        <f>(A281*24-A280*24)*60</f>
        <v>8.3333333333293069E-2</v>
      </c>
      <c r="E281">
        <v>25</v>
      </c>
      <c r="F281" s="31">
        <f>SUM($E$13:E281)</f>
        <v>3037.1999999999994</v>
      </c>
      <c r="G281" s="52">
        <f t="shared" si="45"/>
        <v>3.0371999999999995</v>
      </c>
      <c r="H281" s="54">
        <f t="shared" si="36"/>
        <v>1.4625833333333333</v>
      </c>
      <c r="I281" s="87">
        <f t="shared" si="42"/>
        <v>-1.0000000000004831E-5</v>
      </c>
      <c r="J281" s="54">
        <f t="shared" si="46"/>
        <v>0.60000000000028986</v>
      </c>
      <c r="K281" s="54">
        <f t="shared" si="44"/>
        <v>0.86258333333304349</v>
      </c>
      <c r="L281" s="58"/>
      <c r="M281" s="59"/>
      <c r="N281" s="56">
        <f t="shared" si="47"/>
        <v>34.785106944444351</v>
      </c>
      <c r="O281" s="56">
        <f t="shared" si="48"/>
        <v>7.1881944444385559E-2</v>
      </c>
      <c r="P281" s="56">
        <f>SUM($O$13:O281)</f>
        <v>28.71070694444435</v>
      </c>
      <c r="Q281" s="56">
        <f t="shared" si="49"/>
        <v>6.0744000000000007</v>
      </c>
      <c r="R281" s="10"/>
    </row>
    <row r="282" spans="1:18" s="60" customFormat="1" x14ac:dyDescent="0.35">
      <c r="A282" s="63">
        <v>0.38068287037037035</v>
      </c>
      <c r="B282" s="81">
        <f t="shared" si="41"/>
        <v>1433.9999999999939</v>
      </c>
      <c r="C282" s="54">
        <f>(A282*24-$A$13*24)*60</f>
        <v>23.899999999999899</v>
      </c>
      <c r="D282" s="54">
        <f>(A282*24-A281*24)*60</f>
        <v>0.11666666666663161</v>
      </c>
      <c r="E282">
        <v>24.8</v>
      </c>
      <c r="F282" s="31">
        <f>SUM($E$13:E282)</f>
        <v>3061.9999999999995</v>
      </c>
      <c r="G282" s="52">
        <f t="shared" si="45"/>
        <v>3.0619999999999994</v>
      </c>
      <c r="H282" s="54">
        <f t="shared" si="36"/>
        <v>1.4625833333333333</v>
      </c>
      <c r="I282" s="87">
        <f t="shared" si="42"/>
        <v>-7.0857142857164152E-6</v>
      </c>
      <c r="J282" s="54">
        <f t="shared" si="46"/>
        <v>0.42514285714298489</v>
      </c>
      <c r="K282" s="54">
        <f t="shared" si="44"/>
        <v>1.0374404761903484</v>
      </c>
      <c r="L282" s="58"/>
      <c r="M282" s="59"/>
      <c r="N282" s="56">
        <f t="shared" si="47"/>
        <v>34.955741666666519</v>
      </c>
      <c r="O282" s="56">
        <f t="shared" si="48"/>
        <v>0.12103472222217095</v>
      </c>
      <c r="P282" s="56">
        <f>SUM($O$13:O282)</f>
        <v>28.83174166666652</v>
      </c>
      <c r="Q282" s="56">
        <f t="shared" si="49"/>
        <v>6.1239999999999988</v>
      </c>
      <c r="R282" s="10"/>
    </row>
    <row r="283" spans="1:18" x14ac:dyDescent="0.35">
      <c r="A283" s="63">
        <v>0.38074074074074077</v>
      </c>
      <c r="B283" s="81">
        <f t="shared" si="41"/>
        <v>1438.999999999998</v>
      </c>
      <c r="C283" s="54">
        <f>(A283*24-$A$13*24)*60</f>
        <v>23.983333333333299</v>
      </c>
      <c r="D283" s="54">
        <f>(A283*24-A282*24)*60</f>
        <v>8.3333333333399651E-2</v>
      </c>
      <c r="E283">
        <v>30.9</v>
      </c>
      <c r="F283" s="31">
        <f>SUM($E$13:E283)</f>
        <v>3092.8999999999996</v>
      </c>
      <c r="G283" s="52">
        <f t="shared" si="45"/>
        <v>3.0928999999999998</v>
      </c>
      <c r="H283" s="54">
        <f t="shared" si="36"/>
        <v>1.4625833333333333</v>
      </c>
      <c r="I283" s="87">
        <f t="shared" si="42"/>
        <v>-1.2359999999990163E-5</v>
      </c>
      <c r="J283" s="54">
        <f t="shared" si="46"/>
        <v>0.74159999999940984</v>
      </c>
      <c r="K283" s="54">
        <f t="shared" si="44"/>
        <v>0.7209833333339235</v>
      </c>
      <c r="L283" s="58"/>
      <c r="M283" s="59"/>
      <c r="N283" s="56">
        <f t="shared" si="47"/>
        <v>35.077623611111058</v>
      </c>
      <c r="O283" s="56">
        <f t="shared" si="48"/>
        <v>6.0081944444541437E-2</v>
      </c>
      <c r="P283" s="56">
        <f>SUM($O$13:O283)</f>
        <v>28.891823611111061</v>
      </c>
      <c r="Q283" s="56">
        <f t="shared" si="49"/>
        <v>6.1857999999999969</v>
      </c>
      <c r="R283" s="10"/>
    </row>
    <row r="284" spans="1:18" x14ac:dyDescent="0.35">
      <c r="A284" s="63">
        <v>0.38079861111111107</v>
      </c>
      <c r="B284" s="81">
        <f t="shared" si="41"/>
        <v>1443.9999999999955</v>
      </c>
      <c r="C284" s="54">
        <f>(A284*24-$A$13*24)*60</f>
        <v>24.066666666666592</v>
      </c>
      <c r="D284" s="54">
        <f>(A284*24-A283*24)*60</f>
        <v>8.3333333333293069E-2</v>
      </c>
      <c r="E284">
        <v>24.6</v>
      </c>
      <c r="F284" s="31">
        <f>SUM($E$13:E284)</f>
        <v>3117.4999999999995</v>
      </c>
      <c r="G284" s="52">
        <f t="shared" si="45"/>
        <v>3.1174999999999997</v>
      </c>
      <c r="H284" s="54">
        <f t="shared" si="36"/>
        <v>1.4625833333333333</v>
      </c>
      <c r="I284" s="87">
        <f t="shared" si="42"/>
        <v>-9.8400000000047542E-6</v>
      </c>
      <c r="J284" s="54">
        <f t="shared" si="46"/>
        <v>0.59040000000028525</v>
      </c>
      <c r="K284" s="54">
        <f t="shared" si="44"/>
        <v>0.87218333333304809</v>
      </c>
      <c r="L284" s="58"/>
      <c r="M284" s="59"/>
      <c r="N284" s="56">
        <f t="shared" si="47"/>
        <v>35.199505555555447</v>
      </c>
      <c r="O284" s="56">
        <f t="shared" si="48"/>
        <v>7.2681944444385554E-2</v>
      </c>
      <c r="P284" s="56">
        <f>SUM($O$13:O284)</f>
        <v>28.964505555555448</v>
      </c>
      <c r="Q284" s="56">
        <f t="shared" si="49"/>
        <v>6.2349999999999994</v>
      </c>
    </row>
    <row r="285" spans="1:18" x14ac:dyDescent="0.35">
      <c r="A285" s="63">
        <v>0.38085648148148149</v>
      </c>
      <c r="B285" s="81">
        <f t="shared" si="41"/>
        <v>1448.9999999999995</v>
      </c>
      <c r="C285" s="54">
        <f>(A285*24-$A$13*24)*60</f>
        <v>24.149999999999991</v>
      </c>
      <c r="D285" s="54">
        <f>(A285*24-A284*24)*60</f>
        <v>8.3333333333399651E-2</v>
      </c>
      <c r="E285">
        <v>24.4</v>
      </c>
      <c r="F285" s="31">
        <f>SUM($E$13:E285)</f>
        <v>3141.8999999999996</v>
      </c>
      <c r="G285" s="52">
        <f t="shared" si="45"/>
        <v>3.1418999999999997</v>
      </c>
      <c r="H285" s="54">
        <f t="shared" si="36"/>
        <v>1.4625833333333333</v>
      </c>
      <c r="I285" s="87">
        <f t="shared" si="42"/>
        <v>-9.7599999999922324E-6</v>
      </c>
      <c r="J285" s="54">
        <f t="shared" si="46"/>
        <v>0.58559999999953394</v>
      </c>
      <c r="K285" s="54">
        <f t="shared" si="44"/>
        <v>0.87698333333379941</v>
      </c>
      <c r="L285" s="58"/>
      <c r="M285" s="59"/>
      <c r="N285" s="56">
        <f t="shared" si="47"/>
        <v>35.321387499999986</v>
      </c>
      <c r="O285" s="56">
        <f t="shared" si="48"/>
        <v>7.3081944444541441E-2</v>
      </c>
      <c r="P285" s="56">
        <f>SUM($O$13:O285)</f>
        <v>29.03758749999999</v>
      </c>
      <c r="Q285" s="56">
        <f t="shared" si="49"/>
        <v>6.2837999999999958</v>
      </c>
    </row>
    <row r="286" spans="1:18" x14ac:dyDescent="0.35">
      <c r="A286" s="63">
        <v>0.38092592592592589</v>
      </c>
      <c r="B286" s="81">
        <f t="shared" si="41"/>
        <v>1454.9999999999941</v>
      </c>
      <c r="C286" s="54">
        <f>(A286*24-$A$13*24)*60</f>
        <v>24.249999999999901</v>
      </c>
      <c r="D286" s="54">
        <f>(A286*24-A285*24)*60</f>
        <v>9.9999999999909051E-2</v>
      </c>
      <c r="E286">
        <v>24.3</v>
      </c>
      <c r="F286" s="31">
        <f>SUM($E$13:E286)</f>
        <v>3166.2</v>
      </c>
      <c r="G286" s="52">
        <f t="shared" si="45"/>
        <v>3.1661999999999999</v>
      </c>
      <c r="H286" s="54">
        <f t="shared" si="36"/>
        <v>1.4625833333333333</v>
      </c>
      <c r="I286" s="87">
        <f t="shared" si="42"/>
        <v>-8.1000000000073679E-6</v>
      </c>
      <c r="J286" s="54">
        <f t="shared" si="46"/>
        <v>0.48600000000044202</v>
      </c>
      <c r="K286" s="54">
        <f t="shared" si="44"/>
        <v>0.97658333333289127</v>
      </c>
      <c r="L286" s="58"/>
      <c r="M286" s="59"/>
      <c r="N286" s="56">
        <f t="shared" si="47"/>
        <v>35.467645833333187</v>
      </c>
      <c r="O286" s="56">
        <f t="shared" si="48"/>
        <v>9.7658333333200301E-2</v>
      </c>
      <c r="P286" s="56">
        <f>SUM($O$13:O286)</f>
        <v>29.13524583333319</v>
      </c>
      <c r="Q286" s="56">
        <f t="shared" si="49"/>
        <v>6.3323999999999963</v>
      </c>
    </row>
    <row r="287" spans="1:18" x14ac:dyDescent="0.35">
      <c r="A287" s="63">
        <v>0.38098379629629631</v>
      </c>
      <c r="B287" s="81">
        <f t="shared" si="41"/>
        <v>1459.999999999998</v>
      </c>
      <c r="C287" s="54">
        <f>(A287*24-$A$13*24)*60</f>
        <v>24.3333333333333</v>
      </c>
      <c r="D287" s="54">
        <f>(A287*24-A286*24)*60</f>
        <v>8.3333333333399651E-2</v>
      </c>
      <c r="E287">
        <v>31</v>
      </c>
      <c r="F287" s="31">
        <f>SUM($E$13:E287)</f>
        <v>3197.2</v>
      </c>
      <c r="G287" s="52">
        <f t="shared" si="45"/>
        <v>3.1971999999999996</v>
      </c>
      <c r="H287" s="54">
        <f t="shared" si="36"/>
        <v>1.4625833333333333</v>
      </c>
      <c r="I287" s="87">
        <f t="shared" si="42"/>
        <v>-1.2399999999990132E-5</v>
      </c>
      <c r="J287" s="54">
        <f t="shared" si="46"/>
        <v>0.74399999999940791</v>
      </c>
      <c r="K287" s="54">
        <f t="shared" si="44"/>
        <v>0.71858333333392543</v>
      </c>
      <c r="L287" s="58"/>
      <c r="M287" s="59"/>
      <c r="N287" s="56">
        <f t="shared" si="47"/>
        <v>35.589527777777732</v>
      </c>
      <c r="O287" s="56">
        <f t="shared" si="48"/>
        <v>5.9881944444541438E-2</v>
      </c>
      <c r="P287" s="56">
        <f>SUM($O$13:O287)</f>
        <v>29.195127777777731</v>
      </c>
      <c r="Q287" s="56">
        <f t="shared" si="49"/>
        <v>6.394400000000001</v>
      </c>
    </row>
    <row r="288" spans="1:18" x14ac:dyDescent="0.35">
      <c r="A288" s="63">
        <v>0.38105324074074076</v>
      </c>
      <c r="B288" s="81">
        <f t="shared" si="41"/>
        <v>1465.9999999999989</v>
      </c>
      <c r="C288" s="54">
        <f>(A288*24-$A$13*24)*60</f>
        <v>24.433333333333316</v>
      </c>
      <c r="D288" s="54">
        <f>(A288*24-A287*24)*60</f>
        <v>0.10000000000001563</v>
      </c>
      <c r="E288">
        <v>17.3</v>
      </c>
      <c r="F288" s="31">
        <f>SUM($E$13:E288)</f>
        <v>3214.5</v>
      </c>
      <c r="G288" s="52">
        <f t="shared" si="45"/>
        <v>3.2145000000000001</v>
      </c>
      <c r="H288" s="54">
        <f t="shared" si="36"/>
        <v>1.4625833333333333</v>
      </c>
      <c r="I288" s="87">
        <f t="shared" si="42"/>
        <v>-5.7666666666657647E-6</v>
      </c>
      <c r="J288" s="54">
        <f t="shared" si="46"/>
        <v>0.34599999999994591</v>
      </c>
      <c r="K288" s="54">
        <f t="shared" si="44"/>
        <v>1.1165833333333874</v>
      </c>
      <c r="L288" s="58"/>
      <c r="M288" s="59"/>
      <c r="N288" s="56">
        <f t="shared" si="47"/>
        <v>35.735786111111089</v>
      </c>
      <c r="O288" s="56">
        <f t="shared" si="48"/>
        <v>0.1116583333333562</v>
      </c>
      <c r="P288" s="56">
        <f>SUM($O$13:O288)</f>
        <v>29.306786111111087</v>
      </c>
      <c r="Q288" s="56">
        <f t="shared" si="49"/>
        <v>6.429000000000002</v>
      </c>
    </row>
    <row r="289" spans="1:17" x14ac:dyDescent="0.35">
      <c r="A289" s="63">
        <v>0.38111111111111112</v>
      </c>
      <c r="B289" s="81">
        <f t="shared" si="41"/>
        <v>1470.9999999999966</v>
      </c>
      <c r="C289" s="54">
        <f>(A289*24-$A$13*24)*60</f>
        <v>24.516666666666609</v>
      </c>
      <c r="D289" s="54">
        <f>(A289*24-A288*24)*60</f>
        <v>8.3333333333293069E-2</v>
      </c>
      <c r="E289">
        <v>27.9</v>
      </c>
      <c r="F289" s="31">
        <f>SUM($E$13:E289)</f>
        <v>3242.4</v>
      </c>
      <c r="G289" s="52">
        <f t="shared" si="45"/>
        <v>3.2423999999999999</v>
      </c>
      <c r="H289" s="54">
        <f t="shared" si="36"/>
        <v>1.4625833333333333</v>
      </c>
      <c r="I289" s="87">
        <f t="shared" si="42"/>
        <v>-1.1160000000005392E-5</v>
      </c>
      <c r="J289" s="54">
        <f t="shared" si="46"/>
        <v>0.66960000000032349</v>
      </c>
      <c r="K289" s="54">
        <f t="shared" si="44"/>
        <v>0.79298333333300985</v>
      </c>
      <c r="L289" s="58"/>
      <c r="M289" s="59"/>
      <c r="N289" s="56">
        <f t="shared" si="47"/>
        <v>35.857668055555472</v>
      </c>
      <c r="O289" s="56">
        <f t="shared" si="48"/>
        <v>6.608194444438556E-2</v>
      </c>
      <c r="P289" s="56">
        <f>SUM($O$13:O289)</f>
        <v>29.372868055555472</v>
      </c>
      <c r="Q289" s="56">
        <f t="shared" si="49"/>
        <v>6.4847999999999999</v>
      </c>
    </row>
    <row r="290" spans="1:17" x14ac:dyDescent="0.35">
      <c r="A290" s="63">
        <v>0.38116898148148143</v>
      </c>
      <c r="B290" s="81">
        <f t="shared" si="41"/>
        <v>1475.9999999999941</v>
      </c>
      <c r="C290" s="54">
        <f>(A290*24-$A$13*24)*60</f>
        <v>24.599999999999902</v>
      </c>
      <c r="D290" s="54">
        <f>(A290*24-A289*24)*60</f>
        <v>8.3333333333293069E-2</v>
      </c>
      <c r="E290">
        <v>25.2</v>
      </c>
      <c r="F290" s="31">
        <f>SUM($E$13:E290)</f>
        <v>3267.6</v>
      </c>
      <c r="G290" s="52">
        <f t="shared" si="45"/>
        <v>3.2675999999999998</v>
      </c>
      <c r="H290" s="54">
        <f t="shared" si="36"/>
        <v>1.4625833333333333</v>
      </c>
      <c r="I290" s="87">
        <f t="shared" si="42"/>
        <v>-1.008000000000487E-5</v>
      </c>
      <c r="J290" s="54">
        <f t="shared" si="46"/>
        <v>0.60480000000029221</v>
      </c>
      <c r="K290" s="54">
        <f t="shared" si="44"/>
        <v>0.85778333333304113</v>
      </c>
      <c r="L290" s="58"/>
      <c r="M290" s="59"/>
      <c r="N290" s="56">
        <f t="shared" si="47"/>
        <v>35.979549999999854</v>
      </c>
      <c r="O290" s="56">
        <f t="shared" si="48"/>
        <v>7.1481944444385562E-2</v>
      </c>
      <c r="P290" s="56">
        <f>SUM($O$13:O290)</f>
        <v>29.444349999999858</v>
      </c>
      <c r="Q290" s="56">
        <f t="shared" si="49"/>
        <v>6.5351999999999961</v>
      </c>
    </row>
    <row r="291" spans="1:17" x14ac:dyDescent="0.35">
      <c r="A291" s="63">
        <v>0.38123842592592588</v>
      </c>
      <c r="B291" s="81">
        <f t="shared" si="41"/>
        <v>1481.999999999995</v>
      </c>
      <c r="C291" s="54">
        <f>(A291*24-$A$13*24)*60</f>
        <v>24.699999999999918</v>
      </c>
      <c r="D291" s="54">
        <f>(A291*24-A290*24)*60</f>
        <v>0.10000000000001563</v>
      </c>
      <c r="E291">
        <v>20.100000000000001</v>
      </c>
      <c r="F291" s="31">
        <f>SUM($E$13:E291)</f>
        <v>3287.7</v>
      </c>
      <c r="G291" s="52">
        <f t="shared" si="45"/>
        <v>3.2876999999999996</v>
      </c>
      <c r="H291" s="54">
        <f t="shared" si="36"/>
        <v>1.4625833333333333</v>
      </c>
      <c r="I291" s="87">
        <f t="shared" si="42"/>
        <v>-6.6999999999989533E-6</v>
      </c>
      <c r="J291" s="54">
        <f t="shared" si="46"/>
        <v>0.40199999999993719</v>
      </c>
      <c r="K291" s="54">
        <f t="shared" si="44"/>
        <v>1.0605833333333963</v>
      </c>
      <c r="L291" s="58"/>
      <c r="M291" s="59"/>
      <c r="N291" s="56">
        <f t="shared" si="47"/>
        <v>36.125808333333211</v>
      </c>
      <c r="O291" s="56">
        <f t="shared" si="48"/>
        <v>0.10605833333335621</v>
      </c>
      <c r="P291" s="56">
        <f>SUM($O$13:O291)</f>
        <v>29.550408333333213</v>
      </c>
      <c r="Q291" s="56">
        <f t="shared" si="49"/>
        <v>6.5753999999999984</v>
      </c>
    </row>
    <row r="292" spans="1:17" x14ac:dyDescent="0.35">
      <c r="A292" s="63">
        <v>0.3812962962962963</v>
      </c>
      <c r="B292" s="81">
        <f t="shared" si="41"/>
        <v>1486.9999999999991</v>
      </c>
      <c r="C292" s="54">
        <f>(A292*24-$A$13*24)*60</f>
        <v>24.783333333333317</v>
      </c>
      <c r="D292" s="54">
        <f>(A292*24-A291*24)*60</f>
        <v>8.3333333333399651E-2</v>
      </c>
      <c r="E292">
        <v>24.5</v>
      </c>
      <c r="F292" s="31">
        <f>SUM($E$13:E292)</f>
        <v>3312.2</v>
      </c>
      <c r="G292" s="52">
        <f t="shared" si="45"/>
        <v>3.3121999999999998</v>
      </c>
      <c r="H292" s="54">
        <f t="shared" si="36"/>
        <v>1.4625833333333333</v>
      </c>
      <c r="I292" s="87">
        <f t="shared" si="42"/>
        <v>-9.7999999999922033E-6</v>
      </c>
      <c r="J292" s="54">
        <f t="shared" si="46"/>
        <v>0.58799999999953212</v>
      </c>
      <c r="K292" s="54">
        <f t="shared" si="44"/>
        <v>0.87458333333380123</v>
      </c>
      <c r="L292" s="58"/>
      <c r="M292" s="59"/>
      <c r="N292" s="56">
        <f t="shared" si="47"/>
        <v>36.247690277777757</v>
      </c>
      <c r="O292" s="56">
        <f t="shared" si="48"/>
        <v>7.2881944444541436E-2</v>
      </c>
      <c r="P292" s="56">
        <f>SUM($O$13:O292)</f>
        <v>29.623290277777755</v>
      </c>
      <c r="Q292" s="56">
        <f t="shared" si="49"/>
        <v>6.6244000000000014</v>
      </c>
    </row>
    <row r="293" spans="1:17" x14ac:dyDescent="0.35">
      <c r="A293" s="63">
        <v>0.38136574074074076</v>
      </c>
      <c r="B293" s="81">
        <f t="shared" si="41"/>
        <v>1493</v>
      </c>
      <c r="C293" s="54">
        <f>(A293*24-$A$13*24)*60</f>
        <v>24.883333333333333</v>
      </c>
      <c r="D293" s="54">
        <f>(A293*24-A292*24)*60</f>
        <v>0.10000000000001563</v>
      </c>
      <c r="E293">
        <v>24.5</v>
      </c>
      <c r="F293" s="31">
        <f>SUM($E$13:E293)</f>
        <v>3336.7</v>
      </c>
      <c r="G293" s="52">
        <f t="shared" si="45"/>
        <v>3.3367</v>
      </c>
      <c r="H293" s="54">
        <f t="shared" si="36"/>
        <v>1.4625833333333333</v>
      </c>
      <c r="I293" s="87">
        <f t="shared" si="42"/>
        <v>-8.1666666666653902E-6</v>
      </c>
      <c r="J293" s="54">
        <f t="shared" si="46"/>
        <v>0.48999999999992339</v>
      </c>
      <c r="K293" s="54">
        <f t="shared" si="44"/>
        <v>0.97258333333340996</v>
      </c>
      <c r="L293" s="58"/>
      <c r="M293" s="59"/>
      <c r="N293" s="56">
        <f t="shared" si="47"/>
        <v>36.393948611111114</v>
      </c>
      <c r="O293" s="56">
        <f t="shared" si="48"/>
        <v>9.7258333333356206E-2</v>
      </c>
      <c r="P293" s="56">
        <f>SUM($O$13:O293)</f>
        <v>29.720548611111113</v>
      </c>
      <c r="Q293" s="56">
        <f t="shared" si="49"/>
        <v>6.6734000000000009</v>
      </c>
    </row>
    <row r="294" spans="1:17" x14ac:dyDescent="0.35">
      <c r="A294" s="63">
        <v>0.38142361111111112</v>
      </c>
      <c r="B294" s="81">
        <f t="shared" si="41"/>
        <v>1497.9999999999975</v>
      </c>
      <c r="C294" s="54">
        <f>(A294*24-$A$13*24)*60</f>
        <v>24.966666666666626</v>
      </c>
      <c r="D294" s="54">
        <f>(A294*24-A293*24)*60</f>
        <v>8.3333333333293069E-2</v>
      </c>
      <c r="E294">
        <v>24.5</v>
      </c>
      <c r="F294" s="31">
        <f>SUM($E$13:E294)</f>
        <v>3361.2</v>
      </c>
      <c r="G294" s="52">
        <f t="shared" si="45"/>
        <v>3.3611999999999997</v>
      </c>
      <c r="H294" s="54">
        <f t="shared" si="36"/>
        <v>1.4625833333333333</v>
      </c>
      <c r="I294" s="87">
        <f t="shared" si="42"/>
        <v>-9.8000000000047343E-6</v>
      </c>
      <c r="J294" s="54">
        <f t="shared" si="46"/>
        <v>0.58800000000028407</v>
      </c>
      <c r="K294" s="54">
        <f t="shared" si="44"/>
        <v>0.87458333333304927</v>
      </c>
      <c r="L294" s="58"/>
      <c r="M294" s="59"/>
      <c r="N294" s="56">
        <f t="shared" si="47"/>
        <v>36.515830555555496</v>
      </c>
      <c r="O294" s="56">
        <f t="shared" si="48"/>
        <v>7.288194444438556E-2</v>
      </c>
      <c r="P294" s="56">
        <f>SUM($O$13:O294)</f>
        <v>29.793430555555499</v>
      </c>
      <c r="Q294" s="56">
        <f t="shared" si="49"/>
        <v>6.7223999999999968</v>
      </c>
    </row>
    <row r="295" spans="1:17" x14ac:dyDescent="0.35">
      <c r="A295" s="63">
        <v>0.38149305555555557</v>
      </c>
      <c r="B295" s="81">
        <f t="shared" si="41"/>
        <v>1503.9999999999984</v>
      </c>
      <c r="C295" s="54">
        <f>(A295*24-$A$13*24)*60</f>
        <v>25.066666666666642</v>
      </c>
      <c r="D295" s="54">
        <f>(A295*24-A294*24)*60</f>
        <v>0.10000000000001563</v>
      </c>
      <c r="E295">
        <v>28.6</v>
      </c>
      <c r="F295" s="31">
        <f>SUM($E$13:E295)</f>
        <v>3389.7999999999997</v>
      </c>
      <c r="G295" s="52">
        <f t="shared" si="45"/>
        <v>3.3897999999999997</v>
      </c>
      <c r="H295" s="54">
        <f t="shared" si="36"/>
        <v>1.4625833333333333</v>
      </c>
      <c r="I295" s="87">
        <f t="shared" si="42"/>
        <v>-9.5333333333318433E-6</v>
      </c>
      <c r="J295" s="54">
        <f t="shared" si="46"/>
        <v>0.57199999999991058</v>
      </c>
      <c r="K295" s="54">
        <f t="shared" si="44"/>
        <v>0.89058333333342277</v>
      </c>
      <c r="L295" s="58"/>
      <c r="M295" s="59"/>
      <c r="N295" s="56">
        <f t="shared" si="47"/>
        <v>36.662088888888853</v>
      </c>
      <c r="O295" s="56">
        <f t="shared" si="48"/>
        <v>8.9058333333356193E-2</v>
      </c>
      <c r="P295" s="56">
        <f>SUM($O$13:O295)</f>
        <v>29.882488888888854</v>
      </c>
      <c r="Q295" s="56">
        <f t="shared" si="49"/>
        <v>6.7795999999999985</v>
      </c>
    </row>
    <row r="296" spans="1:17" x14ac:dyDescent="0.35">
      <c r="A296" s="63">
        <v>0.38155092592592593</v>
      </c>
      <c r="B296" s="81">
        <f t="shared" si="41"/>
        <v>1508.9999999999961</v>
      </c>
      <c r="C296" s="54">
        <f>(A296*24-$A$13*24)*60</f>
        <v>25.149999999999935</v>
      </c>
      <c r="D296" s="54">
        <f>(A296*24-A295*24)*60</f>
        <v>8.3333333333293069E-2</v>
      </c>
      <c r="E296">
        <v>26</v>
      </c>
      <c r="F296" s="31">
        <f>SUM($E$13:E296)</f>
        <v>3415.7999999999997</v>
      </c>
      <c r="G296" s="52">
        <f t="shared" si="45"/>
        <v>3.4157999999999999</v>
      </c>
      <c r="H296" s="54">
        <f t="shared" si="36"/>
        <v>1.4625833333333333</v>
      </c>
      <c r="I296" s="87">
        <f t="shared" si="42"/>
        <v>-1.0400000000005025E-5</v>
      </c>
      <c r="J296" s="54">
        <f t="shared" si="46"/>
        <v>0.62400000000030154</v>
      </c>
      <c r="K296" s="54">
        <f t="shared" si="44"/>
        <v>0.83858333333303181</v>
      </c>
      <c r="L296" s="58"/>
      <c r="M296" s="59"/>
      <c r="N296" s="56">
        <f t="shared" si="47"/>
        <v>36.783970833333235</v>
      </c>
      <c r="O296" s="56">
        <f t="shared" si="48"/>
        <v>6.9881944444385558E-2</v>
      </c>
      <c r="P296" s="56">
        <f>SUM($O$13:O296)</f>
        <v>29.952370833333241</v>
      </c>
      <c r="Q296" s="56">
        <f t="shared" si="49"/>
        <v>6.8315999999999946</v>
      </c>
    </row>
    <row r="297" spans="1:17" x14ac:dyDescent="0.35">
      <c r="A297" s="63">
        <v>0.38160879629629635</v>
      </c>
      <c r="B297" s="81">
        <f t="shared" si="41"/>
        <v>1514</v>
      </c>
      <c r="C297" s="54">
        <f>(A297*24-$A$13*24)*60</f>
        <v>25.233333333333334</v>
      </c>
      <c r="D297" s="54">
        <f>(A297*24-A296*24)*60</f>
        <v>8.3333333333399651E-2</v>
      </c>
      <c r="E297">
        <v>20.9</v>
      </c>
      <c r="F297" s="31">
        <f>SUM($E$13:E297)</f>
        <v>3436.7</v>
      </c>
      <c r="G297" s="52">
        <f t="shared" si="45"/>
        <v>3.4366999999999996</v>
      </c>
      <c r="H297" s="54">
        <f t="shared" si="36"/>
        <v>1.4625833333333333</v>
      </c>
      <c r="I297" s="87">
        <f t="shared" si="42"/>
        <v>-8.359999999993347E-6</v>
      </c>
      <c r="J297" s="54">
        <f t="shared" si="46"/>
        <v>0.50159999999960081</v>
      </c>
      <c r="K297" s="54">
        <f t="shared" si="44"/>
        <v>0.96098333333373254</v>
      </c>
      <c r="L297" s="58"/>
      <c r="M297" s="59"/>
      <c r="N297" s="56">
        <f t="shared" si="47"/>
        <v>36.905852777777781</v>
      </c>
      <c r="O297" s="56">
        <f t="shared" si="48"/>
        <v>8.0081944444541447E-2</v>
      </c>
      <c r="P297" s="56">
        <f>SUM($O$13:O297)</f>
        <v>30.032452777777781</v>
      </c>
      <c r="Q297" s="56">
        <f t="shared" si="49"/>
        <v>6.8734000000000002</v>
      </c>
    </row>
    <row r="298" spans="1:17" x14ac:dyDescent="0.35">
      <c r="A298" s="63">
        <v>0.38167824074074069</v>
      </c>
      <c r="B298" s="81">
        <f t="shared" si="41"/>
        <v>1519.9999999999945</v>
      </c>
      <c r="C298" s="54">
        <f>(A298*24-$A$13*24)*60</f>
        <v>25.333333333333243</v>
      </c>
      <c r="D298" s="54">
        <f>(A298*24-A297*24)*60</f>
        <v>9.9999999999909051E-2</v>
      </c>
      <c r="E298">
        <v>24.9</v>
      </c>
      <c r="F298" s="31">
        <f>SUM($E$13:E298)</f>
        <v>3461.6</v>
      </c>
      <c r="G298" s="52">
        <f t="shared" si="45"/>
        <v>3.4615999999999998</v>
      </c>
      <c r="H298" s="54">
        <f t="shared" si="36"/>
        <v>1.4625833333333333</v>
      </c>
      <c r="I298" s="87">
        <f t="shared" si="42"/>
        <v>-8.3000000000075489E-6</v>
      </c>
      <c r="J298" s="54">
        <f t="shared" si="46"/>
        <v>0.49800000000045291</v>
      </c>
      <c r="K298" s="54">
        <f t="shared" si="44"/>
        <v>0.96458333333288038</v>
      </c>
      <c r="L298" s="58"/>
      <c r="M298" s="59"/>
      <c r="N298" s="56">
        <f t="shared" si="47"/>
        <v>37.052111111110982</v>
      </c>
      <c r="O298" s="56">
        <f t="shared" si="48"/>
        <v>9.6458333333200308E-2</v>
      </c>
      <c r="P298" s="56">
        <f>SUM($O$13:O298)</f>
        <v>30.12891111111098</v>
      </c>
      <c r="Q298" s="56">
        <f t="shared" si="49"/>
        <v>6.9232000000000014</v>
      </c>
    </row>
    <row r="299" spans="1:17" x14ac:dyDescent="0.35">
      <c r="A299" s="63">
        <v>0.38173611111111111</v>
      </c>
      <c r="B299" s="81">
        <f t="shared" si="41"/>
        <v>1524.9999999999986</v>
      </c>
      <c r="C299" s="54">
        <f>(A299*24-$A$13*24)*60</f>
        <v>25.416666666666643</v>
      </c>
      <c r="D299" s="54">
        <f>(A299*24-A298*24)*60</f>
        <v>8.3333333333399651E-2</v>
      </c>
      <c r="E299">
        <v>24.2</v>
      </c>
      <c r="F299" s="31">
        <f>SUM($E$13:E299)</f>
        <v>3485.7999999999997</v>
      </c>
      <c r="G299" s="52">
        <f t="shared" si="45"/>
        <v>3.4857999999999998</v>
      </c>
      <c r="H299" s="54">
        <f t="shared" si="36"/>
        <v>1.4625833333333333</v>
      </c>
      <c r="I299" s="87">
        <f t="shared" si="42"/>
        <v>-9.6799999999922976E-6</v>
      </c>
      <c r="J299" s="54">
        <f t="shared" si="46"/>
        <v>0.5807999999995378</v>
      </c>
      <c r="K299" s="54">
        <f t="shared" si="44"/>
        <v>0.88178333333379555</v>
      </c>
      <c r="L299" s="58"/>
      <c r="M299" s="59"/>
      <c r="N299" s="56">
        <f t="shared" si="47"/>
        <v>37.17399305555552</v>
      </c>
      <c r="O299" s="56">
        <f t="shared" si="48"/>
        <v>7.3481944444541439E-2</v>
      </c>
      <c r="P299" s="56">
        <f>SUM($O$13:O299)</f>
        <v>30.202393055555522</v>
      </c>
      <c r="Q299" s="56">
        <f t="shared" si="49"/>
        <v>6.9715999999999987</v>
      </c>
    </row>
    <row r="300" spans="1:17" x14ac:dyDescent="0.35">
      <c r="A300" s="63">
        <v>0.38179398148148147</v>
      </c>
      <c r="B300" s="81">
        <f t="shared" si="41"/>
        <v>1529.9999999999961</v>
      </c>
      <c r="C300" s="54">
        <f>(A300*24-$A$13*24)*60</f>
        <v>25.499999999999936</v>
      </c>
      <c r="D300" s="54">
        <f>(A300*24-A299*24)*60</f>
        <v>8.3333333333293069E-2</v>
      </c>
      <c r="E300">
        <v>26.9</v>
      </c>
      <c r="F300" s="31">
        <f>SUM($E$13:E300)</f>
        <v>3512.7</v>
      </c>
      <c r="G300" s="52">
        <f t="shared" si="45"/>
        <v>3.5126999999999997</v>
      </c>
      <c r="H300" s="54">
        <f t="shared" si="36"/>
        <v>1.4625833333333333</v>
      </c>
      <c r="I300" s="87">
        <f t="shared" si="42"/>
        <v>-1.0760000000005198E-5</v>
      </c>
      <c r="J300" s="54">
        <f t="shared" si="46"/>
        <v>0.64560000000031192</v>
      </c>
      <c r="K300" s="54">
        <f t="shared" si="44"/>
        <v>0.81698333333302142</v>
      </c>
      <c r="L300" s="58"/>
      <c r="M300" s="59"/>
      <c r="N300" s="56">
        <f t="shared" si="47"/>
        <v>37.29587499999991</v>
      </c>
      <c r="O300" s="56">
        <f t="shared" si="48"/>
        <v>6.8081944444385561E-2</v>
      </c>
      <c r="P300" s="56">
        <f>SUM($O$13:O300)</f>
        <v>30.270474999999909</v>
      </c>
      <c r="Q300" s="56">
        <f t="shared" si="49"/>
        <v>7.0254000000000012</v>
      </c>
    </row>
    <row r="301" spans="1:17" x14ac:dyDescent="0.35">
      <c r="A301" s="63">
        <v>0.38186342592592593</v>
      </c>
      <c r="B301" s="81">
        <f t="shared" si="41"/>
        <v>1535.999999999997</v>
      </c>
      <c r="C301" s="54">
        <f>(A301*24-$A$13*24)*60</f>
        <v>25.599999999999952</v>
      </c>
      <c r="D301" s="54">
        <f>(A301*24-A300*24)*60</f>
        <v>0.10000000000001563</v>
      </c>
      <c r="E301">
        <v>21.4</v>
      </c>
      <c r="F301" s="31">
        <f>SUM($E$13:E301)</f>
        <v>3534.1</v>
      </c>
      <c r="G301" s="52">
        <f t="shared" si="45"/>
        <v>3.5341</v>
      </c>
      <c r="H301" s="54">
        <f t="shared" si="36"/>
        <v>1.4625833333333333</v>
      </c>
      <c r="I301" s="87">
        <f t="shared" si="42"/>
        <v>-7.1333333333322178E-6</v>
      </c>
      <c r="J301" s="54">
        <f t="shared" si="46"/>
        <v>0.42799999999993305</v>
      </c>
      <c r="K301" s="54">
        <f t="shared" si="44"/>
        <v>1.0345833333334002</v>
      </c>
      <c r="L301" s="58"/>
      <c r="M301" s="59"/>
      <c r="N301" s="56">
        <f t="shared" si="47"/>
        <v>37.44213333333326</v>
      </c>
      <c r="O301" s="56">
        <f t="shared" si="48"/>
        <v>0.1034583333333562</v>
      </c>
      <c r="P301" s="56">
        <f>SUM($O$13:O301)</f>
        <v>30.373933333333266</v>
      </c>
      <c r="Q301" s="56">
        <f t="shared" si="49"/>
        <v>7.0681999999999938</v>
      </c>
    </row>
    <row r="302" spans="1:17" x14ac:dyDescent="0.35">
      <c r="A302" s="63">
        <v>0.38192129629629629</v>
      </c>
      <c r="B302" s="81">
        <f t="shared" si="41"/>
        <v>1540.9999999999948</v>
      </c>
      <c r="C302" s="54">
        <f>(A302*24-$A$13*24)*60</f>
        <v>25.683333333333245</v>
      </c>
      <c r="D302" s="54">
        <f>(A302*24-A301*24)*60</f>
        <v>8.3333333333293069E-2</v>
      </c>
      <c r="E302">
        <v>23.4</v>
      </c>
      <c r="F302" s="31">
        <f>SUM($E$13:E302)</f>
        <v>3557.5</v>
      </c>
      <c r="G302" s="52">
        <f t="shared" si="45"/>
        <v>3.5575000000000001</v>
      </c>
      <c r="H302" s="54">
        <f t="shared" si="36"/>
        <v>1.4625833333333333</v>
      </c>
      <c r="I302" s="87">
        <f t="shared" si="42"/>
        <v>-9.3600000000045233E-6</v>
      </c>
      <c r="J302" s="54">
        <f t="shared" si="46"/>
        <v>0.56160000000027133</v>
      </c>
      <c r="K302" s="54">
        <f t="shared" si="44"/>
        <v>0.90098333333306202</v>
      </c>
      <c r="L302" s="58"/>
      <c r="M302" s="59"/>
      <c r="N302" s="56">
        <f t="shared" si="47"/>
        <v>37.564015277777649</v>
      </c>
      <c r="O302" s="56">
        <f t="shared" si="48"/>
        <v>7.5081944444385554E-2</v>
      </c>
      <c r="P302" s="56">
        <f>SUM($O$13:O302)</f>
        <v>30.449015277777651</v>
      </c>
      <c r="Q302" s="56">
        <f t="shared" si="49"/>
        <v>7.1149999999999984</v>
      </c>
    </row>
    <row r="303" spans="1:17" x14ac:dyDescent="0.35">
      <c r="A303" s="63">
        <v>0.3819791666666667</v>
      </c>
      <c r="B303" s="81">
        <f t="shared" si="41"/>
        <v>1545.9999999999986</v>
      </c>
      <c r="C303" s="54">
        <f>(A303*24-$A$13*24)*60</f>
        <v>25.766666666666644</v>
      </c>
      <c r="D303" s="54">
        <f>(A303*24-A302*24)*60</f>
        <v>8.3333333333399651E-2</v>
      </c>
      <c r="E303">
        <v>23.7</v>
      </c>
      <c r="F303" s="31">
        <f>SUM($E$13:E303)</f>
        <v>3581.2</v>
      </c>
      <c r="G303" s="52">
        <f t="shared" si="45"/>
        <v>3.5811999999999999</v>
      </c>
      <c r="H303" s="54">
        <f t="shared" si="36"/>
        <v>1.4625833333333333</v>
      </c>
      <c r="I303" s="87">
        <f t="shared" si="42"/>
        <v>-9.4799999999924553E-6</v>
      </c>
      <c r="J303" s="54">
        <f t="shared" si="46"/>
        <v>0.56879999999954733</v>
      </c>
      <c r="K303" s="54">
        <f t="shared" si="44"/>
        <v>0.89378333333378601</v>
      </c>
      <c r="L303" s="58"/>
      <c r="M303" s="59"/>
      <c r="N303" s="56">
        <f t="shared" si="47"/>
        <v>37.685897222222188</v>
      </c>
      <c r="O303" s="56">
        <f t="shared" si="48"/>
        <v>7.448194444454144E-2</v>
      </c>
      <c r="P303" s="56">
        <f>SUM($O$13:O303)</f>
        <v>30.523497222222193</v>
      </c>
      <c r="Q303" s="56">
        <f t="shared" si="49"/>
        <v>7.1623999999999945</v>
      </c>
    </row>
    <row r="304" spans="1:17" x14ac:dyDescent="0.35">
      <c r="A304" s="63">
        <v>0.38203703703703701</v>
      </c>
      <c r="B304" s="81">
        <f t="shared" si="41"/>
        <v>1550.9999999999964</v>
      </c>
      <c r="C304" s="54">
        <f>(A304*24-$A$13*24)*60</f>
        <v>25.849999999999937</v>
      </c>
      <c r="D304" s="54">
        <f>(A304*24-A303*24)*60</f>
        <v>8.3333333333293069E-2</v>
      </c>
      <c r="E304">
        <v>23.4</v>
      </c>
      <c r="F304" s="31">
        <f>SUM($E$13:E304)</f>
        <v>3604.6</v>
      </c>
      <c r="G304" s="52">
        <f t="shared" si="45"/>
        <v>3.6046</v>
      </c>
      <c r="H304" s="54">
        <f t="shared" si="36"/>
        <v>1.4625833333333333</v>
      </c>
      <c r="I304" s="87">
        <f t="shared" si="42"/>
        <v>-9.3600000000045233E-6</v>
      </c>
      <c r="J304" s="54">
        <f t="shared" si="46"/>
        <v>0.56160000000027133</v>
      </c>
      <c r="K304" s="54">
        <f t="shared" si="44"/>
        <v>0.90098333333306202</v>
      </c>
      <c r="L304" s="58"/>
      <c r="M304" s="59"/>
      <c r="N304" s="56">
        <f t="shared" si="47"/>
        <v>37.807779166666577</v>
      </c>
      <c r="O304" s="56">
        <f t="shared" si="48"/>
        <v>7.5081944444385554E-2</v>
      </c>
      <c r="P304" s="56">
        <f>SUM($O$13:O304)</f>
        <v>30.598579166666578</v>
      </c>
      <c r="Q304" s="56">
        <f t="shared" si="49"/>
        <v>7.2091999999999992</v>
      </c>
    </row>
    <row r="305" spans="1:17" x14ac:dyDescent="0.35">
      <c r="A305" s="63">
        <v>0.38209490740740742</v>
      </c>
      <c r="B305" s="81">
        <f t="shared" si="41"/>
        <v>1556.0000000000002</v>
      </c>
      <c r="C305" s="54">
        <f>(A305*24-$A$13*24)*60</f>
        <v>25.933333333333337</v>
      </c>
      <c r="D305" s="54">
        <f>(A305*24-A304*24)*60</f>
        <v>8.3333333333399651E-2</v>
      </c>
      <c r="E305">
        <v>22.8</v>
      </c>
      <c r="F305" s="31">
        <f>SUM($E$13:E305)</f>
        <v>3627.4</v>
      </c>
      <c r="G305" s="52">
        <f t="shared" si="45"/>
        <v>3.6274000000000002</v>
      </c>
      <c r="H305" s="54">
        <f t="shared" si="36"/>
        <v>1.4625833333333333</v>
      </c>
      <c r="I305" s="87">
        <f t="shared" si="42"/>
        <v>-9.1199999999927417E-6</v>
      </c>
      <c r="J305" s="54">
        <f t="shared" si="46"/>
        <v>0.54719999999956459</v>
      </c>
      <c r="K305" s="54">
        <f t="shared" si="44"/>
        <v>0.91538333333376876</v>
      </c>
      <c r="L305" s="58"/>
      <c r="M305" s="59"/>
      <c r="N305" s="56">
        <f t="shared" si="47"/>
        <v>37.929661111111116</v>
      </c>
      <c r="O305" s="56">
        <f t="shared" si="48"/>
        <v>7.6281944444541436E-2</v>
      </c>
      <c r="P305" s="56">
        <f>SUM($O$13:O305)</f>
        <v>30.67486111111112</v>
      </c>
      <c r="Q305" s="56">
        <f t="shared" si="49"/>
        <v>7.2547999999999959</v>
      </c>
    </row>
    <row r="306" spans="1:17" x14ac:dyDescent="0.35">
      <c r="A306" s="63">
        <v>0.38216435185185182</v>
      </c>
      <c r="B306" s="81">
        <f t="shared" si="41"/>
        <v>1561.9999999999948</v>
      </c>
      <c r="C306" s="54">
        <f>(A306*24-$A$13*24)*60</f>
        <v>26.033333333333246</v>
      </c>
      <c r="D306" s="54">
        <f>(A306*24-A305*24)*60</f>
        <v>9.9999999999909051E-2</v>
      </c>
      <c r="E306">
        <v>22.7</v>
      </c>
      <c r="F306" s="31">
        <f>SUM($E$13:E306)</f>
        <v>3650.1</v>
      </c>
      <c r="G306" s="52">
        <f t="shared" si="45"/>
        <v>3.6501000000000001</v>
      </c>
      <c r="H306" s="54">
        <f t="shared" si="36"/>
        <v>1.4625833333333333</v>
      </c>
      <c r="I306" s="87">
        <f t="shared" si="42"/>
        <v>-7.5666666666735486E-6</v>
      </c>
      <c r="J306" s="54">
        <f t="shared" si="46"/>
        <v>0.45400000000041291</v>
      </c>
      <c r="K306" s="54">
        <f t="shared" si="44"/>
        <v>1.0085833333329204</v>
      </c>
      <c r="L306" s="58"/>
      <c r="M306" s="59"/>
      <c r="N306" s="56">
        <f t="shared" si="47"/>
        <v>38.075919444444317</v>
      </c>
      <c r="O306" s="56">
        <f t="shared" si="48"/>
        <v>0.10085833333320031</v>
      </c>
      <c r="P306" s="56">
        <f>SUM($O$13:O306)</f>
        <v>30.77571944444432</v>
      </c>
      <c r="Q306" s="56">
        <f t="shared" si="49"/>
        <v>7.3001999999999967</v>
      </c>
    </row>
    <row r="307" spans="1:17" x14ac:dyDescent="0.35">
      <c r="A307" s="63">
        <v>0.38222222222222224</v>
      </c>
      <c r="B307" s="81">
        <f t="shared" si="41"/>
        <v>1566.9999999999986</v>
      </c>
      <c r="C307" s="54">
        <f>(A307*24-$A$13*24)*60</f>
        <v>26.116666666666646</v>
      </c>
      <c r="D307" s="54">
        <f>(A307*24-A306*24)*60</f>
        <v>8.3333333333399651E-2</v>
      </c>
      <c r="E307">
        <v>23.8</v>
      </c>
      <c r="F307" s="31">
        <f>SUM($E$13:E307)</f>
        <v>3673.9</v>
      </c>
      <c r="G307" s="52">
        <f t="shared" si="45"/>
        <v>3.6739000000000002</v>
      </c>
      <c r="H307" s="54">
        <f t="shared" si="36"/>
        <v>1.4625833333333333</v>
      </c>
      <c r="I307" s="87">
        <f t="shared" si="42"/>
        <v>-9.5199999999924228E-6</v>
      </c>
      <c r="J307" s="54">
        <f t="shared" si="46"/>
        <v>0.5711999999995454</v>
      </c>
      <c r="K307" s="54">
        <f t="shared" si="44"/>
        <v>0.89138333333378794</v>
      </c>
      <c r="L307" s="58"/>
      <c r="M307" s="59"/>
      <c r="N307" s="56">
        <f t="shared" si="47"/>
        <v>38.197801388888855</v>
      </c>
      <c r="O307" s="56">
        <f t="shared" si="48"/>
        <v>7.4281944444541448E-2</v>
      </c>
      <c r="P307" s="56">
        <f>SUM($O$13:O307)</f>
        <v>30.850001388888863</v>
      </c>
      <c r="Q307" s="56">
        <f t="shared" si="49"/>
        <v>7.3477999999999923</v>
      </c>
    </row>
    <row r="308" spans="1:17" x14ac:dyDescent="0.35">
      <c r="A308" s="63">
        <v>0.3822800925925926</v>
      </c>
      <c r="B308" s="81">
        <f t="shared" si="41"/>
        <v>1571.9999999999964</v>
      </c>
      <c r="C308" s="54">
        <f>(A308*24-$A$13*24)*60</f>
        <v>26.199999999999939</v>
      </c>
      <c r="D308" s="54">
        <f>(A308*24-A307*24)*60</f>
        <v>8.3333333333293069E-2</v>
      </c>
      <c r="E308">
        <v>21.6</v>
      </c>
      <c r="F308" s="31">
        <f>SUM($E$13:E308)</f>
        <v>3695.5</v>
      </c>
      <c r="G308" s="52">
        <f t="shared" si="45"/>
        <v>3.6955</v>
      </c>
      <c r="H308" s="54">
        <f t="shared" si="36"/>
        <v>1.4625833333333333</v>
      </c>
      <c r="I308" s="87">
        <f t="shared" si="42"/>
        <v>-8.6400000000041762E-6</v>
      </c>
      <c r="J308" s="54">
        <f t="shared" si="46"/>
        <v>0.51840000000025055</v>
      </c>
      <c r="K308" s="54">
        <f t="shared" si="44"/>
        <v>0.9441833333330828</v>
      </c>
      <c r="L308" s="58"/>
      <c r="M308" s="59"/>
      <c r="N308" s="56">
        <f t="shared" si="47"/>
        <v>38.319683333333245</v>
      </c>
      <c r="O308" s="56">
        <f t="shared" si="48"/>
        <v>7.8681944444385546E-2</v>
      </c>
      <c r="P308" s="56">
        <f>SUM($O$13:O308)</f>
        <v>30.92868333333325</v>
      </c>
      <c r="Q308" s="56">
        <f t="shared" si="49"/>
        <v>7.3909999999999947</v>
      </c>
    </row>
    <row r="309" spans="1:17" x14ac:dyDescent="0.35">
      <c r="A309" s="63">
        <v>0.38233796296296302</v>
      </c>
      <c r="B309" s="81">
        <f t="shared" si="41"/>
        <v>1577.0000000000002</v>
      </c>
      <c r="C309" s="54">
        <f>(A309*24-$A$13*24)*60</f>
        <v>26.283333333333339</v>
      </c>
      <c r="D309" s="54">
        <f>(A309*24-A308*24)*60</f>
        <v>8.3333333333399651E-2</v>
      </c>
      <c r="E309">
        <v>23.5</v>
      </c>
      <c r="F309" s="31">
        <f>SUM($E$13:E309)</f>
        <v>3719</v>
      </c>
      <c r="G309" s="52">
        <f t="shared" si="45"/>
        <v>3.7189999999999999</v>
      </c>
      <c r="H309" s="54">
        <f t="shared" si="36"/>
        <v>1.4625833333333333</v>
      </c>
      <c r="I309" s="87">
        <f t="shared" si="42"/>
        <v>-9.3999999999925205E-6</v>
      </c>
      <c r="J309" s="54">
        <f t="shared" si="46"/>
        <v>0.56399999999955119</v>
      </c>
      <c r="K309" s="54">
        <f t="shared" si="44"/>
        <v>0.89858333333378215</v>
      </c>
      <c r="L309" s="58"/>
      <c r="M309" s="59"/>
      <c r="N309" s="56">
        <f t="shared" si="47"/>
        <v>38.441565277777784</v>
      </c>
      <c r="O309" s="56">
        <f t="shared" si="48"/>
        <v>7.4881944444541437E-2</v>
      </c>
      <c r="P309" s="56">
        <f>SUM($O$13:O309)</f>
        <v>31.003565277777792</v>
      </c>
      <c r="Q309" s="56">
        <f t="shared" si="49"/>
        <v>7.4379999999999917</v>
      </c>
    </row>
    <row r="310" spans="1:17" x14ac:dyDescent="0.35">
      <c r="A310" s="63">
        <v>0.38239583333333332</v>
      </c>
      <c r="B310" s="81">
        <f t="shared" si="41"/>
        <v>1581.999999999998</v>
      </c>
      <c r="C310" s="54">
        <f>(A310*24-$A$13*24)*60</f>
        <v>26.366666666666632</v>
      </c>
      <c r="D310" s="54">
        <f>(A310*24-A309*24)*60</f>
        <v>8.3333333333293069E-2</v>
      </c>
      <c r="E310">
        <v>24</v>
      </c>
      <c r="F310" s="31">
        <f>SUM($E$13:E310)</f>
        <v>3743</v>
      </c>
      <c r="G310" s="52">
        <f t="shared" si="45"/>
        <v>3.7429999999999999</v>
      </c>
      <c r="H310" s="54">
        <f t="shared" si="36"/>
        <v>1.4625833333333333</v>
      </c>
      <c r="I310" s="87">
        <f t="shared" si="42"/>
        <v>-9.6000000000046396E-6</v>
      </c>
      <c r="J310" s="54">
        <f t="shared" si="46"/>
        <v>0.57600000000027829</v>
      </c>
      <c r="K310" s="54">
        <f t="shared" si="44"/>
        <v>0.88658333333305506</v>
      </c>
      <c r="L310" s="58"/>
      <c r="M310" s="59"/>
      <c r="N310" s="56">
        <f t="shared" si="47"/>
        <v>38.563447222222173</v>
      </c>
      <c r="O310" s="56">
        <f t="shared" si="48"/>
        <v>7.3881944444385561E-2</v>
      </c>
      <c r="P310" s="56">
        <f>SUM($O$13:O310)</f>
        <v>31.077447222222176</v>
      </c>
      <c r="Q310" s="56">
        <f t="shared" si="49"/>
        <v>7.4859999999999971</v>
      </c>
    </row>
    <row r="311" spans="1:17" x14ac:dyDescent="0.35">
      <c r="A311" s="63">
        <v>0.38246527777777778</v>
      </c>
      <c r="B311" s="81">
        <f t="shared" si="41"/>
        <v>1587.9999999999989</v>
      </c>
      <c r="C311" s="54">
        <f>(A311*24-$A$13*24)*60</f>
        <v>26.466666666666647</v>
      </c>
      <c r="D311" s="54">
        <f>(A311*24-A310*24)*60</f>
        <v>0.10000000000001563</v>
      </c>
      <c r="E311">
        <v>24.2</v>
      </c>
      <c r="F311" s="31">
        <f>SUM($E$13:E311)</f>
        <v>3767.2</v>
      </c>
      <c r="G311" s="52">
        <f t="shared" si="45"/>
        <v>3.7671999999999999</v>
      </c>
      <c r="H311" s="54">
        <f t="shared" si="36"/>
        <v>1.4625833333333333</v>
      </c>
      <c r="I311" s="87">
        <f t="shared" si="42"/>
        <v>-8.0666666666654047E-6</v>
      </c>
      <c r="J311" s="54">
        <f t="shared" si="46"/>
        <v>0.48399999999992432</v>
      </c>
      <c r="K311" s="54">
        <f t="shared" si="44"/>
        <v>0.97858333333340908</v>
      </c>
      <c r="L311" s="58"/>
      <c r="M311" s="59"/>
      <c r="N311" s="56">
        <f t="shared" si="47"/>
        <v>38.70970555555553</v>
      </c>
      <c r="O311" s="56">
        <f t="shared" si="48"/>
        <v>9.7858333333356209E-2</v>
      </c>
      <c r="P311" s="56">
        <f>SUM($O$13:O311)</f>
        <v>31.175305555555532</v>
      </c>
      <c r="Q311" s="56">
        <f t="shared" si="49"/>
        <v>7.534399999999998</v>
      </c>
    </row>
    <row r="312" spans="1:17" x14ac:dyDescent="0.35">
      <c r="A312" s="63">
        <v>0.38252314814814814</v>
      </c>
      <c r="B312" s="81">
        <f t="shared" si="41"/>
        <v>1592.9999999999964</v>
      </c>
      <c r="C312" s="54">
        <f>(A312*24-$A$13*24)*60</f>
        <v>26.54999999999994</v>
      </c>
      <c r="D312" s="54">
        <f>(A312*24-A311*24)*60</f>
        <v>8.3333333333293069E-2</v>
      </c>
      <c r="E312">
        <v>25.3</v>
      </c>
      <c r="F312" s="31">
        <f>SUM($E$13:E312)</f>
        <v>3792.5</v>
      </c>
      <c r="G312" s="52">
        <f t="shared" si="45"/>
        <v>3.7925</v>
      </c>
      <c r="H312" s="54">
        <f t="shared" si="36"/>
        <v>1.4625833333333333</v>
      </c>
      <c r="I312" s="87">
        <f t="shared" si="42"/>
        <v>-1.012000000000489E-5</v>
      </c>
      <c r="J312" s="54">
        <f t="shared" si="46"/>
        <v>0.60720000000029339</v>
      </c>
      <c r="K312" s="54">
        <f t="shared" si="44"/>
        <v>0.85538333333303995</v>
      </c>
      <c r="L312" s="58"/>
      <c r="M312" s="59"/>
      <c r="N312" s="56">
        <f t="shared" si="47"/>
        <v>38.831587499999912</v>
      </c>
      <c r="O312" s="56">
        <f t="shared" si="48"/>
        <v>7.1281944444385556E-2</v>
      </c>
      <c r="P312" s="56">
        <f>SUM($O$13:O312)</f>
        <v>31.246587499999919</v>
      </c>
      <c r="Q312" s="56">
        <f t="shared" si="49"/>
        <v>7.5849999999999937</v>
      </c>
    </row>
    <row r="313" spans="1:17" x14ac:dyDescent="0.35">
      <c r="A313" s="63">
        <v>0.3825925925925926</v>
      </c>
      <c r="B313" s="81">
        <f t="shared" si="41"/>
        <v>1598.9999999999973</v>
      </c>
      <c r="C313" s="54">
        <f>(A313*24-$A$13*24)*60</f>
        <v>26.649999999999956</v>
      </c>
      <c r="D313" s="54">
        <f>(A313*24-A312*24)*60</f>
        <v>0.10000000000001563</v>
      </c>
      <c r="E313">
        <v>25.6</v>
      </c>
      <c r="F313" s="31">
        <f>SUM($E$13:E313)</f>
        <v>3818.1</v>
      </c>
      <c r="G313" s="52">
        <f t="shared" si="45"/>
        <v>3.8180999999999998</v>
      </c>
      <c r="H313" s="54">
        <f t="shared" si="36"/>
        <v>1.4625833333333333</v>
      </c>
      <c r="I313" s="87">
        <f t="shared" si="42"/>
        <v>-8.5333333333319986E-6</v>
      </c>
      <c r="J313" s="54">
        <f t="shared" si="46"/>
        <v>0.51199999999991996</v>
      </c>
      <c r="K313" s="54">
        <f t="shared" si="44"/>
        <v>0.95058333333341338</v>
      </c>
      <c r="L313" s="58"/>
      <c r="M313" s="59"/>
      <c r="N313" s="56">
        <f t="shared" si="47"/>
        <v>38.977845833333269</v>
      </c>
      <c r="O313" s="56">
        <f t="shared" si="48"/>
        <v>9.5058333333356199E-2</v>
      </c>
      <c r="P313" s="56">
        <f>SUM($O$13:O313)</f>
        <v>31.341645833333274</v>
      </c>
      <c r="Q313" s="56">
        <f t="shared" si="49"/>
        <v>7.6361999999999952</v>
      </c>
    </row>
    <row r="314" spans="1:17" x14ac:dyDescent="0.35">
      <c r="A314" s="63">
        <v>0.38265046296296296</v>
      </c>
      <c r="B314" s="81">
        <f t="shared" si="41"/>
        <v>1603.999999999995</v>
      </c>
      <c r="C314" s="54">
        <f>(A314*24-$A$13*24)*60</f>
        <v>26.733333333333249</v>
      </c>
      <c r="D314" s="54">
        <f>(A314*24-A313*24)*60</f>
        <v>8.3333333333293069E-2</v>
      </c>
      <c r="E314">
        <v>26.5</v>
      </c>
      <c r="F314" s="31">
        <f>SUM($E$13:E314)</f>
        <v>3844.6</v>
      </c>
      <c r="G314" s="52">
        <f t="shared" si="45"/>
        <v>3.8445999999999998</v>
      </c>
      <c r="H314" s="54">
        <f t="shared" ref="H314:H377" si="50">IF($C$4=$C$5,$D$5,IF($C$4=$C$6,$D$6,IF($C$4=$C$7,$D$7,$D$8)))</f>
        <v>1.4625833333333333</v>
      </c>
      <c r="I314" s="87">
        <f t="shared" si="42"/>
        <v>-1.0600000000005121E-5</v>
      </c>
      <c r="J314" s="54">
        <f t="shared" si="46"/>
        <v>0.63600000000030732</v>
      </c>
      <c r="K314" s="54">
        <f t="shared" si="44"/>
        <v>0.82658333333302603</v>
      </c>
      <c r="L314" s="58"/>
      <c r="M314" s="59"/>
      <c r="N314" s="56">
        <f t="shared" si="47"/>
        <v>39.099727777777652</v>
      </c>
      <c r="O314" s="56">
        <f t="shared" si="48"/>
        <v>6.8881944444385557E-2</v>
      </c>
      <c r="P314" s="56">
        <f>SUM($O$13:O314)</f>
        <v>31.410527777777659</v>
      </c>
      <c r="Q314" s="56">
        <f t="shared" si="49"/>
        <v>7.6891999999999925</v>
      </c>
    </row>
    <row r="315" spans="1:17" x14ac:dyDescent="0.35">
      <c r="A315" s="63">
        <v>0.38271990740740741</v>
      </c>
      <c r="B315" s="81">
        <f t="shared" si="41"/>
        <v>1609.9999999999959</v>
      </c>
      <c r="C315" s="54">
        <f>(A315*24-$A$13*24)*60</f>
        <v>26.833333333333265</v>
      </c>
      <c r="D315" s="54">
        <f>(A315*24-A314*24)*60</f>
        <v>0.10000000000001563</v>
      </c>
      <c r="E315">
        <v>26.1</v>
      </c>
      <c r="F315" s="31">
        <f>SUM($E$13:E315)</f>
        <v>3870.7</v>
      </c>
      <c r="G315" s="52">
        <f t="shared" si="45"/>
        <v>3.8706999999999998</v>
      </c>
      <c r="H315" s="54">
        <f t="shared" si="50"/>
        <v>1.4625833333333333</v>
      </c>
      <c r="I315" s="87">
        <f t="shared" si="42"/>
        <v>-8.6999999999986411E-6</v>
      </c>
      <c r="J315" s="54">
        <f t="shared" si="46"/>
        <v>0.52199999999991842</v>
      </c>
      <c r="K315" s="54">
        <f t="shared" si="44"/>
        <v>0.94058333333341493</v>
      </c>
      <c r="L315" s="58"/>
      <c r="M315" s="59"/>
      <c r="N315" s="56">
        <f t="shared" si="47"/>
        <v>39.245986111111009</v>
      </c>
      <c r="O315" s="56">
        <f t="shared" si="48"/>
        <v>9.4058333333356198E-2</v>
      </c>
      <c r="P315" s="56">
        <f>SUM($O$13:O315)</f>
        <v>31.504586111111017</v>
      </c>
      <c r="Q315" s="56">
        <f t="shared" si="49"/>
        <v>7.7413999999999916</v>
      </c>
    </row>
    <row r="316" spans="1:17" x14ac:dyDescent="0.35">
      <c r="A316" s="63">
        <v>0.38277777777777783</v>
      </c>
      <c r="B316" s="81">
        <f t="shared" si="41"/>
        <v>1614.9999999999998</v>
      </c>
      <c r="C316" s="54">
        <f>(A316*24-$A$13*24)*60</f>
        <v>26.916666666666664</v>
      </c>
      <c r="D316" s="54">
        <f>(A316*24-A315*24)*60</f>
        <v>8.3333333333399651E-2</v>
      </c>
      <c r="E316">
        <v>26.5</v>
      </c>
      <c r="F316" s="31">
        <f>SUM($E$13:E316)</f>
        <v>3897.2</v>
      </c>
      <c r="G316" s="52">
        <f t="shared" si="45"/>
        <v>3.8971999999999998</v>
      </c>
      <c r="H316" s="54">
        <f t="shared" si="50"/>
        <v>1.4625833333333333</v>
      </c>
      <c r="I316" s="87">
        <f t="shared" si="42"/>
        <v>-1.0599999999991564E-5</v>
      </c>
      <c r="J316" s="54">
        <f t="shared" si="46"/>
        <v>0.63599999999949386</v>
      </c>
      <c r="K316" s="54">
        <f t="shared" si="44"/>
        <v>0.82658333333383949</v>
      </c>
      <c r="L316" s="58"/>
      <c r="M316" s="59"/>
      <c r="N316" s="56">
        <f t="shared" si="47"/>
        <v>39.367868055555554</v>
      </c>
      <c r="O316" s="56">
        <f t="shared" si="48"/>
        <v>6.8881944444541446E-2</v>
      </c>
      <c r="P316" s="56">
        <f>SUM($O$13:O316)</f>
        <v>31.573468055555558</v>
      </c>
      <c r="Q316" s="56">
        <f t="shared" si="49"/>
        <v>7.794399999999996</v>
      </c>
    </row>
    <row r="317" spans="1:17" x14ac:dyDescent="0.35">
      <c r="A317" s="63">
        <v>0.38283564814814813</v>
      </c>
      <c r="B317" s="81">
        <f t="shared" si="41"/>
        <v>1619.9999999999975</v>
      </c>
      <c r="C317" s="54">
        <f>(A317*24-$A$13*24)*60</f>
        <v>26.999999999999957</v>
      </c>
      <c r="D317" s="54">
        <f>(A317*24-A316*24)*60</f>
        <v>8.3333333333293069E-2</v>
      </c>
      <c r="E317">
        <v>25.2</v>
      </c>
      <c r="F317" s="31">
        <f>SUM($E$13:E317)</f>
        <v>3922.3999999999996</v>
      </c>
      <c r="G317" s="52">
        <f t="shared" si="45"/>
        <v>3.9223999999999997</v>
      </c>
      <c r="H317" s="54">
        <f t="shared" si="50"/>
        <v>1.4625833333333333</v>
      </c>
      <c r="I317" s="87">
        <f t="shared" si="42"/>
        <v>-1.008000000000487E-5</v>
      </c>
      <c r="J317" s="54">
        <f t="shared" si="46"/>
        <v>0.60480000000029221</v>
      </c>
      <c r="K317" s="54">
        <f t="shared" si="44"/>
        <v>0.85778333333304113</v>
      </c>
      <c r="L317" s="58"/>
      <c r="M317" s="59"/>
      <c r="N317" s="56">
        <f t="shared" si="47"/>
        <v>39.489749999999937</v>
      </c>
      <c r="O317" s="56">
        <f t="shared" si="48"/>
        <v>7.1481944444385562E-2</v>
      </c>
      <c r="P317" s="56">
        <f>SUM($O$13:O317)</f>
        <v>31.644949999999945</v>
      </c>
      <c r="Q317" s="56">
        <f t="shared" si="49"/>
        <v>7.8447999999999922</v>
      </c>
    </row>
    <row r="318" spans="1:17" x14ac:dyDescent="0.35">
      <c r="A318" s="63">
        <v>0.38290509259259259</v>
      </c>
      <c r="B318" s="81">
        <f t="shared" si="41"/>
        <v>1625.9999999999984</v>
      </c>
      <c r="C318" s="54">
        <f>(A318*24-$A$13*24)*60</f>
        <v>27.099999999999973</v>
      </c>
      <c r="D318" s="54">
        <f>(A318*24-A317*24)*60</f>
        <v>0.10000000000001563</v>
      </c>
      <c r="E318">
        <v>27.2</v>
      </c>
      <c r="F318" s="31">
        <f>SUM($E$13:E318)</f>
        <v>3949.5999999999995</v>
      </c>
      <c r="G318" s="52">
        <f t="shared" si="45"/>
        <v>3.9495999999999993</v>
      </c>
      <c r="H318" s="54">
        <f t="shared" si="50"/>
        <v>1.4625833333333333</v>
      </c>
      <c r="I318" s="87">
        <f t="shared" si="42"/>
        <v>-9.0666666666652495E-6</v>
      </c>
      <c r="J318" s="54">
        <f t="shared" si="46"/>
        <v>0.543999999999915</v>
      </c>
      <c r="K318" s="54">
        <f t="shared" si="44"/>
        <v>0.91858333333341835</v>
      </c>
      <c r="L318" s="58"/>
      <c r="M318" s="59"/>
      <c r="N318" s="56">
        <f t="shared" si="47"/>
        <v>39.636008333333294</v>
      </c>
      <c r="O318" s="56">
        <f t="shared" si="48"/>
        <v>9.185833333335619E-2</v>
      </c>
      <c r="P318" s="56">
        <f>SUM($O$13:O318)</f>
        <v>31.7368083333333</v>
      </c>
      <c r="Q318" s="56">
        <f t="shared" si="49"/>
        <v>7.8991999999999933</v>
      </c>
    </row>
    <row r="319" spans="1:17" x14ac:dyDescent="0.35">
      <c r="A319" s="63">
        <v>0.38296296296296295</v>
      </c>
      <c r="B319" s="81">
        <f t="shared" si="41"/>
        <v>1630.9999999999959</v>
      </c>
      <c r="C319" s="54">
        <f>(A319*24-$A$13*24)*60</f>
        <v>27.183333333333266</v>
      </c>
      <c r="D319" s="54">
        <f>(A319*24-A318*24)*60</f>
        <v>8.3333333333293069E-2</v>
      </c>
      <c r="E319">
        <v>27</v>
      </c>
      <c r="F319" s="31">
        <f>SUM($E$13:E319)</f>
        <v>3976.5999999999995</v>
      </c>
      <c r="G319" s="52">
        <f t="shared" si="45"/>
        <v>3.9765999999999995</v>
      </c>
      <c r="H319" s="54">
        <f t="shared" si="50"/>
        <v>1.4625833333333333</v>
      </c>
      <c r="I319" s="87">
        <f t="shared" si="42"/>
        <v>-1.0800000000005219E-5</v>
      </c>
      <c r="J319" s="54">
        <f t="shared" si="46"/>
        <v>0.6480000000003131</v>
      </c>
      <c r="K319" s="54">
        <f t="shared" si="44"/>
        <v>0.81458333333302024</v>
      </c>
      <c r="L319" s="58"/>
      <c r="M319" s="59"/>
      <c r="N319" s="56">
        <f t="shared" si="47"/>
        <v>39.757890277777683</v>
      </c>
      <c r="O319" s="56">
        <f t="shared" si="48"/>
        <v>6.7881944444385556E-2</v>
      </c>
      <c r="P319" s="56">
        <f>SUM($O$13:O319)</f>
        <v>31.804690277777684</v>
      </c>
      <c r="Q319" s="56">
        <f t="shared" si="49"/>
        <v>7.9531999999999989</v>
      </c>
    </row>
    <row r="320" spans="1:17" x14ac:dyDescent="0.35">
      <c r="A320" s="63">
        <v>0.38302083333333337</v>
      </c>
      <c r="B320" s="81">
        <f t="shared" si="41"/>
        <v>1636</v>
      </c>
      <c r="C320" s="54">
        <f>(A320*24-$A$13*24)*60</f>
        <v>27.266666666666666</v>
      </c>
      <c r="D320" s="54">
        <f>(A320*24-A319*24)*60</f>
        <v>8.3333333333399651E-2</v>
      </c>
      <c r="E320">
        <v>27</v>
      </c>
      <c r="F320" s="31">
        <f>SUM($E$13:E320)</f>
        <v>4003.5999999999995</v>
      </c>
      <c r="G320" s="52">
        <f t="shared" si="45"/>
        <v>4.0035999999999996</v>
      </c>
      <c r="H320" s="54">
        <f t="shared" si="50"/>
        <v>1.4625833333333333</v>
      </c>
      <c r="I320" s="87">
        <f t="shared" si="42"/>
        <v>-1.0799999999991404E-5</v>
      </c>
      <c r="J320" s="54">
        <f t="shared" si="46"/>
        <v>0.64799999999948432</v>
      </c>
      <c r="K320" s="54">
        <f t="shared" si="44"/>
        <v>0.81458333333384902</v>
      </c>
      <c r="L320" s="58"/>
      <c r="M320" s="59"/>
      <c r="N320" s="56">
        <f t="shared" si="47"/>
        <v>39.879772222222222</v>
      </c>
      <c r="O320" s="56">
        <f t="shared" si="48"/>
        <v>6.7881944444541445E-2</v>
      </c>
      <c r="P320" s="56">
        <f>SUM($O$13:O320)</f>
        <v>31.872572222222225</v>
      </c>
      <c r="Q320" s="56">
        <f t="shared" si="49"/>
        <v>8.0071999999999974</v>
      </c>
    </row>
    <row r="321" spans="1:17" x14ac:dyDescent="0.35">
      <c r="A321" s="63">
        <v>0.38307870370370373</v>
      </c>
      <c r="B321" s="81">
        <f t="shared" si="41"/>
        <v>1640.9999999999975</v>
      </c>
      <c r="C321" s="54">
        <f>(A321*24-$A$13*24)*60</f>
        <v>27.349999999999959</v>
      </c>
      <c r="D321" s="54">
        <f>(A321*24-A320*24)*60</f>
        <v>8.3333333333293069E-2</v>
      </c>
      <c r="E321">
        <v>28.7</v>
      </c>
      <c r="F321" s="31">
        <f>SUM($E$13:E321)</f>
        <v>4032.2999999999993</v>
      </c>
      <c r="G321" s="52">
        <f t="shared" si="45"/>
        <v>4.0322999999999993</v>
      </c>
      <c r="H321" s="54">
        <f t="shared" si="50"/>
        <v>1.4625833333333333</v>
      </c>
      <c r="I321" s="87">
        <f t="shared" si="42"/>
        <v>-1.1480000000005547E-5</v>
      </c>
      <c r="J321" s="54">
        <f t="shared" si="46"/>
        <v>0.68880000000033281</v>
      </c>
      <c r="K321" s="54">
        <f t="shared" si="44"/>
        <v>0.77378333333300053</v>
      </c>
      <c r="L321" s="58"/>
      <c r="M321" s="59"/>
      <c r="N321" s="56">
        <f t="shared" si="47"/>
        <v>40.001654166666604</v>
      </c>
      <c r="O321" s="56">
        <f t="shared" si="48"/>
        <v>6.4481944444385556E-2</v>
      </c>
      <c r="P321" s="56">
        <f>SUM($O$13:O321)</f>
        <v>31.937054166666609</v>
      </c>
      <c r="Q321" s="56">
        <f t="shared" si="49"/>
        <v>8.0645999999999951</v>
      </c>
    </row>
    <row r="322" spans="1:17" x14ac:dyDescent="0.35">
      <c r="A322" s="63">
        <v>0.38313657407407403</v>
      </c>
      <c r="B322" s="81">
        <f t="shared" si="41"/>
        <v>1645.999999999995</v>
      </c>
      <c r="C322" s="54">
        <f>(A322*24-$A$13*24)*60</f>
        <v>27.433333333333252</v>
      </c>
      <c r="D322" s="54">
        <f>(A322*24-A321*24)*60</f>
        <v>8.3333333333293069E-2</v>
      </c>
      <c r="E322">
        <v>28.9</v>
      </c>
      <c r="F322" s="31">
        <f>SUM($E$13:E322)</f>
        <v>4061.1999999999994</v>
      </c>
      <c r="G322" s="52">
        <f t="shared" si="45"/>
        <v>4.0611999999999995</v>
      </c>
      <c r="H322" s="54">
        <f t="shared" si="50"/>
        <v>1.4625833333333333</v>
      </c>
      <c r="I322" s="87">
        <f t="shared" si="42"/>
        <v>-1.1560000000005585E-5</v>
      </c>
      <c r="J322" s="54">
        <f t="shared" si="46"/>
        <v>0.69360000000033506</v>
      </c>
      <c r="K322" s="54">
        <f t="shared" si="44"/>
        <v>0.76898333333299829</v>
      </c>
      <c r="L322" s="58"/>
      <c r="M322" s="59"/>
      <c r="N322" s="56">
        <f t="shared" si="47"/>
        <v>40.123536111110994</v>
      </c>
      <c r="O322" s="56">
        <f t="shared" si="48"/>
        <v>6.4081944444385558E-2</v>
      </c>
      <c r="P322" s="56">
        <f>SUM($O$13:O322)</f>
        <v>32.001136111110995</v>
      </c>
      <c r="Q322" s="56">
        <f t="shared" si="49"/>
        <v>8.122399999999999</v>
      </c>
    </row>
    <row r="323" spans="1:17" x14ac:dyDescent="0.35">
      <c r="A323" s="63">
        <v>0.38319444444444445</v>
      </c>
      <c r="B323" s="81">
        <f t="shared" si="41"/>
        <v>1650.9999999999991</v>
      </c>
      <c r="C323" s="54">
        <f>(A323*24-$A$13*24)*60</f>
        <v>27.516666666666652</v>
      </c>
      <c r="D323" s="54">
        <f>(A323*24-A322*24)*60</f>
        <v>8.3333333333399651E-2</v>
      </c>
      <c r="E323">
        <v>28.9</v>
      </c>
      <c r="F323" s="31">
        <f>SUM($E$13:E323)</f>
        <v>4090.0999999999995</v>
      </c>
      <c r="G323" s="52">
        <f t="shared" si="45"/>
        <v>4.0900999999999996</v>
      </c>
      <c r="H323" s="54">
        <f t="shared" si="50"/>
        <v>1.4625833333333333</v>
      </c>
      <c r="I323" s="87">
        <f t="shared" si="42"/>
        <v>-1.1559999999990799E-5</v>
      </c>
      <c r="J323" s="54">
        <f t="shared" si="46"/>
        <v>0.69359999999944799</v>
      </c>
      <c r="K323" s="54">
        <f t="shared" si="44"/>
        <v>0.76898333333388535</v>
      </c>
      <c r="L323" s="58"/>
      <c r="M323" s="59"/>
      <c r="N323" s="56">
        <f t="shared" si="47"/>
        <v>40.245418055555533</v>
      </c>
      <c r="O323" s="56">
        <f t="shared" si="48"/>
        <v>6.4081944444541447E-2</v>
      </c>
      <c r="P323" s="56">
        <f>SUM($O$13:O323)</f>
        <v>32.065218055555533</v>
      </c>
      <c r="Q323" s="56">
        <f t="shared" si="49"/>
        <v>8.1801999999999992</v>
      </c>
    </row>
    <row r="324" spans="1:17" x14ac:dyDescent="0.35">
      <c r="A324" s="63">
        <v>0.3832638888888889</v>
      </c>
      <c r="B324" s="81">
        <f t="shared" si="41"/>
        <v>1657</v>
      </c>
      <c r="C324" s="54">
        <f>(A324*24-$A$13*24)*60</f>
        <v>27.616666666666667</v>
      </c>
      <c r="D324" s="54">
        <f>(A324*24-A323*24)*60</f>
        <v>0.10000000000001563</v>
      </c>
      <c r="E324">
        <v>29.7</v>
      </c>
      <c r="F324" s="31">
        <f>SUM($E$13:E324)</f>
        <v>4119.7999999999993</v>
      </c>
      <c r="G324" s="52">
        <f t="shared" si="45"/>
        <v>4.1197999999999997</v>
      </c>
      <c r="H324" s="54">
        <f t="shared" si="50"/>
        <v>1.4625833333333333</v>
      </c>
      <c r="I324" s="87">
        <f t="shared" si="42"/>
        <v>-9.8999999999984534E-6</v>
      </c>
      <c r="J324" s="54">
        <f t="shared" si="46"/>
        <v>0.59399999999990716</v>
      </c>
      <c r="K324" s="54">
        <f t="shared" si="44"/>
        <v>0.86858333333342619</v>
      </c>
      <c r="L324" s="58"/>
      <c r="M324" s="59"/>
      <c r="N324" s="56">
        <f t="shared" si="47"/>
        <v>40.391676388888889</v>
      </c>
      <c r="O324" s="56">
        <f t="shared" si="48"/>
        <v>8.68583333333562E-2</v>
      </c>
      <c r="P324" s="56">
        <f>SUM($O$13:O324)</f>
        <v>32.152076388888887</v>
      </c>
      <c r="Q324" s="56">
        <f t="shared" si="49"/>
        <v>8.2396000000000029</v>
      </c>
    </row>
    <row r="325" spans="1:17" x14ac:dyDescent="0.35">
      <c r="A325" s="63">
        <v>0.38332175925925926</v>
      </c>
      <c r="B325" s="81">
        <f t="shared" si="41"/>
        <v>1661.9999999999977</v>
      </c>
      <c r="C325" s="54">
        <f>(A325*24-$A$13*24)*60</f>
        <v>27.69999999999996</v>
      </c>
      <c r="D325" s="54">
        <f>(A325*24-A324*24)*60</f>
        <v>8.3333333333293069E-2</v>
      </c>
      <c r="E325">
        <v>31</v>
      </c>
      <c r="F325" s="31">
        <f>SUM($E$13:E325)</f>
        <v>4150.7999999999993</v>
      </c>
      <c r="G325" s="52">
        <f t="shared" si="45"/>
        <v>4.1507999999999994</v>
      </c>
      <c r="H325" s="54">
        <f t="shared" si="50"/>
        <v>1.4625833333333333</v>
      </c>
      <c r="I325" s="87">
        <f t="shared" si="42"/>
        <v>-1.2400000000005992E-5</v>
      </c>
      <c r="J325" s="54">
        <f t="shared" si="46"/>
        <v>0.74400000000035948</v>
      </c>
      <c r="K325" s="54">
        <f t="shared" si="44"/>
        <v>0.71858333333297386</v>
      </c>
      <c r="L325" s="58"/>
      <c r="M325" s="59"/>
      <c r="N325" s="56">
        <f t="shared" si="47"/>
        <v>40.513558333333279</v>
      </c>
      <c r="O325" s="56">
        <f t="shared" si="48"/>
        <v>5.9881944444385556E-2</v>
      </c>
      <c r="P325" s="56">
        <f>SUM($O$13:O325)</f>
        <v>32.211958333333271</v>
      </c>
      <c r="Q325" s="56">
        <f t="shared" si="49"/>
        <v>8.3016000000000076</v>
      </c>
    </row>
    <row r="326" spans="1:17" x14ac:dyDescent="0.35">
      <c r="A326" s="63">
        <v>0.38339120370370372</v>
      </c>
      <c r="B326" s="81">
        <f t="shared" si="41"/>
        <v>1667.9999999999986</v>
      </c>
      <c r="C326" s="54">
        <f>(A326*24-$A$13*24)*60</f>
        <v>27.799999999999976</v>
      </c>
      <c r="D326" s="54">
        <f>(A326*24-A325*24)*60</f>
        <v>0.10000000000001563</v>
      </c>
      <c r="E326">
        <v>31.2</v>
      </c>
      <c r="F326" s="31">
        <f>SUM($E$13:E326)</f>
        <v>4181.9999999999991</v>
      </c>
      <c r="G326" s="52">
        <f t="shared" si="45"/>
        <v>4.1819999999999995</v>
      </c>
      <c r="H326" s="54">
        <f t="shared" si="50"/>
        <v>1.4625833333333333</v>
      </c>
      <c r="I326" s="87">
        <f t="shared" si="42"/>
        <v>-1.0399999999998374E-5</v>
      </c>
      <c r="J326" s="54">
        <f t="shared" si="46"/>
        <v>0.62399999999990241</v>
      </c>
      <c r="K326" s="54">
        <f t="shared" si="44"/>
        <v>0.83858333333343094</v>
      </c>
      <c r="L326" s="58"/>
      <c r="M326" s="59"/>
      <c r="N326" s="56">
        <f t="shared" si="47"/>
        <v>40.659816666666629</v>
      </c>
      <c r="O326" s="56">
        <f t="shared" si="48"/>
        <v>8.3858333333356197E-2</v>
      </c>
      <c r="P326" s="56">
        <f>SUM($O$13:O326)</f>
        <v>32.295816666666624</v>
      </c>
      <c r="Q326" s="56">
        <f t="shared" si="49"/>
        <v>8.3640000000000043</v>
      </c>
    </row>
    <row r="327" spans="1:17" x14ac:dyDescent="0.35">
      <c r="A327" s="63">
        <v>0.38344907407407408</v>
      </c>
      <c r="B327" s="81">
        <f t="shared" si="41"/>
        <v>1672.9999999999961</v>
      </c>
      <c r="C327" s="54">
        <f>(A327*24-$A$13*24)*60</f>
        <v>27.883333333333269</v>
      </c>
      <c r="D327" s="54">
        <f>(A327*24-A326*24)*60</f>
        <v>8.3333333333293069E-2</v>
      </c>
      <c r="E327">
        <v>35.299999999999997</v>
      </c>
      <c r="F327" s="31">
        <f>SUM($E$13:E327)</f>
        <v>4217.2999999999993</v>
      </c>
      <c r="G327" s="52">
        <f t="shared" si="45"/>
        <v>4.2172999999999989</v>
      </c>
      <c r="H327" s="54">
        <f t="shared" si="50"/>
        <v>1.4625833333333333</v>
      </c>
      <c r="I327" s="87">
        <f t="shared" si="42"/>
        <v>-1.4120000000006821E-5</v>
      </c>
      <c r="J327" s="54">
        <f t="shared" si="46"/>
        <v>0.84720000000040929</v>
      </c>
      <c r="K327" s="54">
        <f t="shared" si="44"/>
        <v>0.61538333333292405</v>
      </c>
      <c r="L327" s="58"/>
      <c r="M327" s="59"/>
      <c r="N327" s="56">
        <f t="shared" si="47"/>
        <v>40.781698611111018</v>
      </c>
      <c r="O327" s="56">
        <f t="shared" si="48"/>
        <v>5.1281944444385559E-2</v>
      </c>
      <c r="P327" s="56">
        <f>SUM($O$13:O327)</f>
        <v>32.347098611111008</v>
      </c>
      <c r="Q327" s="56">
        <f t="shared" si="49"/>
        <v>8.4346000000000103</v>
      </c>
    </row>
    <row r="328" spans="1:17" x14ac:dyDescent="0.35">
      <c r="A328" s="63">
        <v>0.3835069444444445</v>
      </c>
      <c r="B328" s="81">
        <f t="shared" si="41"/>
        <v>1678</v>
      </c>
      <c r="C328" s="54">
        <f>(A328*24-$A$13*24)*60</f>
        <v>27.966666666666669</v>
      </c>
      <c r="D328" s="54">
        <f>(A328*24-A327*24)*60</f>
        <v>8.3333333333399651E-2</v>
      </c>
      <c r="E328">
        <v>30.5</v>
      </c>
      <c r="F328" s="31">
        <f>SUM($E$13:E328)</f>
        <v>4247.7999999999993</v>
      </c>
      <c r="G328" s="52">
        <f t="shared" si="45"/>
        <v>4.2477999999999989</v>
      </c>
      <c r="H328" s="54">
        <f t="shared" si="50"/>
        <v>1.4625833333333333</v>
      </c>
      <c r="I328" s="87">
        <f t="shared" si="42"/>
        <v>-1.2199999999990291E-5</v>
      </c>
      <c r="J328" s="54">
        <f t="shared" si="46"/>
        <v>0.73199999999941745</v>
      </c>
      <c r="K328" s="54">
        <f t="shared" si="44"/>
        <v>0.7305833333339159</v>
      </c>
      <c r="L328" s="58"/>
      <c r="M328" s="59"/>
      <c r="N328" s="56">
        <f t="shared" si="47"/>
        <v>40.903580555555557</v>
      </c>
      <c r="O328" s="56">
        <f t="shared" si="48"/>
        <v>6.0881944444541439E-2</v>
      </c>
      <c r="P328" s="56">
        <f>SUM($O$13:O328)</f>
        <v>32.407980555555547</v>
      </c>
      <c r="Q328" s="56">
        <f t="shared" si="49"/>
        <v>8.4956000000000103</v>
      </c>
    </row>
    <row r="329" spans="1:17" x14ac:dyDescent="0.35">
      <c r="A329" s="63">
        <v>0.38357638888888884</v>
      </c>
      <c r="B329" s="81">
        <f t="shared" si="41"/>
        <v>1683.9999999999945</v>
      </c>
      <c r="C329" s="54">
        <f>(A329*24-$A$13*24)*60</f>
        <v>28.066666666666578</v>
      </c>
      <c r="D329" s="54">
        <f>(A329*24-A328*24)*60</f>
        <v>9.9999999999909051E-2</v>
      </c>
      <c r="E329">
        <v>31</v>
      </c>
      <c r="F329" s="31">
        <f>SUM($E$13:E329)</f>
        <v>4278.7999999999993</v>
      </c>
      <c r="G329" s="52">
        <f t="shared" si="45"/>
        <v>4.2787999999999995</v>
      </c>
      <c r="H329" s="54">
        <f t="shared" si="50"/>
        <v>1.4625833333333333</v>
      </c>
      <c r="I329" s="87">
        <f t="shared" si="42"/>
        <v>-1.0333333333342732E-5</v>
      </c>
      <c r="J329" s="54">
        <f t="shared" si="46"/>
        <v>0.62000000000056388</v>
      </c>
      <c r="K329" s="54">
        <f t="shared" si="44"/>
        <v>0.84258333333276947</v>
      </c>
      <c r="L329" s="58"/>
      <c r="M329" s="59"/>
      <c r="N329" s="56">
        <f t="shared" si="47"/>
        <v>41.049838888888758</v>
      </c>
      <c r="O329" s="56">
        <f t="shared" si="48"/>
        <v>8.4258333333200319E-2</v>
      </c>
      <c r="P329" s="56">
        <f>SUM($O$13:O329)</f>
        <v>32.49223888888875</v>
      </c>
      <c r="Q329" s="56">
        <f t="shared" si="49"/>
        <v>8.5576000000000079</v>
      </c>
    </row>
    <row r="330" spans="1:17" x14ac:dyDescent="0.35">
      <c r="A330" s="63">
        <v>0.38363425925925926</v>
      </c>
      <c r="B330" s="81">
        <f t="shared" si="41"/>
        <v>1688.9999999999986</v>
      </c>
      <c r="C330" s="54">
        <f>(A330*24-$A$13*24)*60</f>
        <v>28.149999999999977</v>
      </c>
      <c r="D330" s="54">
        <f>(A330*24-A329*24)*60</f>
        <v>8.3333333333399651E-2</v>
      </c>
      <c r="E330">
        <v>30.2</v>
      </c>
      <c r="F330" s="31">
        <f>SUM($E$13:E330)</f>
        <v>4308.9999999999991</v>
      </c>
      <c r="G330" s="52">
        <f t="shared" si="45"/>
        <v>4.3089999999999993</v>
      </c>
      <c r="H330" s="54">
        <f t="shared" si="50"/>
        <v>1.4625833333333333</v>
      </c>
      <c r="I330" s="87">
        <f t="shared" si="42"/>
        <v>-1.2079999999990386E-5</v>
      </c>
      <c r="J330" s="54">
        <f t="shared" si="46"/>
        <v>0.72479999999942313</v>
      </c>
      <c r="K330" s="54">
        <f t="shared" si="44"/>
        <v>0.73778333333391022</v>
      </c>
      <c r="L330" s="58"/>
      <c r="M330" s="59"/>
      <c r="N330" s="56">
        <f t="shared" si="47"/>
        <v>41.171720833333303</v>
      </c>
      <c r="O330" s="56">
        <f t="shared" si="48"/>
        <v>6.1481944444541449E-2</v>
      </c>
      <c r="P330" s="56">
        <f>SUM($O$13:O330)</f>
        <v>32.553720833333294</v>
      </c>
      <c r="Q330" s="56">
        <f t="shared" si="49"/>
        <v>8.6180000000000092</v>
      </c>
    </row>
    <row r="331" spans="1:17" x14ac:dyDescent="0.35">
      <c r="A331" s="63">
        <v>0.38369212962962962</v>
      </c>
      <c r="B331" s="81">
        <f t="shared" si="41"/>
        <v>1693.9999999999961</v>
      </c>
      <c r="C331" s="54">
        <f>(A331*24-$A$13*24)*60</f>
        <v>28.23333333333327</v>
      </c>
      <c r="D331" s="54">
        <f>(A331*24-A330*24)*60</f>
        <v>8.3333333333293069E-2</v>
      </c>
      <c r="E331">
        <v>30.1</v>
      </c>
      <c r="F331" s="31">
        <f>SUM($E$13:E331)</f>
        <v>4339.0999999999995</v>
      </c>
      <c r="G331" s="52">
        <f t="shared" si="45"/>
        <v>4.3390999999999993</v>
      </c>
      <c r="H331" s="54">
        <f t="shared" si="50"/>
        <v>1.4625833333333333</v>
      </c>
      <c r="I331" s="87">
        <f t="shared" si="42"/>
        <v>-1.2040000000005819E-5</v>
      </c>
      <c r="J331" s="54">
        <f t="shared" si="46"/>
        <v>0.7224000000003491</v>
      </c>
      <c r="K331" s="54">
        <f t="shared" si="44"/>
        <v>0.74018333333298425</v>
      </c>
      <c r="L331" s="58"/>
      <c r="M331" s="59"/>
      <c r="N331" s="56">
        <f t="shared" si="47"/>
        <v>41.293602777777686</v>
      </c>
      <c r="O331" s="56">
        <f t="shared" si="48"/>
        <v>6.1681944444385552E-2</v>
      </c>
      <c r="P331" s="56">
        <f>SUM($O$13:O331)</f>
        <v>32.615402777777682</v>
      </c>
      <c r="Q331" s="56">
        <f t="shared" si="49"/>
        <v>8.6782000000000039</v>
      </c>
    </row>
    <row r="332" spans="1:17" x14ac:dyDescent="0.35">
      <c r="A332" s="63">
        <v>0.38375000000000004</v>
      </c>
      <c r="B332" s="81">
        <f t="shared" si="41"/>
        <v>1699.0000000000002</v>
      </c>
      <c r="C332" s="54">
        <f>(A332*24-$A$13*24)*60</f>
        <v>28.31666666666667</v>
      </c>
      <c r="D332" s="54">
        <f>(A332*24-A331*24)*60</f>
        <v>8.3333333333399651E-2</v>
      </c>
      <c r="E332">
        <v>30.8</v>
      </c>
      <c r="F332" s="31">
        <f>SUM($E$13:E332)</f>
        <v>4369.8999999999996</v>
      </c>
      <c r="G332" s="52">
        <f t="shared" si="45"/>
        <v>4.3698999999999995</v>
      </c>
      <c r="H332" s="54">
        <f t="shared" si="50"/>
        <v>1.4625833333333333</v>
      </c>
      <c r="I332" s="87">
        <f t="shared" si="42"/>
        <v>-1.2319999999990197E-5</v>
      </c>
      <c r="J332" s="54">
        <f t="shared" si="46"/>
        <v>0.73919999999941177</v>
      </c>
      <c r="K332" s="54">
        <f t="shared" si="44"/>
        <v>0.72338333333392157</v>
      </c>
      <c r="L332" s="58"/>
      <c r="M332" s="59"/>
      <c r="N332" s="56">
        <f t="shared" si="47"/>
        <v>41.415484722222224</v>
      </c>
      <c r="O332" s="56">
        <f t="shared" si="48"/>
        <v>6.0281944444541435E-2</v>
      </c>
      <c r="P332" s="56">
        <f>SUM($O$13:O332)</f>
        <v>32.675684722222222</v>
      </c>
      <c r="Q332" s="56">
        <f t="shared" si="49"/>
        <v>8.7398000000000025</v>
      </c>
    </row>
    <row r="333" spans="1:17" x14ac:dyDescent="0.35">
      <c r="A333" s="63">
        <v>0.3838078703703704</v>
      </c>
      <c r="B333" s="81">
        <f t="shared" si="41"/>
        <v>1703.9999999999977</v>
      </c>
      <c r="C333" s="54">
        <f>(A333*24-$A$13*24)*60</f>
        <v>28.399999999999963</v>
      </c>
      <c r="D333" s="54">
        <f>(A333*24-A332*24)*60</f>
        <v>8.3333333333293069E-2</v>
      </c>
      <c r="E333">
        <v>30</v>
      </c>
      <c r="F333" s="31">
        <f>SUM($E$13:E333)</f>
        <v>4399.8999999999996</v>
      </c>
      <c r="G333" s="52">
        <f t="shared" si="45"/>
        <v>4.3998999999999997</v>
      </c>
      <c r="H333" s="54">
        <f t="shared" si="50"/>
        <v>1.4625833333333333</v>
      </c>
      <c r="I333" s="87">
        <f t="shared" si="42"/>
        <v>-1.2000000000005799E-5</v>
      </c>
      <c r="J333" s="54">
        <f t="shared" si="46"/>
        <v>0.72000000000034792</v>
      </c>
      <c r="K333" s="54">
        <f t="shared" si="44"/>
        <v>0.74258333333298543</v>
      </c>
      <c r="L333" s="58"/>
      <c r="M333" s="59"/>
      <c r="N333" s="56">
        <f t="shared" si="47"/>
        <v>41.537366666666614</v>
      </c>
      <c r="O333" s="56">
        <f t="shared" si="48"/>
        <v>6.188194444438555E-2</v>
      </c>
      <c r="P333" s="56">
        <f>SUM($O$13:O333)</f>
        <v>32.737566666666609</v>
      </c>
      <c r="Q333" s="56">
        <f t="shared" si="49"/>
        <v>8.7998000000000047</v>
      </c>
    </row>
    <row r="334" spans="1:17" x14ac:dyDescent="0.35">
      <c r="A334" s="63">
        <v>0.38387731481481485</v>
      </c>
      <c r="B334" s="81">
        <f t="shared" ref="B334:B397" si="51">C334*60</f>
        <v>1709.9999999999986</v>
      </c>
      <c r="C334" s="54">
        <f>(A334*24-$A$13*24)*60</f>
        <v>28.499999999999979</v>
      </c>
      <c r="D334" s="54">
        <f>(A334*24-A333*24)*60</f>
        <v>0.10000000000001563</v>
      </c>
      <c r="E334">
        <v>30.5</v>
      </c>
      <c r="F334" s="31">
        <f>SUM($E$13:E334)</f>
        <v>4430.3999999999996</v>
      </c>
      <c r="G334" s="52">
        <f t="shared" si="45"/>
        <v>4.4303999999999997</v>
      </c>
      <c r="H334" s="54">
        <f t="shared" si="50"/>
        <v>1.4625833333333333</v>
      </c>
      <c r="I334" s="87">
        <f t="shared" ref="I334:I397" si="52">-J334/1000/60</f>
        <v>-1.0166666666665078E-5</v>
      </c>
      <c r="J334" s="54">
        <f t="shared" si="46"/>
        <v>0.60999999999990462</v>
      </c>
      <c r="K334" s="54">
        <f t="shared" si="44"/>
        <v>0.85258333333342873</v>
      </c>
      <c r="L334" s="58"/>
      <c r="M334" s="59"/>
      <c r="N334" s="56">
        <f t="shared" si="47"/>
        <v>41.683624999999971</v>
      </c>
      <c r="O334" s="56">
        <f t="shared" si="48"/>
        <v>8.5258333333356195E-2</v>
      </c>
      <c r="P334" s="56">
        <f>SUM($O$13:O334)</f>
        <v>32.822824999999966</v>
      </c>
      <c r="Q334" s="56">
        <f t="shared" si="49"/>
        <v>8.8608000000000047</v>
      </c>
    </row>
    <row r="335" spans="1:17" x14ac:dyDescent="0.35">
      <c r="A335" s="63">
        <v>0.38393518518518516</v>
      </c>
      <c r="B335" s="81">
        <f t="shared" si="51"/>
        <v>1714.9999999999964</v>
      </c>
      <c r="C335" s="54">
        <f>(A335*24-$A$13*24)*60</f>
        <v>28.583333333333272</v>
      </c>
      <c r="D335" s="54">
        <f>(A335*24-A334*24)*60</f>
        <v>8.3333333333293069E-2</v>
      </c>
      <c r="E335">
        <v>28.4</v>
      </c>
      <c r="F335" s="31">
        <f>SUM($E$13:E335)</f>
        <v>4458.7999999999993</v>
      </c>
      <c r="G335" s="52">
        <f t="shared" si="45"/>
        <v>4.4587999999999992</v>
      </c>
      <c r="H335" s="54">
        <f t="shared" si="50"/>
        <v>1.4625833333333333</v>
      </c>
      <c r="I335" s="87">
        <f t="shared" si="52"/>
        <v>-1.1360000000005487E-5</v>
      </c>
      <c r="J335" s="54">
        <f t="shared" si="46"/>
        <v>0.68160000000032928</v>
      </c>
      <c r="K335" s="54">
        <f t="shared" ref="K335:K398" si="53">H335-J335</f>
        <v>0.78098333333300407</v>
      </c>
      <c r="L335" s="58"/>
      <c r="M335" s="59"/>
      <c r="N335" s="56">
        <f t="shared" si="47"/>
        <v>41.805506944444353</v>
      </c>
      <c r="O335" s="56">
        <f t="shared" si="48"/>
        <v>6.5081944444385559E-2</v>
      </c>
      <c r="P335" s="56">
        <f>SUM($O$13:O335)</f>
        <v>32.887906944444353</v>
      </c>
      <c r="Q335" s="56">
        <f t="shared" si="49"/>
        <v>8.9176000000000002</v>
      </c>
    </row>
    <row r="336" spans="1:17" x14ac:dyDescent="0.35">
      <c r="A336" s="63">
        <v>0.38399305555555552</v>
      </c>
      <c r="B336" s="81">
        <f t="shared" si="51"/>
        <v>1719.9999999999939</v>
      </c>
      <c r="C336" s="54">
        <f>(A336*24-$A$13*24)*60</f>
        <v>28.666666666666565</v>
      </c>
      <c r="D336" s="54">
        <f>(A336*24-A335*24)*60</f>
        <v>8.3333333333293069E-2</v>
      </c>
      <c r="E336">
        <v>28.3</v>
      </c>
      <c r="F336" s="31">
        <f>SUM($E$13:E336)</f>
        <v>4487.0999999999995</v>
      </c>
      <c r="G336" s="52">
        <f t="shared" si="45"/>
        <v>4.4870999999999999</v>
      </c>
      <c r="H336" s="54">
        <f t="shared" si="50"/>
        <v>1.4625833333333333</v>
      </c>
      <c r="I336" s="87">
        <f t="shared" si="52"/>
        <v>-1.132000000000547E-5</v>
      </c>
      <c r="J336" s="54">
        <f t="shared" si="46"/>
        <v>0.67920000000032821</v>
      </c>
      <c r="K336" s="54">
        <f t="shared" si="53"/>
        <v>0.78338333333300514</v>
      </c>
      <c r="L336" s="58"/>
      <c r="M336" s="59"/>
      <c r="N336" s="56">
        <f t="shared" si="47"/>
        <v>41.927388888888743</v>
      </c>
      <c r="O336" s="56">
        <f t="shared" si="48"/>
        <v>6.5281944444385551E-2</v>
      </c>
      <c r="P336" s="56">
        <f>SUM($O$13:O336)</f>
        <v>32.953188888888739</v>
      </c>
      <c r="Q336" s="56">
        <f t="shared" si="49"/>
        <v>8.9742000000000033</v>
      </c>
    </row>
    <row r="337" spans="1:17" x14ac:dyDescent="0.35">
      <c r="A337" s="63">
        <v>0.38406249999999997</v>
      </c>
      <c r="B337" s="81">
        <f t="shared" si="51"/>
        <v>1725.9999999999948</v>
      </c>
      <c r="C337" s="54">
        <f>(A337*24-$A$13*24)*60</f>
        <v>28.76666666666658</v>
      </c>
      <c r="D337" s="54">
        <f>(A337*24-A336*24)*60</f>
        <v>0.10000000000001563</v>
      </c>
      <c r="E337">
        <v>29.5</v>
      </c>
      <c r="F337" s="31">
        <f>SUM($E$13:E337)</f>
        <v>4516.5999999999995</v>
      </c>
      <c r="G337" s="52">
        <f t="shared" si="45"/>
        <v>4.5165999999999995</v>
      </c>
      <c r="H337" s="54">
        <f t="shared" si="50"/>
        <v>1.4625833333333333</v>
      </c>
      <c r="I337" s="87">
        <f t="shared" si="52"/>
        <v>-9.8333333333317981E-6</v>
      </c>
      <c r="J337" s="54">
        <f t="shared" si="46"/>
        <v>0.58999999999990782</v>
      </c>
      <c r="K337" s="54">
        <f t="shared" si="53"/>
        <v>0.87258333333342553</v>
      </c>
      <c r="L337" s="58"/>
      <c r="M337" s="59"/>
      <c r="N337" s="56">
        <f t="shared" si="47"/>
        <v>42.0736472222221</v>
      </c>
      <c r="O337" s="56">
        <f t="shared" si="48"/>
        <v>8.7258333333356197E-2</v>
      </c>
      <c r="P337" s="56">
        <f>SUM($O$13:O337)</f>
        <v>33.040447222222099</v>
      </c>
      <c r="Q337" s="56">
        <f t="shared" si="49"/>
        <v>9.0332000000000008</v>
      </c>
    </row>
    <row r="338" spans="1:17" x14ac:dyDescent="0.35">
      <c r="A338" s="63">
        <v>0.38412037037037039</v>
      </c>
      <c r="B338" s="81">
        <f t="shared" si="51"/>
        <v>1730.9999999999989</v>
      </c>
      <c r="C338" s="54">
        <f>(A338*24-$A$13*24)*60</f>
        <v>28.84999999999998</v>
      </c>
      <c r="D338" s="54">
        <f>(A338*24-A337*24)*60</f>
        <v>8.3333333333399651E-2</v>
      </c>
      <c r="E338">
        <v>30.7</v>
      </c>
      <c r="F338" s="31">
        <f>SUM($E$13:E338)</f>
        <v>4547.2999999999993</v>
      </c>
      <c r="G338" s="52">
        <f t="shared" si="45"/>
        <v>4.547299999999999</v>
      </c>
      <c r="H338" s="54">
        <f t="shared" si="50"/>
        <v>1.4625833333333333</v>
      </c>
      <c r="I338" s="87">
        <f t="shared" si="52"/>
        <v>-1.2279999999990226E-5</v>
      </c>
      <c r="J338" s="54">
        <f t="shared" si="46"/>
        <v>0.73679999999941359</v>
      </c>
      <c r="K338" s="54">
        <f t="shared" si="53"/>
        <v>0.72578333333391976</v>
      </c>
      <c r="L338" s="58"/>
      <c r="M338" s="59"/>
      <c r="N338" s="56">
        <f t="shared" si="47"/>
        <v>42.195529166666638</v>
      </c>
      <c r="O338" s="56">
        <f t="shared" si="48"/>
        <v>6.0481944444541448E-2</v>
      </c>
      <c r="P338" s="56">
        <f>SUM($O$13:O338)</f>
        <v>33.100929166666639</v>
      </c>
      <c r="Q338" s="56">
        <f t="shared" si="49"/>
        <v>9.0945999999999998</v>
      </c>
    </row>
    <row r="339" spans="1:17" x14ac:dyDescent="0.35">
      <c r="A339" s="63">
        <v>0.38417824074074075</v>
      </c>
      <c r="B339" s="81">
        <f t="shared" si="51"/>
        <v>1735.9999999999964</v>
      </c>
      <c r="C339" s="54">
        <f>(A339*24-$A$13*24)*60</f>
        <v>28.933333333333273</v>
      </c>
      <c r="D339" s="54">
        <f>(A339*24-A338*24)*60</f>
        <v>8.3333333333293069E-2</v>
      </c>
      <c r="E339">
        <v>28.5</v>
      </c>
      <c r="F339" s="31">
        <f>SUM($E$13:E339)</f>
        <v>4575.7999999999993</v>
      </c>
      <c r="G339" s="52">
        <f t="shared" si="45"/>
        <v>4.5757999999999992</v>
      </c>
      <c r="H339" s="54">
        <f t="shared" si="50"/>
        <v>1.4625833333333333</v>
      </c>
      <c r="I339" s="87">
        <f t="shared" si="52"/>
        <v>-1.1400000000005508E-5</v>
      </c>
      <c r="J339" s="54">
        <f t="shared" si="46"/>
        <v>0.68400000000033045</v>
      </c>
      <c r="K339" s="54">
        <f t="shared" si="53"/>
        <v>0.77858333333300289</v>
      </c>
      <c r="L339" s="67">
        <f>AVERAGE(K315:K340)</f>
        <v>0.79489102564103575</v>
      </c>
      <c r="M339" s="68">
        <f>AVERAGE(Q365:Q376)</f>
        <v>11.005166666666666</v>
      </c>
      <c r="N339" s="56">
        <f t="shared" si="47"/>
        <v>42.317411111111021</v>
      </c>
      <c r="O339" s="56">
        <f t="shared" si="48"/>
        <v>6.4881944444385553E-2</v>
      </c>
      <c r="P339" s="56">
        <f>SUM($O$13:O339)</f>
        <v>33.165811111111026</v>
      </c>
      <c r="Q339" s="56">
        <f t="shared" si="49"/>
        <v>9.1515999999999948</v>
      </c>
    </row>
    <row r="340" spans="1:17" x14ac:dyDescent="0.35">
      <c r="A340" s="63">
        <v>0.38424768518518521</v>
      </c>
      <c r="B340" s="81">
        <f t="shared" si="51"/>
        <v>1741.9999999999973</v>
      </c>
      <c r="C340" s="54">
        <f>(A340*24-$A$13*24)*60</f>
        <v>29.033333333333289</v>
      </c>
      <c r="D340" s="54">
        <f>(A340*24-A339*24)*60</f>
        <v>0.10000000000001563</v>
      </c>
      <c r="E340">
        <v>31.6</v>
      </c>
      <c r="F340" s="31">
        <f>SUM($E$13:E340)</f>
        <v>4607.3999999999996</v>
      </c>
      <c r="G340" s="52">
        <f t="shared" ref="G340:G403" si="54">F340/1000</f>
        <v>4.6073999999999993</v>
      </c>
      <c r="H340" s="54">
        <f t="shared" si="50"/>
        <v>1.4625833333333333</v>
      </c>
      <c r="I340" s="87">
        <f t="shared" si="52"/>
        <v>-1.0533333333331686E-5</v>
      </c>
      <c r="J340" s="54">
        <f t="shared" ref="J340:J403" si="55">2*E340/(1000*D340*1)</f>
        <v>0.6319999999999012</v>
      </c>
      <c r="K340" s="54">
        <f t="shared" si="53"/>
        <v>0.83058333333343215</v>
      </c>
      <c r="L340" s="58"/>
      <c r="M340" s="59"/>
      <c r="N340" s="56">
        <f t="shared" ref="N340:N403" si="56">C340*H340</f>
        <v>42.463669444444378</v>
      </c>
      <c r="O340" s="56">
        <f t="shared" ref="O340:O403" si="57">K340*(D340)</f>
        <v>8.3058333333356202E-2</v>
      </c>
      <c r="P340" s="56">
        <f>SUM($O$13:O340)</f>
        <v>33.248869444444381</v>
      </c>
      <c r="Q340" s="56">
        <f t="shared" ref="Q340:Q403" si="58">N340-P340</f>
        <v>9.2147999999999968</v>
      </c>
    </row>
    <row r="341" spans="1:17" x14ac:dyDescent="0.35">
      <c r="A341" s="63">
        <v>0.38430555555555551</v>
      </c>
      <c r="B341" s="81">
        <f t="shared" si="51"/>
        <v>1746.999999999995</v>
      </c>
      <c r="C341" s="54">
        <f>(A341*24-$A$13*24)*60</f>
        <v>29.116666666666582</v>
      </c>
      <c r="D341" s="54">
        <f>(A341*24-A340*24)*60</f>
        <v>8.3333333333293069E-2</v>
      </c>
      <c r="E341">
        <v>25.9</v>
      </c>
      <c r="F341" s="31">
        <f>SUM($E$13:E341)</f>
        <v>4633.2999999999993</v>
      </c>
      <c r="G341" s="52">
        <f t="shared" si="54"/>
        <v>4.6332999999999993</v>
      </c>
      <c r="H341" s="54">
        <f t="shared" si="50"/>
        <v>1.4625833333333333</v>
      </c>
      <c r="I341" s="87">
        <f t="shared" si="52"/>
        <v>-1.0360000000005007E-5</v>
      </c>
      <c r="J341" s="54">
        <f t="shared" si="55"/>
        <v>0.62160000000030036</v>
      </c>
      <c r="K341" s="54">
        <f t="shared" si="53"/>
        <v>0.84098333333303299</v>
      </c>
      <c r="L341" s="58"/>
      <c r="M341" s="59"/>
      <c r="N341" s="56">
        <f t="shared" si="56"/>
        <v>42.585551388888767</v>
      </c>
      <c r="O341" s="56">
        <f t="shared" si="57"/>
        <v>7.0081944444385549E-2</v>
      </c>
      <c r="P341" s="56">
        <f>SUM($O$13:O341)</f>
        <v>33.318951388888763</v>
      </c>
      <c r="Q341" s="56">
        <f t="shared" si="58"/>
        <v>9.2666000000000039</v>
      </c>
    </row>
    <row r="342" spans="1:17" x14ac:dyDescent="0.35">
      <c r="A342" s="63">
        <v>0.38436342592592593</v>
      </c>
      <c r="B342" s="81">
        <f t="shared" si="51"/>
        <v>1751.9999999999989</v>
      </c>
      <c r="C342" s="54">
        <f>(A342*24-$A$13*24)*60</f>
        <v>29.199999999999982</v>
      </c>
      <c r="D342" s="54">
        <f>(A342*24-A341*24)*60</f>
        <v>8.3333333333399651E-2</v>
      </c>
      <c r="E342">
        <v>28.3</v>
      </c>
      <c r="F342" s="31">
        <f>SUM($E$13:E342)</f>
        <v>4661.5999999999995</v>
      </c>
      <c r="G342" s="52">
        <f t="shared" si="54"/>
        <v>4.6615999999999991</v>
      </c>
      <c r="H342" s="54">
        <f t="shared" si="50"/>
        <v>1.4625833333333333</v>
      </c>
      <c r="I342" s="87">
        <f t="shared" si="52"/>
        <v>-1.1319999999990991E-5</v>
      </c>
      <c r="J342" s="54">
        <f t="shared" si="55"/>
        <v>0.67919999999945946</v>
      </c>
      <c r="K342" s="54">
        <f t="shared" si="53"/>
        <v>0.78338333333387389</v>
      </c>
      <c r="L342" s="58"/>
      <c r="M342" s="59"/>
      <c r="N342" s="56">
        <f t="shared" si="56"/>
        <v>42.707433333333306</v>
      </c>
      <c r="O342" s="56">
        <f t="shared" si="57"/>
        <v>6.528194444454144E-2</v>
      </c>
      <c r="P342" s="56">
        <f>SUM($O$13:O342)</f>
        <v>33.384233333333306</v>
      </c>
      <c r="Q342" s="56">
        <f t="shared" si="58"/>
        <v>9.3231999999999999</v>
      </c>
    </row>
    <row r="343" spans="1:17" x14ac:dyDescent="0.35">
      <c r="A343" s="63">
        <v>0.38443287037037038</v>
      </c>
      <c r="B343" s="81">
        <f t="shared" si="51"/>
        <v>1757.9999999999998</v>
      </c>
      <c r="C343" s="54">
        <f>(A343*24-$A$13*24)*60</f>
        <v>29.299999999999997</v>
      </c>
      <c r="D343" s="54">
        <f>(A343*24-A342*24)*60</f>
        <v>0.10000000000001563</v>
      </c>
      <c r="E343">
        <v>29.6</v>
      </c>
      <c r="F343" s="31">
        <f>SUM($E$13:E343)</f>
        <v>4691.2</v>
      </c>
      <c r="G343" s="52">
        <f t="shared" si="54"/>
        <v>4.6912000000000003</v>
      </c>
      <c r="H343" s="54">
        <f t="shared" si="50"/>
        <v>1.4625833333333333</v>
      </c>
      <c r="I343" s="87">
        <f t="shared" si="52"/>
        <v>-9.8666666666651249E-6</v>
      </c>
      <c r="J343" s="54">
        <f t="shared" si="55"/>
        <v>0.59199999999990749</v>
      </c>
      <c r="K343" s="54">
        <f t="shared" si="53"/>
        <v>0.87058333333342586</v>
      </c>
      <c r="L343" s="58"/>
      <c r="M343" s="59"/>
      <c r="N343" s="56">
        <f t="shared" si="56"/>
        <v>42.853691666666663</v>
      </c>
      <c r="O343" s="56">
        <f t="shared" si="57"/>
        <v>8.7058333333356192E-2</v>
      </c>
      <c r="P343" s="56">
        <f>SUM($O$13:O343)</f>
        <v>33.471291666666659</v>
      </c>
      <c r="Q343" s="56">
        <f t="shared" si="58"/>
        <v>9.3824000000000041</v>
      </c>
    </row>
    <row r="344" spans="1:17" x14ac:dyDescent="0.35">
      <c r="A344" s="63">
        <v>0.38449074074074074</v>
      </c>
      <c r="B344" s="81">
        <f t="shared" si="51"/>
        <v>1762.9999999999975</v>
      </c>
      <c r="C344" s="54">
        <f>(A344*24-$A$13*24)*60</f>
        <v>29.38333333333329</v>
      </c>
      <c r="D344" s="54">
        <f>(A344*24-A343*24)*60</f>
        <v>8.3333333333293069E-2</v>
      </c>
      <c r="E344">
        <v>29.7</v>
      </c>
      <c r="F344" s="31">
        <f>SUM($E$13:E344)</f>
        <v>4720.8999999999996</v>
      </c>
      <c r="G344" s="52">
        <f t="shared" si="54"/>
        <v>4.7208999999999994</v>
      </c>
      <c r="H344" s="54">
        <f t="shared" si="50"/>
        <v>1.4625833333333333</v>
      </c>
      <c r="I344" s="87">
        <f t="shared" si="52"/>
        <v>-1.1880000000005741E-5</v>
      </c>
      <c r="J344" s="54">
        <f t="shared" si="55"/>
        <v>0.71280000000034438</v>
      </c>
      <c r="K344" s="54">
        <f t="shared" si="53"/>
        <v>0.74978333333298897</v>
      </c>
      <c r="L344" s="58"/>
      <c r="M344" s="59"/>
      <c r="N344" s="56">
        <f t="shared" si="56"/>
        <v>42.975573611111045</v>
      </c>
      <c r="O344" s="56">
        <f t="shared" si="57"/>
        <v>6.2481944444385561E-2</v>
      </c>
      <c r="P344" s="56">
        <f>SUM($O$13:O344)</f>
        <v>33.533773611111044</v>
      </c>
      <c r="Q344" s="56">
        <f t="shared" si="58"/>
        <v>9.4418000000000006</v>
      </c>
    </row>
    <row r="345" spans="1:17" x14ac:dyDescent="0.35">
      <c r="A345" s="63">
        <v>0.3845486111111111</v>
      </c>
      <c r="B345" s="81">
        <f t="shared" si="51"/>
        <v>1767.999999999995</v>
      </c>
      <c r="C345" s="54">
        <f>(A345*24-$A$13*24)*60</f>
        <v>29.466666666666583</v>
      </c>
      <c r="D345" s="54">
        <f>(A345*24-A344*24)*60</f>
        <v>8.3333333333293069E-2</v>
      </c>
      <c r="E345">
        <v>28.3</v>
      </c>
      <c r="F345" s="31">
        <f>SUM($E$13:E345)</f>
        <v>4749.2</v>
      </c>
      <c r="G345" s="52">
        <f t="shared" si="54"/>
        <v>4.7492000000000001</v>
      </c>
      <c r="H345" s="54">
        <f t="shared" si="50"/>
        <v>1.4625833333333333</v>
      </c>
      <c r="I345" s="87">
        <f t="shared" si="52"/>
        <v>-1.132000000000547E-5</v>
      </c>
      <c r="J345" s="54">
        <f t="shared" si="55"/>
        <v>0.67920000000032821</v>
      </c>
      <c r="K345" s="54">
        <f t="shared" si="53"/>
        <v>0.78338333333300514</v>
      </c>
      <c r="L345" s="58"/>
      <c r="M345" s="59"/>
      <c r="N345" s="56">
        <f t="shared" si="56"/>
        <v>43.097455555555435</v>
      </c>
      <c r="O345" s="56">
        <f t="shared" si="57"/>
        <v>6.5281944444385551E-2</v>
      </c>
      <c r="P345" s="56">
        <f>SUM($O$13:O345)</f>
        <v>33.599055555555431</v>
      </c>
      <c r="Q345" s="56">
        <f t="shared" si="58"/>
        <v>9.4984000000000037</v>
      </c>
    </row>
    <row r="346" spans="1:17" x14ac:dyDescent="0.35">
      <c r="A346" s="63">
        <v>0.38460648148148152</v>
      </c>
      <c r="B346" s="81">
        <f t="shared" si="51"/>
        <v>1772.9999999999991</v>
      </c>
      <c r="C346" s="54">
        <f>(A346*24-$A$13*24)*60</f>
        <v>29.549999999999983</v>
      </c>
      <c r="D346" s="54">
        <f>(A346*24-A345*24)*60</f>
        <v>8.3333333333399651E-2</v>
      </c>
      <c r="E346">
        <v>28.4</v>
      </c>
      <c r="F346" s="31">
        <f>SUM($E$13:E346)</f>
        <v>4777.5999999999995</v>
      </c>
      <c r="G346" s="52">
        <f t="shared" si="54"/>
        <v>4.7775999999999996</v>
      </c>
      <c r="H346" s="54">
        <f t="shared" si="50"/>
        <v>1.4625833333333333</v>
      </c>
      <c r="I346" s="87">
        <f t="shared" si="52"/>
        <v>-1.1359999999990958E-5</v>
      </c>
      <c r="J346" s="54">
        <f t="shared" si="55"/>
        <v>0.68159999999945753</v>
      </c>
      <c r="K346" s="54">
        <f t="shared" si="53"/>
        <v>0.78098333333387582</v>
      </c>
      <c r="L346" s="58"/>
      <c r="M346" s="59"/>
      <c r="N346" s="56">
        <f t="shared" si="56"/>
        <v>43.219337499999973</v>
      </c>
      <c r="O346" s="56">
        <f t="shared" si="57"/>
        <v>6.5081944444541448E-2</v>
      </c>
      <c r="P346" s="56">
        <f>SUM($O$13:O346)</f>
        <v>33.664137499999974</v>
      </c>
      <c r="Q346" s="56">
        <f t="shared" si="58"/>
        <v>9.5551999999999992</v>
      </c>
    </row>
    <row r="347" spans="1:17" x14ac:dyDescent="0.35">
      <c r="A347" s="63">
        <v>0.38467592592592598</v>
      </c>
      <c r="B347" s="81">
        <f t="shared" si="51"/>
        <v>1779</v>
      </c>
      <c r="C347" s="54">
        <f>(A347*24-$A$13*24)*60</f>
        <v>29.65</v>
      </c>
      <c r="D347" s="54">
        <f>(A347*24-A346*24)*60</f>
        <v>0.10000000000001563</v>
      </c>
      <c r="E347">
        <v>30.7</v>
      </c>
      <c r="F347" s="31">
        <f>SUM($E$13:E347)</f>
        <v>4808.2999999999993</v>
      </c>
      <c r="G347" s="52">
        <f t="shared" si="54"/>
        <v>4.8082999999999991</v>
      </c>
      <c r="H347" s="54">
        <f t="shared" si="50"/>
        <v>1.4625833333333333</v>
      </c>
      <c r="I347" s="87">
        <f t="shared" si="52"/>
        <v>-1.0233333333331732E-5</v>
      </c>
      <c r="J347" s="54">
        <f t="shared" si="55"/>
        <v>0.61399999999990396</v>
      </c>
      <c r="K347" s="54">
        <f t="shared" si="53"/>
        <v>0.84858333333342939</v>
      </c>
      <c r="L347" s="58"/>
      <c r="M347" s="59"/>
      <c r="N347" s="56">
        <f t="shared" si="56"/>
        <v>43.36559583333333</v>
      </c>
      <c r="O347" s="56">
        <f t="shared" si="57"/>
        <v>8.4858333333356198E-2</v>
      </c>
      <c r="P347" s="56">
        <f>SUM($O$13:O347)</f>
        <v>33.748995833333332</v>
      </c>
      <c r="Q347" s="56">
        <f t="shared" si="58"/>
        <v>9.6165999999999983</v>
      </c>
    </row>
    <row r="348" spans="1:17" x14ac:dyDescent="0.35">
      <c r="A348" s="63">
        <v>0.38473379629629628</v>
      </c>
      <c r="B348" s="81">
        <f t="shared" si="51"/>
        <v>1783.9999999999975</v>
      </c>
      <c r="C348" s="54">
        <f>(A348*24-$A$13*24)*60</f>
        <v>29.733333333333292</v>
      </c>
      <c r="D348" s="54">
        <f>(A348*24-A347*24)*60</f>
        <v>8.3333333333293069E-2</v>
      </c>
      <c r="E348">
        <v>28.3</v>
      </c>
      <c r="F348" s="31">
        <f>SUM($E$13:E348)</f>
        <v>4836.5999999999995</v>
      </c>
      <c r="G348" s="52">
        <f t="shared" si="54"/>
        <v>4.8365999999999998</v>
      </c>
      <c r="H348" s="54">
        <f t="shared" si="50"/>
        <v>1.4625833333333333</v>
      </c>
      <c r="I348" s="87">
        <f t="shared" si="52"/>
        <v>-1.132000000000547E-5</v>
      </c>
      <c r="J348" s="54">
        <f t="shared" si="55"/>
        <v>0.67920000000032821</v>
      </c>
      <c r="K348" s="54">
        <f t="shared" si="53"/>
        <v>0.78338333333300514</v>
      </c>
      <c r="L348" s="58"/>
      <c r="M348" s="59"/>
      <c r="N348" s="56">
        <f t="shared" si="56"/>
        <v>43.48747777777772</v>
      </c>
      <c r="O348" s="56">
        <f t="shared" si="57"/>
        <v>6.5281944444385551E-2</v>
      </c>
      <c r="P348" s="56">
        <f>SUM($O$13:O348)</f>
        <v>33.814277777777718</v>
      </c>
      <c r="Q348" s="56">
        <f t="shared" si="58"/>
        <v>9.6732000000000014</v>
      </c>
    </row>
    <row r="349" spans="1:17" x14ac:dyDescent="0.35">
      <c r="A349" s="63">
        <v>0.38479166666666664</v>
      </c>
      <c r="B349" s="81">
        <f t="shared" si="51"/>
        <v>1788.999999999995</v>
      </c>
      <c r="C349" s="54">
        <f>(A349*24-$A$13*24)*60</f>
        <v>29.816666666666585</v>
      </c>
      <c r="D349" s="54">
        <f>(A349*24-A348*24)*60</f>
        <v>8.3333333333293069E-2</v>
      </c>
      <c r="E349">
        <v>27.5</v>
      </c>
      <c r="F349" s="31">
        <f>SUM($E$13:E349)</f>
        <v>4864.0999999999995</v>
      </c>
      <c r="G349" s="52">
        <f t="shared" si="54"/>
        <v>4.8640999999999996</v>
      </c>
      <c r="H349" s="54">
        <f t="shared" si="50"/>
        <v>1.4625833333333333</v>
      </c>
      <c r="I349" s="87">
        <f t="shared" si="52"/>
        <v>-1.1000000000005314E-5</v>
      </c>
      <c r="J349" s="54">
        <f t="shared" si="55"/>
        <v>0.66000000000031889</v>
      </c>
      <c r="K349" s="54">
        <f t="shared" si="53"/>
        <v>0.80258333333301446</v>
      </c>
      <c r="L349" s="58"/>
      <c r="M349" s="59"/>
      <c r="N349" s="56">
        <f t="shared" si="56"/>
        <v>43.609359722222102</v>
      </c>
      <c r="O349" s="56">
        <f t="shared" si="57"/>
        <v>6.6881944444385555E-2</v>
      </c>
      <c r="P349" s="56">
        <f>SUM($O$13:O349)</f>
        <v>33.881159722222101</v>
      </c>
      <c r="Q349" s="56">
        <f t="shared" si="58"/>
        <v>9.7282000000000011</v>
      </c>
    </row>
    <row r="350" spans="1:17" x14ac:dyDescent="0.35">
      <c r="A350" s="63">
        <v>0.3848611111111111</v>
      </c>
      <c r="B350" s="81">
        <f t="shared" si="51"/>
        <v>1794.9999999999959</v>
      </c>
      <c r="C350" s="54">
        <f>(A350*24-$A$13*24)*60</f>
        <v>29.9166666666666</v>
      </c>
      <c r="D350" s="54">
        <f>(A350*24-A349*24)*60</f>
        <v>0.10000000000001563</v>
      </c>
      <c r="E350">
        <v>27</v>
      </c>
      <c r="F350" s="31">
        <f>SUM($E$13:E350)</f>
        <v>4891.0999999999995</v>
      </c>
      <c r="G350" s="52">
        <f t="shared" si="54"/>
        <v>4.8910999999999998</v>
      </c>
      <c r="H350" s="54">
        <f t="shared" si="50"/>
        <v>1.4625833333333333</v>
      </c>
      <c r="I350" s="87">
        <f t="shared" si="52"/>
        <v>-8.9999999999985925E-6</v>
      </c>
      <c r="J350" s="54">
        <f t="shared" si="55"/>
        <v>0.53999999999991555</v>
      </c>
      <c r="K350" s="54">
        <f t="shared" si="53"/>
        <v>0.9225833333334178</v>
      </c>
      <c r="L350" s="58"/>
      <c r="M350" s="59"/>
      <c r="N350" s="56">
        <f t="shared" si="56"/>
        <v>43.755618055555459</v>
      </c>
      <c r="O350" s="56">
        <f t="shared" si="57"/>
        <v>9.2258333333356202E-2</v>
      </c>
      <c r="P350" s="56">
        <f>SUM($O$13:O350)</f>
        <v>33.973418055555456</v>
      </c>
      <c r="Q350" s="56">
        <f t="shared" si="58"/>
        <v>9.7822000000000031</v>
      </c>
    </row>
    <row r="351" spans="1:17" x14ac:dyDescent="0.35">
      <c r="A351" s="63">
        <v>0.38491898148148151</v>
      </c>
      <c r="B351" s="81">
        <f t="shared" si="51"/>
        <v>1800</v>
      </c>
      <c r="C351" s="54">
        <f>(A351*24-$A$13*24)*60</f>
        <v>30</v>
      </c>
      <c r="D351" s="54">
        <f>(A351*24-A350*24)*60</f>
        <v>8.3333333333399651E-2</v>
      </c>
      <c r="E351">
        <v>30.2</v>
      </c>
      <c r="F351" s="31">
        <f>SUM($E$13:E351)</f>
        <v>4921.2999999999993</v>
      </c>
      <c r="G351" s="52">
        <f t="shared" si="54"/>
        <v>4.9212999999999996</v>
      </c>
      <c r="H351" s="54">
        <f t="shared" si="50"/>
        <v>1.4625833333333333</v>
      </c>
      <c r="I351" s="87">
        <f t="shared" si="52"/>
        <v>-1.2079999999990386E-5</v>
      </c>
      <c r="J351" s="54">
        <f t="shared" si="55"/>
        <v>0.72479999999942313</v>
      </c>
      <c r="K351" s="54">
        <f t="shared" si="53"/>
        <v>0.73778333333391022</v>
      </c>
      <c r="L351" s="58"/>
      <c r="M351" s="59"/>
      <c r="N351" s="56">
        <f t="shared" si="56"/>
        <v>43.877499999999998</v>
      </c>
      <c r="O351" s="56">
        <f t="shared" si="57"/>
        <v>6.1481944444541449E-2</v>
      </c>
      <c r="P351" s="56">
        <f>SUM($O$13:O351)</f>
        <v>34.0349</v>
      </c>
      <c r="Q351" s="56">
        <f t="shared" si="58"/>
        <v>9.8425999999999974</v>
      </c>
    </row>
    <row r="352" spans="1:17" x14ac:dyDescent="0.35">
      <c r="A352" s="63">
        <v>0.38498842592592591</v>
      </c>
      <c r="B352" s="81">
        <f t="shared" si="51"/>
        <v>1805.9999999999945</v>
      </c>
      <c r="C352" s="54">
        <f>(A352*24-$A$13*24)*60</f>
        <v>30.099999999999909</v>
      </c>
      <c r="D352" s="54">
        <f>(A352*24-A351*24)*60</f>
        <v>9.9999999999909051E-2</v>
      </c>
      <c r="E352">
        <v>28.6</v>
      </c>
      <c r="F352" s="31">
        <f>SUM($E$13:E352)</f>
        <v>4949.8999999999996</v>
      </c>
      <c r="G352" s="52">
        <f t="shared" si="54"/>
        <v>4.9498999999999995</v>
      </c>
      <c r="H352" s="54">
        <f t="shared" si="50"/>
        <v>1.4625833333333333</v>
      </c>
      <c r="I352" s="87">
        <f t="shared" si="52"/>
        <v>-9.533333333342006E-6</v>
      </c>
      <c r="J352" s="54">
        <f t="shared" si="55"/>
        <v>0.57200000000052031</v>
      </c>
      <c r="K352" s="54">
        <f t="shared" si="53"/>
        <v>0.89058333333281303</v>
      </c>
      <c r="L352" s="58"/>
      <c r="M352" s="59"/>
      <c r="N352" s="56">
        <f t="shared" si="56"/>
        <v>44.023758333333198</v>
      </c>
      <c r="O352" s="56">
        <f t="shared" si="57"/>
        <v>8.9058333333200304E-2</v>
      </c>
      <c r="P352" s="56">
        <f>SUM($O$13:O352)</f>
        <v>34.123958333333199</v>
      </c>
      <c r="Q352" s="56">
        <f t="shared" si="58"/>
        <v>9.899799999999999</v>
      </c>
    </row>
    <row r="353" spans="1:17" x14ac:dyDescent="0.35">
      <c r="A353" s="63">
        <v>0.38504629629629633</v>
      </c>
      <c r="B353" s="81">
        <f t="shared" si="51"/>
        <v>1810.9999999999986</v>
      </c>
      <c r="C353" s="54">
        <f>(A353*24-$A$13*24)*60</f>
        <v>30.183333333333309</v>
      </c>
      <c r="D353" s="54">
        <f>(A353*24-A352*24)*60</f>
        <v>8.3333333333399651E-2</v>
      </c>
      <c r="E353">
        <v>31.2</v>
      </c>
      <c r="F353" s="31">
        <f>SUM($E$13:E353)</f>
        <v>4981.0999999999995</v>
      </c>
      <c r="G353" s="52">
        <f t="shared" si="54"/>
        <v>4.9810999999999996</v>
      </c>
      <c r="H353" s="54">
        <f t="shared" si="50"/>
        <v>1.4625833333333333</v>
      </c>
      <c r="I353" s="87">
        <f t="shared" si="52"/>
        <v>-1.2479999999990067E-5</v>
      </c>
      <c r="J353" s="54">
        <f t="shared" si="55"/>
        <v>0.74879999999940405</v>
      </c>
      <c r="K353" s="54">
        <f t="shared" si="53"/>
        <v>0.71378333333392929</v>
      </c>
      <c r="L353" s="58"/>
      <c r="M353" s="59"/>
      <c r="N353" s="56">
        <f t="shared" si="56"/>
        <v>44.145640277777744</v>
      </c>
      <c r="O353" s="56">
        <f t="shared" si="57"/>
        <v>5.9481944444541447E-2</v>
      </c>
      <c r="P353" s="56">
        <f>SUM($O$13:O353)</f>
        <v>34.183440277777741</v>
      </c>
      <c r="Q353" s="56">
        <f t="shared" si="58"/>
        <v>9.9622000000000028</v>
      </c>
    </row>
    <row r="354" spans="1:17" x14ac:dyDescent="0.35">
      <c r="A354" s="63">
        <v>0.38511574074074079</v>
      </c>
      <c r="B354" s="81">
        <f t="shared" si="51"/>
        <v>1816.9999999999995</v>
      </c>
      <c r="C354" s="54">
        <f>(A354*24-$A$13*24)*60</f>
        <v>30.283333333333324</v>
      </c>
      <c r="D354" s="54">
        <f>(A354*24-A353*24)*60</f>
        <v>0.10000000000001563</v>
      </c>
      <c r="E354">
        <v>29.3</v>
      </c>
      <c r="F354" s="31">
        <f>SUM($E$13:E354)</f>
        <v>5010.3999999999996</v>
      </c>
      <c r="G354" s="52">
        <f t="shared" si="54"/>
        <v>5.0103999999999997</v>
      </c>
      <c r="H354" s="54">
        <f t="shared" si="50"/>
        <v>1.4625833333333333</v>
      </c>
      <c r="I354" s="87">
        <f t="shared" si="52"/>
        <v>-9.7666666666651411E-6</v>
      </c>
      <c r="J354" s="54">
        <f t="shared" si="55"/>
        <v>0.58599999999990837</v>
      </c>
      <c r="K354" s="54">
        <f t="shared" si="53"/>
        <v>0.87658333333342497</v>
      </c>
      <c r="L354" s="58"/>
      <c r="M354" s="59"/>
      <c r="N354" s="56">
        <f t="shared" si="56"/>
        <v>44.291898611111101</v>
      </c>
      <c r="O354" s="56">
        <f t="shared" si="57"/>
        <v>8.7658333333356195E-2</v>
      </c>
      <c r="P354" s="56">
        <f>SUM($O$13:O354)</f>
        <v>34.2710986111111</v>
      </c>
      <c r="Q354" s="56">
        <f t="shared" si="58"/>
        <v>10.020800000000001</v>
      </c>
    </row>
    <row r="355" spans="1:17" x14ac:dyDescent="0.35">
      <c r="A355" s="63">
        <v>0.38517361111111109</v>
      </c>
      <c r="B355" s="81">
        <f t="shared" si="51"/>
        <v>1821.999999999997</v>
      </c>
      <c r="C355" s="54">
        <f>(A355*24-$A$13*24)*60</f>
        <v>30.366666666666617</v>
      </c>
      <c r="D355" s="54">
        <f>(A355*24-A354*24)*60</f>
        <v>8.3333333333293069E-2</v>
      </c>
      <c r="E355">
        <v>29.4</v>
      </c>
      <c r="F355" s="31">
        <f>SUM($E$13:E355)</f>
        <v>5039.7999999999993</v>
      </c>
      <c r="G355" s="52">
        <f t="shared" si="54"/>
        <v>5.0397999999999996</v>
      </c>
      <c r="H355" s="54">
        <f t="shared" si="50"/>
        <v>1.4625833333333333</v>
      </c>
      <c r="I355" s="87">
        <f t="shared" si="52"/>
        <v>-1.1760000000005681E-5</v>
      </c>
      <c r="J355" s="54">
        <f t="shared" si="55"/>
        <v>0.70560000000034084</v>
      </c>
      <c r="K355" s="54">
        <f t="shared" si="53"/>
        <v>0.7569833333329925</v>
      </c>
      <c r="L355" s="58"/>
      <c r="M355" s="59"/>
      <c r="N355" s="56">
        <f t="shared" si="56"/>
        <v>44.413780555555483</v>
      </c>
      <c r="O355" s="56">
        <f t="shared" si="57"/>
        <v>6.3081944444385557E-2</v>
      </c>
      <c r="P355" s="56">
        <f>SUM($O$13:O355)</f>
        <v>34.334180555555484</v>
      </c>
      <c r="Q355" s="56">
        <f t="shared" si="58"/>
        <v>10.079599999999999</v>
      </c>
    </row>
    <row r="356" spans="1:17" x14ac:dyDescent="0.35">
      <c r="A356" s="63">
        <v>0.38523148148148145</v>
      </c>
      <c r="B356" s="81">
        <f t="shared" si="51"/>
        <v>1826.9999999999945</v>
      </c>
      <c r="C356" s="54">
        <f>(A356*24-$A$13*24)*60</f>
        <v>30.44999999999991</v>
      </c>
      <c r="D356" s="54">
        <f>(A356*24-A355*24)*60</f>
        <v>8.3333333333293069E-2</v>
      </c>
      <c r="E356">
        <v>28.4</v>
      </c>
      <c r="F356" s="31">
        <f>SUM($E$13:E356)</f>
        <v>5068.1999999999989</v>
      </c>
      <c r="G356" s="52">
        <f t="shared" si="54"/>
        <v>5.0681999999999992</v>
      </c>
      <c r="H356" s="54">
        <f t="shared" si="50"/>
        <v>1.4625833333333333</v>
      </c>
      <c r="I356" s="87">
        <f t="shared" si="52"/>
        <v>-1.1360000000005487E-5</v>
      </c>
      <c r="J356" s="54">
        <f t="shared" si="55"/>
        <v>0.68160000000032928</v>
      </c>
      <c r="K356" s="54">
        <f t="shared" si="53"/>
        <v>0.78098333333300407</v>
      </c>
      <c r="L356" s="58"/>
      <c r="M356" s="59"/>
      <c r="N356" s="56">
        <f t="shared" si="56"/>
        <v>44.535662499999873</v>
      </c>
      <c r="O356" s="56">
        <f t="shared" si="57"/>
        <v>6.5081944444385559E-2</v>
      </c>
      <c r="P356" s="56">
        <f>SUM($O$13:O356)</f>
        <v>34.399262499999871</v>
      </c>
      <c r="Q356" s="56">
        <f t="shared" si="58"/>
        <v>10.136400000000002</v>
      </c>
    </row>
    <row r="357" spans="1:17" x14ac:dyDescent="0.35">
      <c r="A357" s="63">
        <v>0.38530092592592591</v>
      </c>
      <c r="B357" s="81">
        <f t="shared" si="51"/>
        <v>1832.9999999999955</v>
      </c>
      <c r="C357" s="54">
        <f>(A357*24-$A$13*24)*60</f>
        <v>30.549999999999926</v>
      </c>
      <c r="D357" s="54">
        <f>(A357*24-A356*24)*60</f>
        <v>0.10000000000001563</v>
      </c>
      <c r="E357">
        <v>28.9</v>
      </c>
      <c r="F357" s="31">
        <f>SUM($E$13:E357)</f>
        <v>5097.0999999999985</v>
      </c>
      <c r="G357" s="52">
        <f t="shared" si="54"/>
        <v>5.0970999999999984</v>
      </c>
      <c r="H357" s="54">
        <f t="shared" si="50"/>
        <v>1.4625833333333333</v>
      </c>
      <c r="I357" s="87">
        <f t="shared" si="52"/>
        <v>-9.6333333333318254E-6</v>
      </c>
      <c r="J357" s="54">
        <f t="shared" si="55"/>
        <v>0.57799999999990959</v>
      </c>
      <c r="K357" s="54">
        <f t="shared" si="53"/>
        <v>0.88458333333342376</v>
      </c>
      <c r="L357" s="58"/>
      <c r="M357" s="59"/>
      <c r="N357" s="56">
        <f t="shared" si="56"/>
        <v>44.681920833333223</v>
      </c>
      <c r="O357" s="56">
        <f t="shared" si="57"/>
        <v>8.8458333333356204E-2</v>
      </c>
      <c r="P357" s="56">
        <f>SUM($O$13:O357)</f>
        <v>34.487720833333228</v>
      </c>
      <c r="Q357" s="56">
        <f t="shared" si="58"/>
        <v>10.194199999999995</v>
      </c>
    </row>
    <row r="358" spans="1:17" x14ac:dyDescent="0.35">
      <c r="A358" s="63">
        <v>0.38535879629629632</v>
      </c>
      <c r="B358" s="81">
        <f t="shared" si="51"/>
        <v>1837.9999999999995</v>
      </c>
      <c r="C358" s="54">
        <f>(A358*24-$A$13*24)*60</f>
        <v>30.633333333333326</v>
      </c>
      <c r="D358" s="54">
        <f>(A358*24-A357*24)*60</f>
        <v>8.3333333333399651E-2</v>
      </c>
      <c r="E358">
        <v>30.2</v>
      </c>
      <c r="F358" s="31">
        <f>SUM($E$13:E358)</f>
        <v>5127.2999999999984</v>
      </c>
      <c r="G358" s="52">
        <f t="shared" si="54"/>
        <v>5.1272999999999982</v>
      </c>
      <c r="H358" s="54">
        <f t="shared" si="50"/>
        <v>1.4625833333333333</v>
      </c>
      <c r="I358" s="87">
        <f t="shared" si="52"/>
        <v>-1.2079999999990386E-5</v>
      </c>
      <c r="J358" s="54">
        <f t="shared" si="55"/>
        <v>0.72479999999942313</v>
      </c>
      <c r="K358" s="54">
        <f t="shared" si="53"/>
        <v>0.73778333333391022</v>
      </c>
      <c r="L358" s="58"/>
      <c r="M358" s="59"/>
      <c r="N358" s="56">
        <f t="shared" si="56"/>
        <v>44.803802777777769</v>
      </c>
      <c r="O358" s="56">
        <f t="shared" si="57"/>
        <v>6.1481944444541449E-2</v>
      </c>
      <c r="P358" s="56">
        <f>SUM($O$13:O358)</f>
        <v>34.549202777777772</v>
      </c>
      <c r="Q358" s="56">
        <f t="shared" si="58"/>
        <v>10.254599999999996</v>
      </c>
    </row>
    <row r="359" spans="1:17" x14ac:dyDescent="0.35">
      <c r="A359" s="63">
        <v>0.38541666666666669</v>
      </c>
      <c r="B359" s="81">
        <f t="shared" si="51"/>
        <v>1842.999999999997</v>
      </c>
      <c r="C359" s="54">
        <f>(A359*24-$A$13*24)*60</f>
        <v>30.716666666666619</v>
      </c>
      <c r="D359" s="54">
        <f>(A359*24-A358*24)*60</f>
        <v>8.3333333333293069E-2</v>
      </c>
      <c r="E359">
        <v>28.5</v>
      </c>
      <c r="F359" s="31">
        <f>SUM($E$13:E359)</f>
        <v>5155.7999999999984</v>
      </c>
      <c r="G359" s="52">
        <f t="shared" si="54"/>
        <v>5.1557999999999984</v>
      </c>
      <c r="H359" s="54">
        <f t="shared" si="50"/>
        <v>1.4625833333333333</v>
      </c>
      <c r="I359" s="87">
        <f t="shared" si="52"/>
        <v>-1.1400000000005508E-5</v>
      </c>
      <c r="J359" s="54">
        <f t="shared" si="55"/>
        <v>0.68400000000033045</v>
      </c>
      <c r="K359" s="54">
        <f t="shared" si="53"/>
        <v>0.77858333333300289</v>
      </c>
      <c r="L359" s="58"/>
      <c r="M359" s="59"/>
      <c r="N359" s="56">
        <f t="shared" si="56"/>
        <v>44.925684722222151</v>
      </c>
      <c r="O359" s="56">
        <f t="shared" si="57"/>
        <v>6.4881944444385553E-2</v>
      </c>
      <c r="P359" s="56">
        <f>SUM($O$13:O359)</f>
        <v>34.614084722222159</v>
      </c>
      <c r="Q359" s="56">
        <f t="shared" si="58"/>
        <v>10.311599999999991</v>
      </c>
    </row>
    <row r="360" spans="1:17" x14ac:dyDescent="0.35">
      <c r="A360" s="63">
        <v>0.38547453703703699</v>
      </c>
      <c r="B360" s="81">
        <f t="shared" si="51"/>
        <v>1847.9999999999948</v>
      </c>
      <c r="C360" s="54">
        <f>(A360*24-$A$13*24)*60</f>
        <v>30.799999999999912</v>
      </c>
      <c r="D360" s="54">
        <f>(A360*24-A359*24)*60</f>
        <v>8.3333333333293069E-2</v>
      </c>
      <c r="E360">
        <v>36.5</v>
      </c>
      <c r="F360" s="31">
        <f>SUM($E$13:E360)</f>
        <v>5192.2999999999984</v>
      </c>
      <c r="G360" s="52">
        <f t="shared" si="54"/>
        <v>5.1922999999999986</v>
      </c>
      <c r="H360" s="54">
        <f t="shared" si="50"/>
        <v>1.4625833333333333</v>
      </c>
      <c r="I360" s="87">
        <f t="shared" si="52"/>
        <v>-1.4600000000007053E-5</v>
      </c>
      <c r="J360" s="54">
        <f t="shared" si="55"/>
        <v>0.87600000000042322</v>
      </c>
      <c r="K360" s="54">
        <f t="shared" si="53"/>
        <v>0.58658333333291013</v>
      </c>
      <c r="L360" s="58"/>
      <c r="M360" s="59"/>
      <c r="N360" s="56">
        <f t="shared" si="56"/>
        <v>45.04756666666654</v>
      </c>
      <c r="O360" s="56">
        <f t="shared" si="57"/>
        <v>4.888194444438556E-2</v>
      </c>
      <c r="P360" s="56">
        <f>SUM($O$13:O360)</f>
        <v>34.662966666666549</v>
      </c>
      <c r="Q360" s="56">
        <f t="shared" si="58"/>
        <v>10.384599999999992</v>
      </c>
    </row>
    <row r="361" spans="1:17" x14ac:dyDescent="0.35">
      <c r="A361" s="63">
        <v>0.38553240740740741</v>
      </c>
      <c r="B361" s="81">
        <f t="shared" si="51"/>
        <v>1852.9999999999986</v>
      </c>
      <c r="C361" s="54">
        <f>(A361*24-$A$13*24)*60</f>
        <v>30.883333333333312</v>
      </c>
      <c r="D361" s="54">
        <f>(A361*24-A360*24)*60</f>
        <v>8.3333333333399651E-2</v>
      </c>
      <c r="E361">
        <v>21.3</v>
      </c>
      <c r="F361" s="31">
        <f>SUM($E$13:E361)</f>
        <v>5213.5999999999985</v>
      </c>
      <c r="G361" s="52">
        <f t="shared" si="54"/>
        <v>5.2135999999999987</v>
      </c>
      <c r="H361" s="54">
        <f t="shared" si="50"/>
        <v>1.4625833333333333</v>
      </c>
      <c r="I361" s="87">
        <f t="shared" si="52"/>
        <v>-8.5199999999932201E-6</v>
      </c>
      <c r="J361" s="54">
        <f t="shared" si="55"/>
        <v>0.5111999999995932</v>
      </c>
      <c r="K361" s="54">
        <f t="shared" si="53"/>
        <v>0.95138333333374014</v>
      </c>
      <c r="L361" s="58"/>
      <c r="M361" s="59"/>
      <c r="N361" s="56">
        <f t="shared" si="56"/>
        <v>45.169448611111079</v>
      </c>
      <c r="O361" s="56">
        <f t="shared" si="57"/>
        <v>7.9281944444541438E-2</v>
      </c>
      <c r="P361" s="56">
        <f>SUM($O$13:O361)</f>
        <v>34.742248611111087</v>
      </c>
      <c r="Q361" s="56">
        <f t="shared" si="58"/>
        <v>10.427199999999992</v>
      </c>
    </row>
    <row r="362" spans="1:17" x14ac:dyDescent="0.35">
      <c r="A362" s="63">
        <v>0.38560185185185186</v>
      </c>
      <c r="B362" s="81">
        <f t="shared" si="51"/>
        <v>1858.9999999999995</v>
      </c>
      <c r="C362" s="54">
        <f>(A362*24-$A$13*24)*60</f>
        <v>30.983333333333327</v>
      </c>
      <c r="D362" s="54">
        <f>(A362*24-A361*24)*60</f>
        <v>0.10000000000001563</v>
      </c>
      <c r="E362">
        <v>28.5</v>
      </c>
      <c r="F362" s="31">
        <f>SUM($E$13:E362)</f>
        <v>5242.0999999999985</v>
      </c>
      <c r="G362" s="52">
        <f t="shared" si="54"/>
        <v>5.2420999999999989</v>
      </c>
      <c r="H362" s="54">
        <f t="shared" si="50"/>
        <v>1.4625833333333333</v>
      </c>
      <c r="I362" s="87">
        <f t="shared" si="52"/>
        <v>-9.4999999999985165E-6</v>
      </c>
      <c r="J362" s="54">
        <f t="shared" si="55"/>
        <v>0.56999999999991091</v>
      </c>
      <c r="K362" s="54">
        <f t="shared" si="53"/>
        <v>0.89258333333342244</v>
      </c>
      <c r="L362" s="58"/>
      <c r="M362" s="59"/>
      <c r="N362" s="56">
        <f t="shared" si="56"/>
        <v>45.315706944444436</v>
      </c>
      <c r="O362" s="56">
        <f t="shared" si="57"/>
        <v>8.9258333333356199E-2</v>
      </c>
      <c r="P362" s="56">
        <f>SUM($O$13:O362)</f>
        <v>34.831506944444442</v>
      </c>
      <c r="Q362" s="56">
        <f t="shared" si="58"/>
        <v>10.484199999999994</v>
      </c>
    </row>
    <row r="363" spans="1:17" x14ac:dyDescent="0.35">
      <c r="A363" s="63">
        <v>0.38565972222222222</v>
      </c>
      <c r="B363" s="81">
        <f t="shared" si="51"/>
        <v>1863.9999999999973</v>
      </c>
      <c r="C363" s="54">
        <f>(A363*24-$A$13*24)*60</f>
        <v>31.06666666666662</v>
      </c>
      <c r="D363" s="54">
        <f>(A363*24-A362*24)*60</f>
        <v>8.3333333333293069E-2</v>
      </c>
      <c r="E363">
        <v>29.4</v>
      </c>
      <c r="F363" s="31">
        <f>SUM($E$13:E363)</f>
        <v>5271.4999999999982</v>
      </c>
      <c r="G363" s="52">
        <f t="shared" si="54"/>
        <v>5.2714999999999979</v>
      </c>
      <c r="H363" s="54">
        <f t="shared" si="50"/>
        <v>1.4625833333333333</v>
      </c>
      <c r="I363" s="87">
        <f t="shared" si="52"/>
        <v>-1.1760000000005681E-5</v>
      </c>
      <c r="J363" s="54">
        <f t="shared" si="55"/>
        <v>0.70560000000034084</v>
      </c>
      <c r="K363" s="54">
        <f t="shared" si="53"/>
        <v>0.7569833333329925</v>
      </c>
      <c r="L363" s="58"/>
      <c r="M363" s="59"/>
      <c r="N363" s="56">
        <f t="shared" si="56"/>
        <v>45.437588888888818</v>
      </c>
      <c r="O363" s="56">
        <f t="shared" si="57"/>
        <v>6.3081944444385557E-2</v>
      </c>
      <c r="P363" s="56">
        <f>SUM($O$13:O363)</f>
        <v>34.894588888888826</v>
      </c>
      <c r="Q363" s="56">
        <f t="shared" si="58"/>
        <v>10.542999999999992</v>
      </c>
    </row>
    <row r="364" spans="1:17" x14ac:dyDescent="0.35">
      <c r="A364" s="63">
        <v>0.38571759259259258</v>
      </c>
      <c r="B364" s="81">
        <f t="shared" si="51"/>
        <v>1868.9999999999948</v>
      </c>
      <c r="C364" s="54">
        <f>(A364*24-$A$13*24)*60</f>
        <v>31.149999999999913</v>
      </c>
      <c r="D364" s="54">
        <f>(A364*24-A363*24)*60</f>
        <v>8.3333333333293069E-2</v>
      </c>
      <c r="E364">
        <v>30.8</v>
      </c>
      <c r="F364" s="31">
        <f>SUM($E$13:E364)</f>
        <v>5302.2999999999984</v>
      </c>
      <c r="G364" s="52">
        <f t="shared" si="54"/>
        <v>5.302299999999998</v>
      </c>
      <c r="H364" s="54">
        <f t="shared" si="50"/>
        <v>1.4625833333333333</v>
      </c>
      <c r="I364" s="87">
        <f t="shared" si="52"/>
        <v>-1.2320000000005952E-5</v>
      </c>
      <c r="J364" s="54">
        <f t="shared" si="55"/>
        <v>0.73920000000035713</v>
      </c>
      <c r="K364" s="54">
        <f t="shared" si="53"/>
        <v>0.72338333333297622</v>
      </c>
      <c r="L364" s="58"/>
      <c r="M364" s="59"/>
      <c r="N364" s="56">
        <f t="shared" si="56"/>
        <v>45.559470833333208</v>
      </c>
      <c r="O364" s="56">
        <f t="shared" si="57"/>
        <v>6.028194444438556E-2</v>
      </c>
      <c r="P364" s="56">
        <f>SUM($O$13:O364)</f>
        <v>34.95487083333321</v>
      </c>
      <c r="Q364" s="56">
        <f t="shared" si="58"/>
        <v>10.604599999999998</v>
      </c>
    </row>
    <row r="365" spans="1:17" x14ac:dyDescent="0.35">
      <c r="A365" s="63">
        <v>0.38578703703703704</v>
      </c>
      <c r="B365" s="81">
        <f t="shared" si="51"/>
        <v>1874.9999999999957</v>
      </c>
      <c r="C365" s="54">
        <f>(A365*24-$A$13*24)*60</f>
        <v>31.249999999999929</v>
      </c>
      <c r="D365" s="54">
        <f>(A365*24-A364*24)*60</f>
        <v>0.10000000000001563</v>
      </c>
      <c r="E365">
        <v>30.3</v>
      </c>
      <c r="F365" s="31">
        <f>SUM($E$13:E365)</f>
        <v>5332.5999999999985</v>
      </c>
      <c r="G365" s="52">
        <f t="shared" si="54"/>
        <v>5.3325999999999985</v>
      </c>
      <c r="H365" s="54">
        <f t="shared" si="50"/>
        <v>1.4625833333333333</v>
      </c>
      <c r="I365" s="87">
        <f t="shared" si="52"/>
        <v>-1.0099999999998423E-5</v>
      </c>
      <c r="J365" s="54">
        <f t="shared" si="55"/>
        <v>0.60599999999990528</v>
      </c>
      <c r="K365" s="54">
        <f t="shared" si="53"/>
        <v>0.85658333333342807</v>
      </c>
      <c r="L365" s="58"/>
      <c r="M365" s="59"/>
      <c r="N365" s="56">
        <f t="shared" si="56"/>
        <v>45.705729166666565</v>
      </c>
      <c r="O365" s="56">
        <f t="shared" si="57"/>
        <v>8.5658333333356193E-2</v>
      </c>
      <c r="P365" s="56">
        <f>SUM($O$13:O365)</f>
        <v>35.040529166666566</v>
      </c>
      <c r="Q365" s="56">
        <f t="shared" si="58"/>
        <v>10.665199999999999</v>
      </c>
    </row>
    <row r="366" spans="1:17" x14ac:dyDescent="0.35">
      <c r="A366" s="63">
        <v>0.38584490740740746</v>
      </c>
      <c r="B366" s="81">
        <f t="shared" si="51"/>
        <v>1879.9999999999998</v>
      </c>
      <c r="C366" s="54">
        <f>(A366*24-$A$13*24)*60</f>
        <v>31.333333333333329</v>
      </c>
      <c r="D366" s="54">
        <f>(A366*24-A365*24)*60</f>
        <v>8.3333333333399651E-2</v>
      </c>
      <c r="E366">
        <v>29.8</v>
      </c>
      <c r="F366" s="31">
        <f>SUM($E$13:E366)</f>
        <v>5362.3999999999987</v>
      </c>
      <c r="G366" s="52">
        <f t="shared" si="54"/>
        <v>5.3623999999999992</v>
      </c>
      <c r="H366" s="54">
        <f t="shared" si="50"/>
        <v>1.4625833333333333</v>
      </c>
      <c r="I366" s="87">
        <f t="shared" si="52"/>
        <v>-1.1919999999990514E-5</v>
      </c>
      <c r="J366" s="54">
        <f t="shared" si="55"/>
        <v>0.71519999999943085</v>
      </c>
      <c r="K366" s="54">
        <f t="shared" si="53"/>
        <v>0.7473833333339025</v>
      </c>
      <c r="L366" s="58"/>
      <c r="M366" s="59"/>
      <c r="N366" s="56">
        <f t="shared" si="56"/>
        <v>45.827611111111104</v>
      </c>
      <c r="O366" s="56">
        <f t="shared" si="57"/>
        <v>6.2281944444541437E-2</v>
      </c>
      <c r="P366" s="56">
        <f>SUM($O$13:O366)</f>
        <v>35.102811111111109</v>
      </c>
      <c r="Q366" s="56">
        <f t="shared" si="58"/>
        <v>10.724799999999995</v>
      </c>
    </row>
    <row r="367" spans="1:17" x14ac:dyDescent="0.35">
      <c r="A367" s="63">
        <v>0.38590277777777776</v>
      </c>
      <c r="B367" s="81">
        <f t="shared" si="51"/>
        <v>1884.9999999999973</v>
      </c>
      <c r="C367" s="54">
        <f>(A367*24-$A$13*24)*60</f>
        <v>31.416666666666622</v>
      </c>
      <c r="D367" s="54">
        <f>(A367*24-A366*24)*60</f>
        <v>8.3333333333293069E-2</v>
      </c>
      <c r="E367">
        <v>31.1</v>
      </c>
      <c r="F367" s="31">
        <f>SUM($E$13:E367)</f>
        <v>5393.4999999999991</v>
      </c>
      <c r="G367" s="52">
        <f t="shared" si="54"/>
        <v>5.3934999999999995</v>
      </c>
      <c r="H367" s="54">
        <f t="shared" si="50"/>
        <v>1.4625833333333333</v>
      </c>
      <c r="I367" s="87">
        <f t="shared" si="52"/>
        <v>-1.244000000000601E-5</v>
      </c>
      <c r="J367" s="54">
        <f t="shared" si="55"/>
        <v>0.74640000000036066</v>
      </c>
      <c r="K367" s="54">
        <f t="shared" si="53"/>
        <v>0.71618333333297268</v>
      </c>
      <c r="L367" s="58"/>
      <c r="M367" s="59"/>
      <c r="N367" s="56">
        <f t="shared" si="56"/>
        <v>45.949493055555493</v>
      </c>
      <c r="O367" s="56">
        <f t="shared" si="57"/>
        <v>5.9681944444385557E-2</v>
      </c>
      <c r="P367" s="56">
        <f>SUM($O$13:O367)</f>
        <v>35.162493055555494</v>
      </c>
      <c r="Q367" s="56">
        <f t="shared" si="58"/>
        <v>10.786999999999999</v>
      </c>
    </row>
    <row r="368" spans="1:17" x14ac:dyDescent="0.35">
      <c r="A368" s="63">
        <v>0.38596064814814812</v>
      </c>
      <c r="B368" s="81">
        <f t="shared" si="51"/>
        <v>1889.999999999995</v>
      </c>
      <c r="C368" s="54">
        <f>(A368*24-$A$13*24)*60</f>
        <v>31.499999999999915</v>
      </c>
      <c r="D368" s="54">
        <f>(A368*24-A367*24)*60</f>
        <v>8.3333333333293069E-2</v>
      </c>
      <c r="E368">
        <v>29.9</v>
      </c>
      <c r="F368" s="31">
        <f>SUM($E$13:E368)</f>
        <v>5423.3999999999987</v>
      </c>
      <c r="G368" s="52">
        <f t="shared" si="54"/>
        <v>5.4233999999999991</v>
      </c>
      <c r="H368" s="54">
        <f t="shared" si="50"/>
        <v>1.4625833333333333</v>
      </c>
      <c r="I368" s="87">
        <f t="shared" si="52"/>
        <v>-1.1960000000005779E-5</v>
      </c>
      <c r="J368" s="54">
        <f t="shared" si="55"/>
        <v>0.71760000000034674</v>
      </c>
      <c r="K368" s="54">
        <f t="shared" si="53"/>
        <v>0.74498333333298661</v>
      </c>
      <c r="L368" s="58"/>
      <c r="M368" s="59"/>
      <c r="N368" s="56">
        <f t="shared" si="56"/>
        <v>46.071374999999875</v>
      </c>
      <c r="O368" s="56">
        <f t="shared" si="57"/>
        <v>6.2081944444385556E-2</v>
      </c>
      <c r="P368" s="56">
        <f>SUM($O$13:O368)</f>
        <v>35.224574999999881</v>
      </c>
      <c r="Q368" s="56">
        <f t="shared" si="58"/>
        <v>10.846799999999995</v>
      </c>
    </row>
    <row r="369" spans="1:17" x14ac:dyDescent="0.35">
      <c r="A369" s="63">
        <v>0.38603009259259258</v>
      </c>
      <c r="B369" s="81">
        <f t="shared" si="51"/>
        <v>1895.9999999999959</v>
      </c>
      <c r="C369" s="54">
        <f>(A369*24-$A$13*24)*60</f>
        <v>31.59999999999993</v>
      </c>
      <c r="D369" s="54">
        <f>(A369*24-A368*24)*60</f>
        <v>0.10000000000001563</v>
      </c>
      <c r="E369">
        <v>30.4</v>
      </c>
      <c r="F369" s="31">
        <f>SUM($E$13:E369)</f>
        <v>5453.7999999999984</v>
      </c>
      <c r="G369" s="52">
        <f t="shared" si="54"/>
        <v>5.4537999999999984</v>
      </c>
      <c r="H369" s="54">
        <f t="shared" si="50"/>
        <v>1.4625833333333333</v>
      </c>
      <c r="I369" s="87">
        <f t="shared" si="52"/>
        <v>-1.0133333333331749E-5</v>
      </c>
      <c r="J369" s="54">
        <f t="shared" si="55"/>
        <v>0.60799999999990495</v>
      </c>
      <c r="K369" s="54">
        <f t="shared" si="53"/>
        <v>0.8545833333334284</v>
      </c>
      <c r="L369" s="58"/>
      <c r="M369" s="59"/>
      <c r="N369" s="56">
        <f t="shared" si="56"/>
        <v>46.217633333333232</v>
      </c>
      <c r="O369" s="56">
        <f t="shared" si="57"/>
        <v>8.5458333333356201E-2</v>
      </c>
      <c r="P369" s="56">
        <f>SUM($O$13:O369)</f>
        <v>35.310033333333237</v>
      </c>
      <c r="Q369" s="56">
        <f t="shared" si="58"/>
        <v>10.907599999999995</v>
      </c>
    </row>
    <row r="370" spans="1:17" x14ac:dyDescent="0.35">
      <c r="A370" s="63">
        <v>0.38608796296296299</v>
      </c>
      <c r="B370" s="81">
        <f t="shared" si="51"/>
        <v>1900.9999999999998</v>
      </c>
      <c r="C370" s="54">
        <f>(A370*24-$A$13*24)*60</f>
        <v>31.68333333333333</v>
      </c>
      <c r="D370" s="54">
        <f>(A370*24-A369*24)*60</f>
        <v>8.3333333333399651E-2</v>
      </c>
      <c r="E370">
        <v>31.5</v>
      </c>
      <c r="F370" s="31">
        <f>SUM($E$13:E370)</f>
        <v>5485.2999999999984</v>
      </c>
      <c r="G370" s="52">
        <f t="shared" si="54"/>
        <v>5.4852999999999987</v>
      </c>
      <c r="H370" s="54">
        <f t="shared" si="50"/>
        <v>1.4625833333333333</v>
      </c>
      <c r="I370" s="87">
        <f t="shared" si="52"/>
        <v>-1.2599999999989974E-5</v>
      </c>
      <c r="J370" s="54">
        <f t="shared" si="55"/>
        <v>0.75599999999939838</v>
      </c>
      <c r="K370" s="54">
        <f t="shared" si="53"/>
        <v>0.70658333333393497</v>
      </c>
      <c r="L370" s="58"/>
      <c r="M370" s="59"/>
      <c r="N370" s="56">
        <f t="shared" si="56"/>
        <v>46.339515277777771</v>
      </c>
      <c r="O370" s="56">
        <f t="shared" si="57"/>
        <v>5.8881944444541437E-2</v>
      </c>
      <c r="P370" s="56">
        <f>SUM($O$13:O370)</f>
        <v>35.368915277777781</v>
      </c>
      <c r="Q370" s="56">
        <f t="shared" si="58"/>
        <v>10.97059999999999</v>
      </c>
    </row>
    <row r="371" spans="1:17" x14ac:dyDescent="0.35">
      <c r="A371" s="63">
        <v>0.38614583333333335</v>
      </c>
      <c r="B371" s="81">
        <f t="shared" si="51"/>
        <v>1905.9999999999973</v>
      </c>
      <c r="C371" s="54">
        <f>(A371*24-$A$13*24)*60</f>
        <v>31.766666666666623</v>
      </c>
      <c r="D371" s="54">
        <f>(A371*24-A370*24)*60</f>
        <v>8.3333333333293069E-2</v>
      </c>
      <c r="E371">
        <v>31.2</v>
      </c>
      <c r="F371" s="31">
        <f>SUM($E$13:E371)</f>
        <v>5516.4999999999982</v>
      </c>
      <c r="G371" s="52">
        <f t="shared" si="54"/>
        <v>5.516499999999998</v>
      </c>
      <c r="H371" s="54">
        <f t="shared" si="50"/>
        <v>1.4625833333333333</v>
      </c>
      <c r="I371" s="87">
        <f t="shared" si="52"/>
        <v>-1.248000000000603E-5</v>
      </c>
      <c r="J371" s="54">
        <f t="shared" si="55"/>
        <v>0.74880000000036173</v>
      </c>
      <c r="K371" s="54">
        <f t="shared" si="53"/>
        <v>0.71378333333297161</v>
      </c>
      <c r="L371" s="58"/>
      <c r="M371" s="59"/>
      <c r="N371" s="56">
        <f t="shared" si="56"/>
        <v>46.461397222222161</v>
      </c>
      <c r="O371" s="56">
        <f t="shared" si="57"/>
        <v>5.9481944444385558E-2</v>
      </c>
      <c r="P371" s="56">
        <f>SUM($O$13:O371)</f>
        <v>35.428397222222166</v>
      </c>
      <c r="Q371" s="56">
        <f t="shared" si="58"/>
        <v>11.032999999999994</v>
      </c>
    </row>
    <row r="372" spans="1:17" x14ac:dyDescent="0.35">
      <c r="A372" s="63">
        <v>0.38621527777777781</v>
      </c>
      <c r="B372" s="81">
        <f t="shared" si="51"/>
        <v>1911.9999999999984</v>
      </c>
      <c r="C372" s="54">
        <f>(A372*24-$A$13*24)*60</f>
        <v>31.866666666666639</v>
      </c>
      <c r="D372" s="54">
        <f>(A372*24-A371*24)*60</f>
        <v>0.10000000000001563</v>
      </c>
      <c r="E372">
        <v>31.1</v>
      </c>
      <c r="F372" s="31">
        <f>SUM($E$13:E372)</f>
        <v>5547.5999999999985</v>
      </c>
      <c r="G372" s="52">
        <f t="shared" si="54"/>
        <v>5.5475999999999983</v>
      </c>
      <c r="H372" s="54">
        <f t="shared" si="50"/>
        <v>1.4625833333333333</v>
      </c>
      <c r="I372" s="87">
        <f t="shared" si="52"/>
        <v>-1.0366666666665049E-5</v>
      </c>
      <c r="J372" s="54">
        <f t="shared" si="55"/>
        <v>0.62199999999990285</v>
      </c>
      <c r="K372" s="54">
        <f t="shared" si="53"/>
        <v>0.84058333333343049</v>
      </c>
      <c r="L372" s="58"/>
      <c r="M372" s="59"/>
      <c r="N372" s="56">
        <f t="shared" si="56"/>
        <v>46.607655555555517</v>
      </c>
      <c r="O372" s="56">
        <f t="shared" si="57"/>
        <v>8.4058333333356189E-2</v>
      </c>
      <c r="P372" s="56">
        <f>SUM($O$13:O372)</f>
        <v>35.512455555555519</v>
      </c>
      <c r="Q372" s="56">
        <f t="shared" si="58"/>
        <v>11.095199999999998</v>
      </c>
    </row>
    <row r="373" spans="1:17" x14ac:dyDescent="0.35">
      <c r="A373" s="63">
        <v>0.38627314814814812</v>
      </c>
      <c r="B373" s="81">
        <f t="shared" si="51"/>
        <v>1916.9999999999959</v>
      </c>
      <c r="C373" s="54">
        <f>(A373*24-$A$13*24)*60</f>
        <v>31.949999999999932</v>
      </c>
      <c r="D373" s="54">
        <f>(A373*24-A372*24)*60</f>
        <v>8.3333333333293069E-2</v>
      </c>
      <c r="E373">
        <v>32.9</v>
      </c>
      <c r="F373" s="31">
        <f>SUM($E$13:E373)</f>
        <v>5580.4999999999982</v>
      </c>
      <c r="G373" s="52">
        <f t="shared" si="54"/>
        <v>5.580499999999998</v>
      </c>
      <c r="H373" s="54">
        <f t="shared" si="50"/>
        <v>1.4625833333333333</v>
      </c>
      <c r="I373" s="87">
        <f t="shared" si="52"/>
        <v>-1.3160000000006357E-5</v>
      </c>
      <c r="J373" s="54">
        <f t="shared" si="55"/>
        <v>0.78960000000038144</v>
      </c>
      <c r="K373" s="54">
        <f t="shared" si="53"/>
        <v>0.67298333333295191</v>
      </c>
      <c r="L373" s="58"/>
      <c r="M373" s="59"/>
      <c r="N373" s="56">
        <f t="shared" si="56"/>
        <v>46.7295374999999</v>
      </c>
      <c r="O373" s="56">
        <f t="shared" si="57"/>
        <v>5.6081944444385565E-2</v>
      </c>
      <c r="P373" s="56">
        <f>SUM($O$13:O373)</f>
        <v>35.568537499999906</v>
      </c>
      <c r="Q373" s="56">
        <f t="shared" si="58"/>
        <v>11.160999999999994</v>
      </c>
    </row>
    <row r="374" spans="1:17" x14ac:dyDescent="0.35">
      <c r="A374" s="63">
        <v>0.38633101851851853</v>
      </c>
      <c r="B374" s="81">
        <f t="shared" si="51"/>
        <v>1922</v>
      </c>
      <c r="C374" s="54">
        <f>(A374*24-$A$13*24)*60</f>
        <v>32.033333333333331</v>
      </c>
      <c r="D374" s="54">
        <f>(A374*24-A373*24)*60</f>
        <v>8.3333333333399651E-2</v>
      </c>
      <c r="E374">
        <v>32.1</v>
      </c>
      <c r="F374" s="31">
        <f>SUM($E$13:E374)</f>
        <v>5612.5999999999985</v>
      </c>
      <c r="G374" s="52">
        <f t="shared" si="54"/>
        <v>5.6125999999999987</v>
      </c>
      <c r="H374" s="54">
        <f t="shared" si="50"/>
        <v>1.4625833333333333</v>
      </c>
      <c r="I374" s="87">
        <f t="shared" si="52"/>
        <v>-1.2839999999989782E-5</v>
      </c>
      <c r="J374" s="54">
        <f t="shared" si="55"/>
        <v>0.77039999999938691</v>
      </c>
      <c r="K374" s="54">
        <f t="shared" si="53"/>
        <v>0.69218333333394644</v>
      </c>
      <c r="L374" s="58"/>
      <c r="M374" s="59"/>
      <c r="N374" s="56">
        <f t="shared" si="56"/>
        <v>46.851419444444446</v>
      </c>
      <c r="O374" s="56">
        <f t="shared" si="57"/>
        <v>5.7681944444541437E-2</v>
      </c>
      <c r="P374" s="56">
        <f>SUM($O$13:O374)</f>
        <v>35.626219444444445</v>
      </c>
      <c r="Q374" s="56">
        <f t="shared" si="58"/>
        <v>11.225200000000001</v>
      </c>
    </row>
    <row r="375" spans="1:17" x14ac:dyDescent="0.35">
      <c r="A375" s="63">
        <v>0.38638888888888889</v>
      </c>
      <c r="B375" s="81">
        <f t="shared" si="51"/>
        <v>1926.9999999999975</v>
      </c>
      <c r="C375" s="54">
        <f>(A375*24-$A$13*24)*60</f>
        <v>32.116666666666625</v>
      </c>
      <c r="D375" s="54">
        <f>(A375*24-A374*24)*60</f>
        <v>8.3333333333293069E-2</v>
      </c>
      <c r="E375">
        <v>32.1</v>
      </c>
      <c r="F375" s="31">
        <f>SUM($E$13:E375)</f>
        <v>5644.6999999999989</v>
      </c>
      <c r="G375" s="52">
        <f t="shared" si="54"/>
        <v>5.6446999999999985</v>
      </c>
      <c r="H375" s="54">
        <f t="shared" si="50"/>
        <v>1.4625833333333333</v>
      </c>
      <c r="I375" s="87">
        <f t="shared" si="52"/>
        <v>-1.2840000000006204E-5</v>
      </c>
      <c r="J375" s="54">
        <f t="shared" si="55"/>
        <v>0.77040000000037223</v>
      </c>
      <c r="K375" s="54">
        <f t="shared" si="53"/>
        <v>0.69218333333296111</v>
      </c>
      <c r="L375" s="58"/>
      <c r="M375" s="59"/>
      <c r="N375" s="56">
        <f t="shared" si="56"/>
        <v>46.973301388888828</v>
      </c>
      <c r="O375" s="56">
        <f t="shared" si="57"/>
        <v>5.7681944444385555E-2</v>
      </c>
      <c r="P375" s="56">
        <f>SUM($O$13:O375)</f>
        <v>35.683901388888827</v>
      </c>
      <c r="Q375" s="56">
        <f t="shared" si="58"/>
        <v>11.289400000000001</v>
      </c>
    </row>
    <row r="376" spans="1:17" x14ac:dyDescent="0.35">
      <c r="A376" s="63">
        <v>0.38645833333333335</v>
      </c>
      <c r="B376" s="81">
        <f t="shared" si="51"/>
        <v>1932.9999999999984</v>
      </c>
      <c r="C376" s="54">
        <f>(A376*24-$A$13*24)*60</f>
        <v>32.21666666666664</v>
      </c>
      <c r="D376" s="54">
        <f>(A376*24-A375*24)*60</f>
        <v>0.10000000000001563</v>
      </c>
      <c r="E376">
        <v>33.4</v>
      </c>
      <c r="F376" s="31">
        <f>SUM($E$13:E376)</f>
        <v>5678.0999999999985</v>
      </c>
      <c r="G376" s="52">
        <f t="shared" si="54"/>
        <v>5.6780999999999988</v>
      </c>
      <c r="H376" s="54">
        <f t="shared" si="50"/>
        <v>1.4625833333333333</v>
      </c>
      <c r="I376" s="87">
        <f t="shared" si="52"/>
        <v>-1.1133333333331593E-5</v>
      </c>
      <c r="J376" s="54">
        <f t="shared" si="55"/>
        <v>0.66799999999989557</v>
      </c>
      <c r="K376" s="54">
        <f t="shared" si="53"/>
        <v>0.79458333333343778</v>
      </c>
      <c r="L376" s="58"/>
      <c r="M376" s="59"/>
      <c r="N376" s="56">
        <f t="shared" si="56"/>
        <v>47.119559722222185</v>
      </c>
      <c r="O376" s="56">
        <f t="shared" si="57"/>
        <v>7.9458333333356196E-2</v>
      </c>
      <c r="P376" s="56">
        <f>SUM($O$13:O376)</f>
        <v>35.763359722222184</v>
      </c>
      <c r="Q376" s="56">
        <f t="shared" si="58"/>
        <v>11.356200000000001</v>
      </c>
    </row>
    <row r="377" spans="1:17" x14ac:dyDescent="0.35">
      <c r="A377" s="63">
        <v>0.38651620370370371</v>
      </c>
      <c r="B377" s="81">
        <f t="shared" si="51"/>
        <v>1937.9999999999959</v>
      </c>
      <c r="C377" s="54">
        <f>(A377*24-$A$13*24)*60</f>
        <v>32.299999999999933</v>
      </c>
      <c r="D377" s="54">
        <f>(A377*24-A376*24)*60</f>
        <v>8.3333333333293069E-2</v>
      </c>
      <c r="E377">
        <v>32.200000000000003</v>
      </c>
      <c r="F377" s="31">
        <f>SUM($E$13:E377)</f>
        <v>5710.2999999999984</v>
      </c>
      <c r="G377" s="52">
        <f t="shared" si="54"/>
        <v>5.7102999999999984</v>
      </c>
      <c r="H377" s="54">
        <f t="shared" si="50"/>
        <v>1.4625833333333333</v>
      </c>
      <c r="I377" s="87">
        <f t="shared" si="52"/>
        <v>-1.2880000000006224E-5</v>
      </c>
      <c r="J377" s="54">
        <f t="shared" si="55"/>
        <v>0.77280000000037341</v>
      </c>
      <c r="K377" s="54">
        <f t="shared" si="53"/>
        <v>0.68978333333295994</v>
      </c>
      <c r="L377" s="58"/>
      <c r="M377" s="59"/>
      <c r="N377" s="56">
        <f t="shared" si="56"/>
        <v>47.241441666666567</v>
      </c>
      <c r="O377" s="56">
        <f t="shared" si="57"/>
        <v>5.7481944444385556E-2</v>
      </c>
      <c r="P377" s="56">
        <f>SUM($O$13:O377)</f>
        <v>35.820841666666567</v>
      </c>
      <c r="Q377" s="56">
        <f t="shared" si="58"/>
        <v>11.4206</v>
      </c>
    </row>
    <row r="378" spans="1:17" x14ac:dyDescent="0.35">
      <c r="A378" s="63">
        <v>0.38657407407407413</v>
      </c>
      <c r="B378" s="81">
        <f t="shared" si="51"/>
        <v>1943</v>
      </c>
      <c r="C378" s="54">
        <f>(A378*24-$A$13*24)*60</f>
        <v>32.383333333333333</v>
      </c>
      <c r="D378" s="54">
        <f>(A378*24-A377*24)*60</f>
        <v>8.3333333333399651E-2</v>
      </c>
      <c r="E378">
        <v>33.200000000000003</v>
      </c>
      <c r="F378" s="31">
        <f>SUM($E$13:E378)</f>
        <v>5743.4999999999982</v>
      </c>
      <c r="G378" s="52">
        <f t="shared" si="54"/>
        <v>5.7434999999999983</v>
      </c>
      <c r="H378" s="54">
        <f t="shared" ref="H378:H441" si="59">IF($C$4=$C$5,$D$5,IF($C$4=$C$6,$D$6,IF($C$4=$C$7,$D$7,$D$8)))</f>
        <v>1.4625833333333333</v>
      </c>
      <c r="I378" s="87">
        <f t="shared" si="52"/>
        <v>-1.3279999999989434E-5</v>
      </c>
      <c r="J378" s="54">
        <f t="shared" si="55"/>
        <v>0.79679999999936602</v>
      </c>
      <c r="K378" s="54">
        <f t="shared" si="53"/>
        <v>0.66578333333396733</v>
      </c>
      <c r="L378" s="58"/>
      <c r="M378" s="59"/>
      <c r="N378" s="56">
        <f t="shared" si="56"/>
        <v>47.363323611111113</v>
      </c>
      <c r="O378" s="56">
        <f t="shared" si="57"/>
        <v>5.548194444454143E-2</v>
      </c>
      <c r="P378" s="56">
        <f>SUM($O$13:O378)</f>
        <v>35.876323611111111</v>
      </c>
      <c r="Q378" s="56">
        <f t="shared" si="58"/>
        <v>11.487000000000002</v>
      </c>
    </row>
    <row r="379" spans="1:17" x14ac:dyDescent="0.35">
      <c r="A379" s="63">
        <v>0.38663194444444443</v>
      </c>
      <c r="B379" s="81">
        <f t="shared" si="51"/>
        <v>1947.9999999999975</v>
      </c>
      <c r="C379" s="54">
        <f>(A379*24-$A$13*24)*60</f>
        <v>32.466666666666626</v>
      </c>
      <c r="D379" s="54">
        <f>(A379*24-A378*24)*60</f>
        <v>8.3333333333293069E-2</v>
      </c>
      <c r="E379">
        <v>32.700000000000003</v>
      </c>
      <c r="F379" s="31">
        <f>SUM($E$13:E379)</f>
        <v>5776.199999999998</v>
      </c>
      <c r="G379" s="52">
        <f t="shared" si="54"/>
        <v>5.7761999999999976</v>
      </c>
      <c r="H379" s="54">
        <f t="shared" si="59"/>
        <v>1.4625833333333333</v>
      </c>
      <c r="I379" s="87">
        <f t="shared" si="52"/>
        <v>-1.3080000000006322E-5</v>
      </c>
      <c r="J379" s="54">
        <f t="shared" si="55"/>
        <v>0.78480000000037931</v>
      </c>
      <c r="K379" s="54">
        <f t="shared" si="53"/>
        <v>0.67778333333295404</v>
      </c>
      <c r="L379" s="58"/>
      <c r="M379" s="59"/>
      <c r="N379" s="56">
        <f t="shared" si="56"/>
        <v>47.485205555555495</v>
      </c>
      <c r="O379" s="56">
        <f t="shared" si="57"/>
        <v>5.6481944444385548E-2</v>
      </c>
      <c r="P379" s="56">
        <f>SUM($O$13:O379)</f>
        <v>35.932805555555497</v>
      </c>
      <c r="Q379" s="56">
        <f t="shared" si="58"/>
        <v>11.552399999999999</v>
      </c>
    </row>
    <row r="380" spans="1:17" x14ac:dyDescent="0.35">
      <c r="A380" s="63">
        <v>0.38668981481481479</v>
      </c>
      <c r="B380" s="81">
        <f t="shared" si="51"/>
        <v>1952.9999999999952</v>
      </c>
      <c r="C380" s="54">
        <f>(A380*24-$A$13*24)*60</f>
        <v>32.549999999999919</v>
      </c>
      <c r="D380" s="54">
        <f>(A380*24-A379*24)*60</f>
        <v>8.3333333333293069E-2</v>
      </c>
      <c r="E380">
        <v>33.200000000000003</v>
      </c>
      <c r="F380" s="31">
        <f>SUM($E$13:E380)</f>
        <v>5809.3999999999978</v>
      </c>
      <c r="G380" s="52">
        <f t="shared" si="54"/>
        <v>5.8093999999999975</v>
      </c>
      <c r="H380" s="54">
        <f t="shared" si="59"/>
        <v>1.4625833333333333</v>
      </c>
      <c r="I380" s="87">
        <f t="shared" si="52"/>
        <v>-1.3280000000006417E-5</v>
      </c>
      <c r="J380" s="54">
        <f t="shared" si="55"/>
        <v>0.79680000000038509</v>
      </c>
      <c r="K380" s="54">
        <f t="shared" si="53"/>
        <v>0.66578333333294826</v>
      </c>
      <c r="L380" s="58"/>
      <c r="M380" s="59"/>
      <c r="N380" s="56">
        <f t="shared" si="56"/>
        <v>47.607087499999885</v>
      </c>
      <c r="O380" s="56">
        <f t="shared" si="57"/>
        <v>5.5481944444385548E-2</v>
      </c>
      <c r="P380" s="56">
        <f>SUM($O$13:O380)</f>
        <v>35.988287499999885</v>
      </c>
      <c r="Q380" s="56">
        <f t="shared" si="58"/>
        <v>11.6188</v>
      </c>
    </row>
    <row r="381" spans="1:17" x14ac:dyDescent="0.35">
      <c r="A381" s="63">
        <v>0.38675925925925925</v>
      </c>
      <c r="B381" s="81">
        <f t="shared" si="51"/>
        <v>1958.9999999999961</v>
      </c>
      <c r="C381" s="54">
        <f>(A381*24-$A$13*24)*60</f>
        <v>32.649999999999935</v>
      </c>
      <c r="D381" s="54">
        <f>(A381*24-A380*24)*60</f>
        <v>0.10000000000001563</v>
      </c>
      <c r="E381">
        <v>33</v>
      </c>
      <c r="F381" s="31">
        <f>SUM($E$13:E381)</f>
        <v>5842.3999999999978</v>
      </c>
      <c r="G381" s="52">
        <f t="shared" si="54"/>
        <v>5.8423999999999978</v>
      </c>
      <c r="H381" s="54">
        <f t="shared" si="59"/>
        <v>1.4625833333333333</v>
      </c>
      <c r="I381" s="87">
        <f t="shared" si="52"/>
        <v>-1.099999999999828E-5</v>
      </c>
      <c r="J381" s="54">
        <f t="shared" si="55"/>
        <v>0.65999999999989678</v>
      </c>
      <c r="K381" s="54">
        <f t="shared" si="53"/>
        <v>0.80258333333343657</v>
      </c>
      <c r="L381" s="58"/>
      <c r="M381" s="59"/>
      <c r="N381" s="56">
        <f t="shared" si="56"/>
        <v>47.753345833333235</v>
      </c>
      <c r="O381" s="56">
        <f t="shared" si="57"/>
        <v>8.0258333333356205E-2</v>
      </c>
      <c r="P381" s="56">
        <f>SUM($O$13:O381)</f>
        <v>36.068545833333239</v>
      </c>
      <c r="Q381" s="56">
        <f t="shared" si="58"/>
        <v>11.684799999999996</v>
      </c>
    </row>
    <row r="382" spans="1:17" x14ac:dyDescent="0.35">
      <c r="A382" s="63">
        <v>0.38681712962962966</v>
      </c>
      <c r="B382" s="81">
        <f t="shared" si="51"/>
        <v>1964</v>
      </c>
      <c r="C382" s="54">
        <f>(A382*24-$A$13*24)*60</f>
        <v>32.733333333333334</v>
      </c>
      <c r="D382" s="54">
        <f>(A382*24-A381*24)*60</f>
        <v>8.3333333333399651E-2</v>
      </c>
      <c r="E382">
        <v>34.299999999999997</v>
      </c>
      <c r="F382" s="31">
        <f>SUM($E$13:E382)</f>
        <v>5876.699999999998</v>
      </c>
      <c r="G382" s="52">
        <f t="shared" si="54"/>
        <v>5.8766999999999978</v>
      </c>
      <c r="H382" s="54">
        <f t="shared" si="59"/>
        <v>1.4625833333333333</v>
      </c>
      <c r="I382" s="87">
        <f t="shared" si="52"/>
        <v>-1.3719999999989079E-5</v>
      </c>
      <c r="J382" s="54">
        <f t="shared" si="55"/>
        <v>0.82319999999934479</v>
      </c>
      <c r="K382" s="54">
        <f t="shared" si="53"/>
        <v>0.63938333333398856</v>
      </c>
      <c r="L382" s="58"/>
      <c r="M382" s="59"/>
      <c r="N382" s="56">
        <f t="shared" si="56"/>
        <v>47.875227777777781</v>
      </c>
      <c r="O382" s="56">
        <f t="shared" si="57"/>
        <v>5.328194444454145E-2</v>
      </c>
      <c r="P382" s="56">
        <f>SUM($O$13:O382)</f>
        <v>36.121827777777781</v>
      </c>
      <c r="Q382" s="56">
        <f t="shared" si="58"/>
        <v>11.753399999999999</v>
      </c>
    </row>
    <row r="383" spans="1:17" x14ac:dyDescent="0.35">
      <c r="A383" s="63">
        <v>0.38687500000000002</v>
      </c>
      <c r="B383" s="81">
        <f t="shared" si="51"/>
        <v>1968.9999999999977</v>
      </c>
      <c r="C383" s="54">
        <f>(A383*24-$A$13*24)*60</f>
        <v>32.816666666666627</v>
      </c>
      <c r="D383" s="54">
        <f>(A383*24-A382*24)*60</f>
        <v>8.3333333333293069E-2</v>
      </c>
      <c r="E383">
        <v>34.200000000000003</v>
      </c>
      <c r="F383" s="31">
        <f>SUM($E$13:E383)</f>
        <v>5910.8999999999978</v>
      </c>
      <c r="G383" s="52">
        <f t="shared" si="54"/>
        <v>5.910899999999998</v>
      </c>
      <c r="H383" s="54">
        <f t="shared" si="59"/>
        <v>1.4625833333333333</v>
      </c>
      <c r="I383" s="87">
        <f t="shared" si="52"/>
        <v>-1.368000000000661E-5</v>
      </c>
      <c r="J383" s="54">
        <f t="shared" si="55"/>
        <v>0.82080000000039666</v>
      </c>
      <c r="K383" s="54">
        <f t="shared" si="53"/>
        <v>0.64178333333293669</v>
      </c>
      <c r="L383" s="58"/>
      <c r="M383" s="59"/>
      <c r="N383" s="56">
        <f t="shared" si="56"/>
        <v>47.997109722222163</v>
      </c>
      <c r="O383" s="56">
        <f t="shared" si="57"/>
        <v>5.3481944444385553E-2</v>
      </c>
      <c r="P383" s="56">
        <f>SUM($O$13:O383)</f>
        <v>36.175309722222167</v>
      </c>
      <c r="Q383" s="56">
        <f t="shared" si="58"/>
        <v>11.821799999999996</v>
      </c>
    </row>
    <row r="384" spans="1:17" x14ac:dyDescent="0.35">
      <c r="A384" s="63">
        <v>0.38694444444444448</v>
      </c>
      <c r="B384" s="81">
        <f t="shared" si="51"/>
        <v>1974.9999999999986</v>
      </c>
      <c r="C384" s="54">
        <f>(A384*24-$A$13*24)*60</f>
        <v>32.916666666666643</v>
      </c>
      <c r="D384" s="54">
        <f>(A384*24-A383*24)*60</f>
        <v>0.10000000000001563</v>
      </c>
      <c r="E384">
        <v>36</v>
      </c>
      <c r="F384" s="31">
        <f>SUM($E$13:E384)</f>
        <v>5946.8999999999978</v>
      </c>
      <c r="G384" s="52">
        <f t="shared" si="54"/>
        <v>5.9468999999999976</v>
      </c>
      <c r="H384" s="54">
        <f t="shared" si="59"/>
        <v>1.4625833333333333</v>
      </c>
      <c r="I384" s="87">
        <f t="shared" si="52"/>
        <v>-1.1999999999998123E-5</v>
      </c>
      <c r="J384" s="54">
        <f t="shared" si="55"/>
        <v>0.7199999999998874</v>
      </c>
      <c r="K384" s="54">
        <f t="shared" si="53"/>
        <v>0.74258333333344595</v>
      </c>
      <c r="L384" s="58"/>
      <c r="M384" s="59"/>
      <c r="N384" s="56">
        <f t="shared" si="56"/>
        <v>48.14336805555552</v>
      </c>
      <c r="O384" s="56">
        <f t="shared" si="57"/>
        <v>7.42583333333562E-2</v>
      </c>
      <c r="P384" s="56">
        <f>SUM($O$13:O384)</f>
        <v>36.249568055555521</v>
      </c>
      <c r="Q384" s="56">
        <f t="shared" si="58"/>
        <v>11.893799999999999</v>
      </c>
    </row>
    <row r="385" spans="1:17" x14ac:dyDescent="0.35">
      <c r="A385" s="63">
        <v>0.38700231481481479</v>
      </c>
      <c r="B385" s="81">
        <f t="shared" si="51"/>
        <v>1979.9999999999961</v>
      </c>
      <c r="C385" s="54">
        <f>(A385*24-$A$13*24)*60</f>
        <v>32.999999999999936</v>
      </c>
      <c r="D385" s="54">
        <f>(A385*24-A384*24)*60</f>
        <v>8.3333333333293069E-2</v>
      </c>
      <c r="E385">
        <v>38.299999999999997</v>
      </c>
      <c r="F385" s="31">
        <f>SUM($E$13:E385)</f>
        <v>5985.199999999998</v>
      </c>
      <c r="G385" s="52">
        <f t="shared" si="54"/>
        <v>5.9851999999999981</v>
      </c>
      <c r="H385" s="54">
        <f t="shared" si="59"/>
        <v>1.4625833333333333</v>
      </c>
      <c r="I385" s="87">
        <f t="shared" si="52"/>
        <v>-1.5320000000007402E-5</v>
      </c>
      <c r="J385" s="54">
        <f t="shared" si="55"/>
        <v>0.91920000000044411</v>
      </c>
      <c r="K385" s="54">
        <f t="shared" si="53"/>
        <v>0.54338333333288924</v>
      </c>
      <c r="L385" s="58"/>
      <c r="M385" s="59"/>
      <c r="N385" s="56">
        <f t="shared" si="56"/>
        <v>48.265249999999909</v>
      </c>
      <c r="O385" s="56">
        <f t="shared" si="57"/>
        <v>4.5281944444385561E-2</v>
      </c>
      <c r="P385" s="56">
        <f>SUM($O$13:O385)</f>
        <v>36.294849999999904</v>
      </c>
      <c r="Q385" s="56">
        <f t="shared" si="58"/>
        <v>11.970400000000005</v>
      </c>
    </row>
    <row r="386" spans="1:17" x14ac:dyDescent="0.35">
      <c r="A386" s="63">
        <v>0.3870601851851852</v>
      </c>
      <c r="B386" s="81">
        <f t="shared" si="51"/>
        <v>1985.0000000000002</v>
      </c>
      <c r="C386" s="54">
        <f>(A386*24-$A$13*24)*60</f>
        <v>33.083333333333336</v>
      </c>
      <c r="D386" s="54">
        <f>(A386*24-A385*24)*60</f>
        <v>8.3333333333399651E-2</v>
      </c>
      <c r="E386">
        <v>35</v>
      </c>
      <c r="F386" s="31">
        <f>SUM($E$13:E386)</f>
        <v>6020.199999999998</v>
      </c>
      <c r="G386" s="52">
        <f t="shared" si="54"/>
        <v>6.0201999999999982</v>
      </c>
      <c r="H386" s="54">
        <f t="shared" si="59"/>
        <v>1.4625833333333333</v>
      </c>
      <c r="I386" s="87">
        <f t="shared" si="52"/>
        <v>-1.3999999999988858E-5</v>
      </c>
      <c r="J386" s="54">
        <f t="shared" si="55"/>
        <v>0.8399999999993315</v>
      </c>
      <c r="K386" s="54">
        <f t="shared" si="53"/>
        <v>0.62258333333400184</v>
      </c>
      <c r="L386" s="58"/>
      <c r="M386" s="59"/>
      <c r="N386" s="56">
        <f t="shared" si="56"/>
        <v>48.387131944444448</v>
      </c>
      <c r="O386" s="56">
        <f t="shared" si="57"/>
        <v>5.1881944444541445E-2</v>
      </c>
      <c r="P386" s="56">
        <f>SUM($O$13:O386)</f>
        <v>36.346731944444443</v>
      </c>
      <c r="Q386" s="56">
        <f t="shared" si="58"/>
        <v>12.040400000000005</v>
      </c>
    </row>
    <row r="387" spans="1:17" x14ac:dyDescent="0.35">
      <c r="A387" s="63">
        <v>0.3871296296296296</v>
      </c>
      <c r="B387" s="81">
        <f t="shared" si="51"/>
        <v>1990.9999999999948</v>
      </c>
      <c r="C387" s="54">
        <f>(A387*24-$A$13*24)*60</f>
        <v>33.183333333333245</v>
      </c>
      <c r="D387" s="54">
        <f>(A387*24-A386*24)*60</f>
        <v>9.9999999999909051E-2</v>
      </c>
      <c r="E387">
        <v>36.799999999999997</v>
      </c>
      <c r="F387" s="31">
        <f>SUM($E$13:E387)</f>
        <v>6056.9999999999982</v>
      </c>
      <c r="G387" s="52">
        <f t="shared" si="54"/>
        <v>6.0569999999999986</v>
      </c>
      <c r="H387" s="54">
        <f t="shared" si="59"/>
        <v>1.4625833333333333</v>
      </c>
      <c r="I387" s="87">
        <f t="shared" si="52"/>
        <v>-1.2266666666677823E-5</v>
      </c>
      <c r="J387" s="54">
        <f t="shared" si="55"/>
        <v>0.73600000000066934</v>
      </c>
      <c r="K387" s="54">
        <f t="shared" si="53"/>
        <v>0.72658333333266401</v>
      </c>
      <c r="L387" s="58"/>
      <c r="M387" s="59"/>
      <c r="N387" s="56">
        <f t="shared" si="56"/>
        <v>48.533390277777649</v>
      </c>
      <c r="O387" s="56">
        <f t="shared" si="57"/>
        <v>7.265833333320032E-2</v>
      </c>
      <c r="P387" s="56">
        <f>SUM($O$13:O387)</f>
        <v>36.419390277777644</v>
      </c>
      <c r="Q387" s="56">
        <f t="shared" si="58"/>
        <v>12.114000000000004</v>
      </c>
    </row>
    <row r="388" spans="1:17" x14ac:dyDescent="0.35">
      <c r="A388" s="63">
        <v>0.38718750000000002</v>
      </c>
      <c r="B388" s="81">
        <f t="shared" si="51"/>
        <v>1995.9999999999986</v>
      </c>
      <c r="C388" s="54">
        <f>(A388*24-$A$13*24)*60</f>
        <v>33.266666666666644</v>
      </c>
      <c r="D388" s="54">
        <f>(A388*24-A387*24)*60</f>
        <v>8.3333333333399651E-2</v>
      </c>
      <c r="E388">
        <v>35.9</v>
      </c>
      <c r="F388" s="31">
        <f>SUM($E$13:E388)</f>
        <v>6092.8999999999978</v>
      </c>
      <c r="G388" s="52">
        <f t="shared" si="54"/>
        <v>6.0928999999999975</v>
      </c>
      <c r="H388" s="54">
        <f t="shared" si="59"/>
        <v>1.4625833333333333</v>
      </c>
      <c r="I388" s="87">
        <f t="shared" si="52"/>
        <v>-1.4359999999988572E-5</v>
      </c>
      <c r="J388" s="54">
        <f t="shared" si="55"/>
        <v>0.86159999999931425</v>
      </c>
      <c r="K388" s="54">
        <f t="shared" si="53"/>
        <v>0.6009833333340191</v>
      </c>
      <c r="L388" s="58"/>
      <c r="M388" s="59"/>
      <c r="N388" s="56">
        <f t="shared" si="56"/>
        <v>48.655272222222187</v>
      </c>
      <c r="O388" s="56">
        <f t="shared" si="57"/>
        <v>5.0081944444541449E-2</v>
      </c>
      <c r="P388" s="56">
        <f>SUM($O$13:O388)</f>
        <v>36.469472222222187</v>
      </c>
      <c r="Q388" s="56">
        <f t="shared" si="58"/>
        <v>12.1858</v>
      </c>
    </row>
    <row r="389" spans="1:17" x14ac:dyDescent="0.35">
      <c r="A389" s="63">
        <v>0.38724537037037038</v>
      </c>
      <c r="B389" s="81">
        <f t="shared" si="51"/>
        <v>2000.9999999999964</v>
      </c>
      <c r="C389" s="54">
        <f>(A389*24-$A$13*24)*60</f>
        <v>33.349999999999937</v>
      </c>
      <c r="D389" s="54">
        <f>(A389*24-A388*24)*60</f>
        <v>8.3333333333293069E-2</v>
      </c>
      <c r="E389">
        <v>37</v>
      </c>
      <c r="F389" s="31">
        <f>SUM($E$13:E389)</f>
        <v>6129.8999999999978</v>
      </c>
      <c r="G389" s="52">
        <f t="shared" si="54"/>
        <v>6.1298999999999975</v>
      </c>
      <c r="H389" s="54">
        <f t="shared" si="59"/>
        <v>1.4625833333333333</v>
      </c>
      <c r="I389" s="87">
        <f t="shared" si="52"/>
        <v>-1.4800000000007151E-5</v>
      </c>
      <c r="J389" s="54">
        <f t="shared" si="55"/>
        <v>0.888000000000429</v>
      </c>
      <c r="K389" s="54">
        <f t="shared" si="53"/>
        <v>0.57458333333290434</v>
      </c>
      <c r="L389" s="58"/>
      <c r="M389" s="59"/>
      <c r="N389" s="56">
        <f t="shared" si="56"/>
        <v>48.777154166666577</v>
      </c>
      <c r="O389" s="56">
        <f t="shared" si="57"/>
        <v>4.7881944444385559E-2</v>
      </c>
      <c r="P389" s="56">
        <f>SUM($O$13:O389)</f>
        <v>36.517354166666571</v>
      </c>
      <c r="Q389" s="56">
        <f t="shared" si="58"/>
        <v>12.259800000000006</v>
      </c>
    </row>
    <row r="390" spans="1:17" x14ac:dyDescent="0.35">
      <c r="A390" s="63">
        <v>0.38731481481481483</v>
      </c>
      <c r="B390" s="81">
        <f t="shared" si="51"/>
        <v>2006.9999999999973</v>
      </c>
      <c r="C390" s="54">
        <f>(A390*24-$A$13*24)*60</f>
        <v>33.449999999999953</v>
      </c>
      <c r="D390" s="54">
        <f>(A390*24-A389*24)*60</f>
        <v>0.10000000000001563</v>
      </c>
      <c r="E390">
        <v>35.5</v>
      </c>
      <c r="F390" s="31">
        <f>SUM($E$13:E390)</f>
        <v>6165.3999999999978</v>
      </c>
      <c r="G390" s="52">
        <f t="shared" si="54"/>
        <v>6.1653999999999982</v>
      </c>
      <c r="H390" s="54">
        <f t="shared" si="59"/>
        <v>1.4625833333333333</v>
      </c>
      <c r="I390" s="87">
        <f t="shared" si="52"/>
        <v>-1.1833333333331486E-5</v>
      </c>
      <c r="J390" s="54">
        <f t="shared" si="55"/>
        <v>0.70999999999988905</v>
      </c>
      <c r="K390" s="54">
        <f t="shared" si="53"/>
        <v>0.75258333333344429</v>
      </c>
      <c r="L390" s="58"/>
      <c r="M390" s="59"/>
      <c r="N390" s="56">
        <f t="shared" si="56"/>
        <v>48.923412499999934</v>
      </c>
      <c r="O390" s="56">
        <f t="shared" si="57"/>
        <v>7.52583333333562E-2</v>
      </c>
      <c r="P390" s="56">
        <f>SUM($O$13:O390)</f>
        <v>36.59261249999993</v>
      </c>
      <c r="Q390" s="56">
        <f t="shared" si="58"/>
        <v>12.330800000000004</v>
      </c>
    </row>
    <row r="391" spans="1:17" x14ac:dyDescent="0.35">
      <c r="A391" s="63">
        <v>0.38737268518518514</v>
      </c>
      <c r="B391" s="81">
        <f t="shared" si="51"/>
        <v>2011.9999999999948</v>
      </c>
      <c r="C391" s="54">
        <f>(A391*24-$A$13*24)*60</f>
        <v>33.533333333333246</v>
      </c>
      <c r="D391" s="54">
        <f>(A391*24-A390*24)*60</f>
        <v>8.3333333333293069E-2</v>
      </c>
      <c r="E391">
        <v>37.700000000000003</v>
      </c>
      <c r="F391" s="31">
        <f>SUM($E$13:E391)</f>
        <v>6203.0999999999976</v>
      </c>
      <c r="G391" s="52">
        <f t="shared" si="54"/>
        <v>6.2030999999999974</v>
      </c>
      <c r="H391" s="54">
        <f t="shared" si="59"/>
        <v>1.4625833333333333</v>
      </c>
      <c r="I391" s="87">
        <f t="shared" si="52"/>
        <v>-1.5080000000007287E-5</v>
      </c>
      <c r="J391" s="54">
        <f t="shared" si="55"/>
        <v>0.90480000000043725</v>
      </c>
      <c r="K391" s="54">
        <f t="shared" si="53"/>
        <v>0.55778333333289609</v>
      </c>
      <c r="L391" s="58"/>
      <c r="M391" s="59"/>
      <c r="N391" s="56">
        <f t="shared" si="56"/>
        <v>49.045294444444316</v>
      </c>
      <c r="O391" s="56">
        <f t="shared" si="57"/>
        <v>4.6481944444385546E-2</v>
      </c>
      <c r="P391" s="56">
        <f>SUM($O$13:O391)</f>
        <v>36.639094444444318</v>
      </c>
      <c r="Q391" s="56">
        <f t="shared" si="58"/>
        <v>12.406199999999998</v>
      </c>
    </row>
    <row r="392" spans="1:17" x14ac:dyDescent="0.35">
      <c r="A392" s="63">
        <v>0.38743055555555556</v>
      </c>
      <c r="B392" s="81">
        <f t="shared" si="51"/>
        <v>2016.9999999999986</v>
      </c>
      <c r="C392" s="54">
        <f>(A392*24-$A$13*24)*60</f>
        <v>33.616666666666646</v>
      </c>
      <c r="D392" s="54">
        <f>(A392*24-A391*24)*60</f>
        <v>8.3333333333399651E-2</v>
      </c>
      <c r="E392">
        <v>37</v>
      </c>
      <c r="F392" s="31">
        <f>SUM($E$13:E392)</f>
        <v>6240.0999999999976</v>
      </c>
      <c r="G392" s="52">
        <f t="shared" si="54"/>
        <v>6.2400999999999973</v>
      </c>
      <c r="H392" s="54">
        <f t="shared" si="59"/>
        <v>1.4625833333333333</v>
      </c>
      <c r="I392" s="87">
        <f t="shared" si="52"/>
        <v>-1.4799999999988222E-5</v>
      </c>
      <c r="J392" s="54">
        <f t="shared" si="55"/>
        <v>0.88799999999929335</v>
      </c>
      <c r="K392" s="54">
        <f t="shared" si="53"/>
        <v>0.57458333333403999</v>
      </c>
      <c r="L392" s="58"/>
      <c r="M392" s="59"/>
      <c r="N392" s="56">
        <f t="shared" si="56"/>
        <v>49.167176388888862</v>
      </c>
      <c r="O392" s="56">
        <f t="shared" si="57"/>
        <v>4.7881944444541434E-2</v>
      </c>
      <c r="P392" s="56">
        <f>SUM($O$13:O392)</f>
        <v>36.686976388888858</v>
      </c>
      <c r="Q392" s="56">
        <f t="shared" si="58"/>
        <v>12.480200000000004</v>
      </c>
    </row>
    <row r="393" spans="1:17" x14ac:dyDescent="0.35">
      <c r="A393" s="63">
        <v>0.38750000000000001</v>
      </c>
      <c r="B393" s="81">
        <f t="shared" si="51"/>
        <v>2022.9999999999998</v>
      </c>
      <c r="C393" s="54">
        <f>(A393*24-$A$13*24)*60</f>
        <v>33.716666666666661</v>
      </c>
      <c r="D393" s="54">
        <f>(A393*24-A392*24)*60</f>
        <v>0.10000000000001563</v>
      </c>
      <c r="E393">
        <v>36.700000000000003</v>
      </c>
      <c r="F393" s="31">
        <f>SUM($E$13:E393)</f>
        <v>6276.7999999999975</v>
      </c>
      <c r="G393" s="52">
        <f t="shared" si="54"/>
        <v>6.276799999999997</v>
      </c>
      <c r="H393" s="54">
        <f t="shared" si="59"/>
        <v>1.4625833333333333</v>
      </c>
      <c r="I393" s="87">
        <f t="shared" si="52"/>
        <v>-1.2233333333331423E-5</v>
      </c>
      <c r="J393" s="54">
        <f t="shared" si="55"/>
        <v>0.7339999999998853</v>
      </c>
      <c r="K393" s="54">
        <f t="shared" si="53"/>
        <v>0.72858333333344805</v>
      </c>
      <c r="L393" s="58"/>
      <c r="M393" s="59"/>
      <c r="N393" s="56">
        <f t="shared" si="56"/>
        <v>49.313434722222212</v>
      </c>
      <c r="O393" s="56">
        <f t="shared" si="57"/>
        <v>7.2858333333356187E-2</v>
      </c>
      <c r="P393" s="56">
        <f>SUM($O$13:O393)</f>
        <v>36.759834722222216</v>
      </c>
      <c r="Q393" s="56">
        <f t="shared" si="58"/>
        <v>12.553599999999996</v>
      </c>
    </row>
    <row r="394" spans="1:17" x14ac:dyDescent="0.35">
      <c r="A394" s="63">
        <v>0.38755787037037037</v>
      </c>
      <c r="B394" s="81">
        <f t="shared" si="51"/>
        <v>2027.9999999999973</v>
      </c>
      <c r="C394" s="54">
        <f>(A394*24-$A$13*24)*60</f>
        <v>33.799999999999955</v>
      </c>
      <c r="D394" s="54">
        <f>(A394*24-A393*24)*60</f>
        <v>8.3333333333293069E-2</v>
      </c>
      <c r="E394">
        <v>40</v>
      </c>
      <c r="F394" s="31">
        <f>SUM($E$13:E394)</f>
        <v>6316.7999999999975</v>
      </c>
      <c r="G394" s="52">
        <f t="shared" si="54"/>
        <v>6.3167999999999971</v>
      </c>
      <c r="H394" s="54">
        <f t="shared" si="59"/>
        <v>1.4625833333333333</v>
      </c>
      <c r="I394" s="87">
        <f t="shared" si="52"/>
        <v>-1.6000000000007731E-5</v>
      </c>
      <c r="J394" s="54">
        <f t="shared" si="55"/>
        <v>0.96000000000046382</v>
      </c>
      <c r="K394" s="54">
        <f t="shared" si="53"/>
        <v>0.50258333333286953</v>
      </c>
      <c r="L394" s="58"/>
      <c r="M394" s="59"/>
      <c r="N394" s="56">
        <f t="shared" si="56"/>
        <v>49.435316666666601</v>
      </c>
      <c r="O394" s="56">
        <f t="shared" si="57"/>
        <v>4.188194444438556E-2</v>
      </c>
      <c r="P394" s="56">
        <f>SUM($O$13:O394)</f>
        <v>36.8017166666666</v>
      </c>
      <c r="Q394" s="56">
        <f t="shared" si="58"/>
        <v>12.633600000000001</v>
      </c>
    </row>
    <row r="395" spans="1:17" x14ac:dyDescent="0.35">
      <c r="A395" s="63">
        <v>0.38762731481481483</v>
      </c>
      <c r="B395" s="81">
        <f t="shared" si="51"/>
        <v>2033.9999999999982</v>
      </c>
      <c r="C395" s="54">
        <f>(A395*24-$A$13*24)*60</f>
        <v>33.89999999999997</v>
      </c>
      <c r="D395" s="54">
        <f>(A395*24-A394*24)*60</f>
        <v>0.10000000000001563</v>
      </c>
      <c r="E395">
        <v>36.799999999999997</v>
      </c>
      <c r="F395" s="31">
        <f>SUM($E$13:E395)</f>
        <v>6353.5999999999976</v>
      </c>
      <c r="G395" s="52">
        <f t="shared" si="54"/>
        <v>6.3535999999999975</v>
      </c>
      <c r="H395" s="54">
        <f t="shared" si="59"/>
        <v>1.4625833333333333</v>
      </c>
      <c r="I395" s="87">
        <f t="shared" si="52"/>
        <v>-1.2266666666664748E-5</v>
      </c>
      <c r="J395" s="54">
        <f t="shared" si="55"/>
        <v>0.73599999999988486</v>
      </c>
      <c r="K395" s="54">
        <f t="shared" si="53"/>
        <v>0.72658333333344849</v>
      </c>
      <c r="L395" s="58"/>
      <c r="M395" s="59"/>
      <c r="N395" s="56">
        <f t="shared" si="56"/>
        <v>49.581574999999958</v>
      </c>
      <c r="O395" s="56">
        <f t="shared" si="57"/>
        <v>7.2658333333356209E-2</v>
      </c>
      <c r="P395" s="56">
        <f>SUM($O$13:O395)</f>
        <v>36.874374999999958</v>
      </c>
      <c r="Q395" s="56">
        <f t="shared" si="58"/>
        <v>12.7072</v>
      </c>
    </row>
    <row r="396" spans="1:17" x14ac:dyDescent="0.35">
      <c r="A396" s="63">
        <v>0.38768518518518519</v>
      </c>
      <c r="B396" s="81">
        <f t="shared" si="51"/>
        <v>2038.9999999999959</v>
      </c>
      <c r="C396" s="54">
        <f>(A396*24-$A$13*24)*60</f>
        <v>33.983333333333263</v>
      </c>
      <c r="D396" s="54">
        <f>(A396*24-A395*24)*60</f>
        <v>8.3333333333293069E-2</v>
      </c>
      <c r="E396">
        <v>34.6</v>
      </c>
      <c r="F396" s="31">
        <f>SUM($E$13:E396)</f>
        <v>6388.199999999998</v>
      </c>
      <c r="G396" s="52">
        <f t="shared" si="54"/>
        <v>6.3881999999999977</v>
      </c>
      <c r="H396" s="54">
        <f t="shared" si="59"/>
        <v>1.4625833333333333</v>
      </c>
      <c r="I396" s="87">
        <f t="shared" si="52"/>
        <v>-1.3840000000006688E-5</v>
      </c>
      <c r="J396" s="54">
        <f t="shared" si="55"/>
        <v>0.83040000000040126</v>
      </c>
      <c r="K396" s="54">
        <f t="shared" si="53"/>
        <v>0.63218333333293208</v>
      </c>
      <c r="L396" s="58"/>
      <c r="M396" s="59"/>
      <c r="N396" s="56">
        <f t="shared" si="56"/>
        <v>49.703456944444341</v>
      </c>
      <c r="O396" s="56">
        <f t="shared" si="57"/>
        <v>5.2681944444385551E-2</v>
      </c>
      <c r="P396" s="56">
        <f>SUM($O$13:O396)</f>
        <v>36.927056944444345</v>
      </c>
      <c r="Q396" s="56">
        <f t="shared" si="58"/>
        <v>12.776399999999995</v>
      </c>
    </row>
    <row r="397" spans="1:17" x14ac:dyDescent="0.35">
      <c r="A397" s="63">
        <v>0.3877430555555556</v>
      </c>
      <c r="B397" s="81">
        <f t="shared" si="51"/>
        <v>2043.9999999999998</v>
      </c>
      <c r="C397" s="54">
        <f>(A397*24-$A$13*24)*60</f>
        <v>34.066666666666663</v>
      </c>
      <c r="D397" s="54">
        <f>(A397*24-A396*24)*60</f>
        <v>8.3333333333399651E-2</v>
      </c>
      <c r="E397">
        <v>35.299999999999997</v>
      </c>
      <c r="F397" s="31">
        <f>SUM($E$13:E397)</f>
        <v>6423.4999999999982</v>
      </c>
      <c r="G397" s="52">
        <f t="shared" si="54"/>
        <v>6.423499999999998</v>
      </c>
      <c r="H397" s="54">
        <f t="shared" si="59"/>
        <v>1.4625833333333333</v>
      </c>
      <c r="I397" s="87">
        <f t="shared" si="52"/>
        <v>-1.4119999999988762E-5</v>
      </c>
      <c r="J397" s="54">
        <f t="shared" si="55"/>
        <v>0.84719999999932571</v>
      </c>
      <c r="K397" s="54">
        <f t="shared" si="53"/>
        <v>0.61538333333400763</v>
      </c>
      <c r="L397" s="58"/>
      <c r="M397" s="59"/>
      <c r="N397" s="56">
        <f t="shared" si="56"/>
        <v>49.825338888888886</v>
      </c>
      <c r="O397" s="56">
        <f t="shared" si="57"/>
        <v>5.1281944444541448E-2</v>
      </c>
      <c r="P397" s="56">
        <f>SUM($O$13:O397)</f>
        <v>36.978338888888885</v>
      </c>
      <c r="Q397" s="56">
        <f t="shared" si="58"/>
        <v>12.847000000000001</v>
      </c>
    </row>
    <row r="398" spans="1:17" x14ac:dyDescent="0.35">
      <c r="A398" s="63">
        <v>0.38780092592592591</v>
      </c>
      <c r="B398" s="81">
        <f t="shared" ref="B398:B461" si="60">C398*60</f>
        <v>2048.9999999999973</v>
      </c>
      <c r="C398" s="54">
        <f>(A398*24-$A$13*24)*60</f>
        <v>34.149999999999956</v>
      </c>
      <c r="D398" s="54">
        <f>(A398*24-A397*24)*60</f>
        <v>8.3333333333293069E-2</v>
      </c>
      <c r="E398">
        <v>35.5</v>
      </c>
      <c r="F398" s="31">
        <f>SUM($E$13:E398)</f>
        <v>6458.9999999999982</v>
      </c>
      <c r="G398" s="52">
        <f t="shared" si="54"/>
        <v>6.4589999999999979</v>
      </c>
      <c r="H398" s="54">
        <f t="shared" si="59"/>
        <v>1.4625833333333333</v>
      </c>
      <c r="I398" s="87">
        <f t="shared" ref="I398:I461" si="61">-J398/1000/60</f>
        <v>-1.4200000000006861E-5</v>
      </c>
      <c r="J398" s="54">
        <f t="shared" si="55"/>
        <v>0.85200000000041165</v>
      </c>
      <c r="K398" s="54">
        <f t="shared" si="53"/>
        <v>0.6105833333329217</v>
      </c>
      <c r="L398" s="58"/>
      <c r="M398" s="59"/>
      <c r="N398" s="56">
        <f t="shared" si="56"/>
        <v>49.947220833333269</v>
      </c>
      <c r="O398" s="56">
        <f t="shared" si="57"/>
        <v>5.0881944444385555E-2</v>
      </c>
      <c r="P398" s="56">
        <f>SUM($O$13:O398)</f>
        <v>37.02922083333327</v>
      </c>
      <c r="Q398" s="56">
        <f t="shared" si="58"/>
        <v>12.917999999999999</v>
      </c>
    </row>
    <row r="399" spans="1:17" x14ac:dyDescent="0.35">
      <c r="A399" s="63">
        <v>0.38785879629629627</v>
      </c>
      <c r="B399" s="81">
        <f t="shared" si="60"/>
        <v>2053.999999999995</v>
      </c>
      <c r="C399" s="54">
        <f>(A399*24-$A$13*24)*60</f>
        <v>34.233333333333249</v>
      </c>
      <c r="D399" s="54">
        <f>(A399*24-A398*24)*60</f>
        <v>8.3333333333293069E-2</v>
      </c>
      <c r="E399">
        <v>35.9</v>
      </c>
      <c r="F399" s="31">
        <f>SUM($E$13:E399)</f>
        <v>6494.8999999999978</v>
      </c>
      <c r="G399" s="52">
        <f t="shared" si="54"/>
        <v>6.4948999999999977</v>
      </c>
      <c r="H399" s="54">
        <f t="shared" si="59"/>
        <v>1.4625833333333333</v>
      </c>
      <c r="I399" s="87">
        <f t="shared" si="61"/>
        <v>-1.4360000000006937E-5</v>
      </c>
      <c r="J399" s="54">
        <f t="shared" si="55"/>
        <v>0.86160000000041626</v>
      </c>
      <c r="K399" s="54">
        <f t="shared" ref="K399:K462" si="62">H399-J399</f>
        <v>0.60098333333291709</v>
      </c>
      <c r="L399" s="58"/>
      <c r="M399" s="59"/>
      <c r="N399" s="56">
        <f t="shared" si="56"/>
        <v>50.069102777777658</v>
      </c>
      <c r="O399" s="56">
        <f t="shared" si="57"/>
        <v>5.0081944444385559E-2</v>
      </c>
      <c r="P399" s="56">
        <f>SUM($O$13:O399)</f>
        <v>37.079302777777656</v>
      </c>
      <c r="Q399" s="56">
        <f t="shared" si="58"/>
        <v>12.989800000000002</v>
      </c>
    </row>
    <row r="400" spans="1:17" x14ac:dyDescent="0.35">
      <c r="A400" s="63">
        <v>0.38792824074074073</v>
      </c>
      <c r="B400" s="81">
        <f t="shared" si="60"/>
        <v>2059.9999999999959</v>
      </c>
      <c r="C400" s="54">
        <f>(A400*24-$A$13*24)*60</f>
        <v>34.333333333333265</v>
      </c>
      <c r="D400" s="54">
        <f>(A400*24-A399*24)*60</f>
        <v>0.10000000000001563</v>
      </c>
      <c r="E400">
        <v>34.9</v>
      </c>
      <c r="F400" s="31">
        <f>SUM($E$13:E400)</f>
        <v>6529.7999999999975</v>
      </c>
      <c r="G400" s="52">
        <f t="shared" si="54"/>
        <v>6.5297999999999972</v>
      </c>
      <c r="H400" s="54">
        <f t="shared" si="59"/>
        <v>1.4625833333333333</v>
      </c>
      <c r="I400" s="87">
        <f t="shared" si="61"/>
        <v>-1.1633333333331513E-5</v>
      </c>
      <c r="J400" s="54">
        <f t="shared" si="55"/>
        <v>0.69799999999989082</v>
      </c>
      <c r="K400" s="54">
        <f t="shared" si="62"/>
        <v>0.76458333333344253</v>
      </c>
      <c r="L400" s="58"/>
      <c r="M400" s="59"/>
      <c r="N400" s="56">
        <f t="shared" si="56"/>
        <v>50.215361111111008</v>
      </c>
      <c r="O400" s="56">
        <f t="shared" si="57"/>
        <v>7.6458333333356207E-2</v>
      </c>
      <c r="P400" s="56">
        <f>SUM($O$13:O400)</f>
        <v>37.155761111111012</v>
      </c>
      <c r="Q400" s="56">
        <f t="shared" si="58"/>
        <v>13.059599999999996</v>
      </c>
    </row>
    <row r="401" spans="1:17" x14ac:dyDescent="0.35">
      <c r="A401" s="63">
        <v>0.38798611111111114</v>
      </c>
      <c r="B401" s="81">
        <f t="shared" si="60"/>
        <v>2065</v>
      </c>
      <c r="C401" s="54">
        <f>(A401*24-$A$13*24)*60</f>
        <v>34.416666666666664</v>
      </c>
      <c r="D401" s="54">
        <f>(A401*24-A400*24)*60</f>
        <v>8.3333333333399651E-2</v>
      </c>
      <c r="E401">
        <v>37.700000000000003</v>
      </c>
      <c r="F401" s="31">
        <f>SUM($E$13:E401)</f>
        <v>6567.4999999999973</v>
      </c>
      <c r="G401" s="52">
        <f t="shared" si="54"/>
        <v>6.5674999999999972</v>
      </c>
      <c r="H401" s="54">
        <f t="shared" si="59"/>
        <v>1.4625833333333333</v>
      </c>
      <c r="I401" s="87">
        <f t="shared" si="61"/>
        <v>-1.5079999999988001E-5</v>
      </c>
      <c r="J401" s="54">
        <f t="shared" si="55"/>
        <v>0.90479999999928007</v>
      </c>
      <c r="K401" s="54">
        <f t="shared" si="62"/>
        <v>0.55778333333405328</v>
      </c>
      <c r="L401" s="58"/>
      <c r="M401" s="59"/>
      <c r="N401" s="56">
        <f t="shared" si="56"/>
        <v>50.337243055555554</v>
      </c>
      <c r="O401" s="56">
        <f t="shared" si="57"/>
        <v>4.6481944444541429E-2</v>
      </c>
      <c r="P401" s="56">
        <f>SUM($O$13:O401)</f>
        <v>37.202243055555556</v>
      </c>
      <c r="Q401" s="56">
        <f t="shared" si="58"/>
        <v>13.134999999999998</v>
      </c>
    </row>
    <row r="402" spans="1:17" x14ac:dyDescent="0.35">
      <c r="A402" s="63">
        <v>0.38805555555555554</v>
      </c>
      <c r="B402" s="81">
        <f t="shared" si="60"/>
        <v>2070.9999999999945</v>
      </c>
      <c r="C402" s="54">
        <f>(A402*24-$A$13*24)*60</f>
        <v>34.516666666666573</v>
      </c>
      <c r="D402" s="54">
        <f>(A402*24-A401*24)*60</f>
        <v>9.9999999999909051E-2</v>
      </c>
      <c r="E402">
        <v>38.700000000000003</v>
      </c>
      <c r="F402" s="31">
        <f>SUM($E$13:E402)</f>
        <v>6606.1999999999971</v>
      </c>
      <c r="G402" s="52">
        <f t="shared" si="54"/>
        <v>6.6061999999999967</v>
      </c>
      <c r="H402" s="54">
        <f t="shared" si="59"/>
        <v>1.4625833333333333</v>
      </c>
      <c r="I402" s="87">
        <f t="shared" si="61"/>
        <v>-1.2900000000011733E-5</v>
      </c>
      <c r="J402" s="54">
        <f t="shared" si="55"/>
        <v>0.77400000000070401</v>
      </c>
      <c r="K402" s="54">
        <f t="shared" si="62"/>
        <v>0.68858333333262933</v>
      </c>
      <c r="L402" s="58"/>
      <c r="M402" s="59"/>
      <c r="N402" s="56">
        <f t="shared" si="56"/>
        <v>50.483501388888754</v>
      </c>
      <c r="O402" s="56">
        <f t="shared" si="57"/>
        <v>6.8858333333200308E-2</v>
      </c>
      <c r="P402" s="56">
        <f>SUM($O$13:O402)</f>
        <v>37.271101388888759</v>
      </c>
      <c r="Q402" s="56">
        <f t="shared" si="58"/>
        <v>13.212399999999995</v>
      </c>
    </row>
    <row r="403" spans="1:17" x14ac:dyDescent="0.35">
      <c r="A403" s="63">
        <v>0.38811342592592596</v>
      </c>
      <c r="B403" s="81">
        <f t="shared" si="60"/>
        <v>2075.9999999999982</v>
      </c>
      <c r="C403" s="54">
        <f>(A403*24-$A$13*24)*60</f>
        <v>34.599999999999973</v>
      </c>
      <c r="D403" s="54">
        <f>(A403*24-A402*24)*60</f>
        <v>8.3333333333399651E-2</v>
      </c>
      <c r="E403">
        <v>38</v>
      </c>
      <c r="F403" s="31">
        <f>SUM($E$13:E403)</f>
        <v>6644.1999999999971</v>
      </c>
      <c r="G403" s="52">
        <f t="shared" si="54"/>
        <v>6.644199999999997</v>
      </c>
      <c r="H403" s="54">
        <f t="shared" si="59"/>
        <v>1.4625833333333333</v>
      </c>
      <c r="I403" s="87">
        <f t="shared" si="61"/>
        <v>-1.5199999999987903E-5</v>
      </c>
      <c r="J403" s="54">
        <f t="shared" si="55"/>
        <v>0.91199999999927417</v>
      </c>
      <c r="K403" s="54">
        <f t="shared" si="62"/>
        <v>0.55058333333405918</v>
      </c>
      <c r="L403" s="58"/>
      <c r="M403" s="59"/>
      <c r="N403" s="56">
        <f t="shared" si="56"/>
        <v>50.605383333333293</v>
      </c>
      <c r="O403" s="56">
        <f t="shared" si="57"/>
        <v>4.5881944444541446E-2</v>
      </c>
      <c r="P403" s="56">
        <f>SUM($O$13:O403)</f>
        <v>37.316983333333297</v>
      </c>
      <c r="Q403" s="56">
        <f t="shared" si="58"/>
        <v>13.288399999999996</v>
      </c>
    </row>
    <row r="404" spans="1:17" x14ac:dyDescent="0.35">
      <c r="A404" s="63">
        <v>0.38818287037037041</v>
      </c>
      <c r="B404" s="81">
        <f t="shared" si="60"/>
        <v>2081.9999999999991</v>
      </c>
      <c r="C404" s="54">
        <f>(A404*24-$A$13*24)*60</f>
        <v>34.699999999999989</v>
      </c>
      <c r="D404" s="54">
        <f>(A404*24-A403*24)*60</f>
        <v>0.10000000000001563</v>
      </c>
      <c r="E404">
        <v>38.4</v>
      </c>
      <c r="F404" s="31">
        <f>SUM($E$13:E404)</f>
        <v>6682.5999999999967</v>
      </c>
      <c r="G404" s="52">
        <f t="shared" ref="G404:G467" si="63">F404/1000</f>
        <v>6.6825999999999963</v>
      </c>
      <c r="H404" s="54">
        <f t="shared" si="59"/>
        <v>1.4625833333333333</v>
      </c>
      <c r="I404" s="87">
        <f t="shared" si="61"/>
        <v>-1.2799999999997999E-5</v>
      </c>
      <c r="J404" s="54">
        <f t="shared" ref="J404:J467" si="64">2*E404/(1000*D404*1)</f>
        <v>0.76799999999987989</v>
      </c>
      <c r="K404" s="54">
        <f t="shared" si="62"/>
        <v>0.69458333333345346</v>
      </c>
      <c r="L404" s="58"/>
      <c r="M404" s="59"/>
      <c r="N404" s="56">
        <f t="shared" ref="N404:N467" si="65">C404*H404</f>
        <v>50.75164166666665</v>
      </c>
      <c r="O404" s="56">
        <f t="shared" ref="O404:O467" si="66">K404*(D404)</f>
        <v>6.9458333333356201E-2</v>
      </c>
      <c r="P404" s="56">
        <f>SUM($O$13:O404)</f>
        <v>37.386441666666656</v>
      </c>
      <c r="Q404" s="56">
        <f t="shared" ref="Q404:Q467" si="67">N404-P404</f>
        <v>13.365199999999994</v>
      </c>
    </row>
    <row r="405" spans="1:17" x14ac:dyDescent="0.35">
      <c r="A405" s="63">
        <v>0.38824074074074072</v>
      </c>
      <c r="B405" s="81">
        <f t="shared" si="60"/>
        <v>2086.9999999999968</v>
      </c>
      <c r="C405" s="54">
        <f>(A405*24-$A$13*24)*60</f>
        <v>34.783333333333282</v>
      </c>
      <c r="D405" s="54">
        <f>(A405*24-A404*24)*60</f>
        <v>8.3333333333293069E-2</v>
      </c>
      <c r="E405">
        <v>40.299999999999997</v>
      </c>
      <c r="F405" s="31">
        <f>SUM($E$13:E405)</f>
        <v>6722.8999999999969</v>
      </c>
      <c r="G405" s="52">
        <f t="shared" si="63"/>
        <v>6.7228999999999965</v>
      </c>
      <c r="H405" s="54">
        <f t="shared" si="59"/>
        <v>1.4625833333333333</v>
      </c>
      <c r="I405" s="87">
        <f t="shared" si="61"/>
        <v>-1.6120000000007787E-5</v>
      </c>
      <c r="J405" s="54">
        <f t="shared" si="64"/>
        <v>0.96720000000046724</v>
      </c>
      <c r="K405" s="54">
        <f t="shared" si="62"/>
        <v>0.4953833333328661</v>
      </c>
      <c r="L405" s="58"/>
      <c r="M405" s="59"/>
      <c r="N405" s="56">
        <f t="shared" si="65"/>
        <v>50.87352361111104</v>
      </c>
      <c r="O405" s="56">
        <f t="shared" si="66"/>
        <v>4.1281944444385564E-2</v>
      </c>
      <c r="P405" s="56">
        <f>SUM($O$13:O405)</f>
        <v>37.427723611111041</v>
      </c>
      <c r="Q405" s="56">
        <f t="shared" si="67"/>
        <v>13.445799999999998</v>
      </c>
    </row>
    <row r="406" spans="1:17" x14ac:dyDescent="0.35">
      <c r="A406" s="63">
        <v>0.38831018518518517</v>
      </c>
      <c r="B406" s="81">
        <f t="shared" si="60"/>
        <v>2092.9999999999977</v>
      </c>
      <c r="C406" s="54">
        <f>(A406*24-$A$13*24)*60</f>
        <v>34.883333333333297</v>
      </c>
      <c r="D406" s="54">
        <f>(A406*24-A405*24)*60</f>
        <v>0.10000000000001563</v>
      </c>
      <c r="E406">
        <v>39</v>
      </c>
      <c r="F406" s="31">
        <f>SUM($E$13:E406)</f>
        <v>6761.8999999999969</v>
      </c>
      <c r="G406" s="52">
        <f t="shared" si="63"/>
        <v>6.7618999999999971</v>
      </c>
      <c r="H406" s="54">
        <f t="shared" si="59"/>
        <v>1.4625833333333333</v>
      </c>
      <c r="I406" s="87">
        <f t="shared" si="61"/>
        <v>-1.2999999999997968E-5</v>
      </c>
      <c r="J406" s="54">
        <f t="shared" si="64"/>
        <v>0.77999999999987812</v>
      </c>
      <c r="K406" s="54">
        <f t="shared" si="62"/>
        <v>0.68258333333345522</v>
      </c>
      <c r="L406" s="58"/>
      <c r="M406" s="59"/>
      <c r="N406" s="56">
        <f t="shared" si="65"/>
        <v>51.019781944444389</v>
      </c>
      <c r="O406" s="56">
        <f t="shared" si="66"/>
        <v>6.8258333333356194E-2</v>
      </c>
      <c r="P406" s="56">
        <f>SUM($O$13:O406)</f>
        <v>37.495981944444395</v>
      </c>
      <c r="Q406" s="56">
        <f t="shared" si="67"/>
        <v>13.523799999999994</v>
      </c>
    </row>
    <row r="407" spans="1:17" x14ac:dyDescent="0.35">
      <c r="A407" s="63">
        <v>0.38836805555555554</v>
      </c>
      <c r="B407" s="81">
        <f t="shared" si="60"/>
        <v>2097.9999999999955</v>
      </c>
      <c r="C407" s="54">
        <f>(A407*24-$A$13*24)*60</f>
        <v>34.96666666666659</v>
      </c>
      <c r="D407" s="54">
        <f>(A407*24-A406*24)*60</f>
        <v>8.3333333333293069E-2</v>
      </c>
      <c r="E407">
        <v>39</v>
      </c>
      <c r="F407" s="31">
        <f>SUM($E$13:E407)</f>
        <v>6800.8999999999969</v>
      </c>
      <c r="G407" s="52">
        <f t="shared" si="63"/>
        <v>6.8008999999999968</v>
      </c>
      <c r="H407" s="54">
        <f t="shared" si="59"/>
        <v>1.4625833333333333</v>
      </c>
      <c r="I407" s="87">
        <f t="shared" si="61"/>
        <v>-1.5600000000007538E-5</v>
      </c>
      <c r="J407" s="54">
        <f t="shared" si="64"/>
        <v>0.93600000000045225</v>
      </c>
      <c r="K407" s="54">
        <f t="shared" si="62"/>
        <v>0.5265833333328811</v>
      </c>
      <c r="L407" s="58"/>
      <c r="M407" s="59"/>
      <c r="N407" s="56">
        <f t="shared" si="65"/>
        <v>51.141663888888779</v>
      </c>
      <c r="O407" s="56">
        <f t="shared" si="66"/>
        <v>4.3881944444385555E-2</v>
      </c>
      <c r="P407" s="56">
        <f>SUM($O$13:O407)</f>
        <v>37.539863888888782</v>
      </c>
      <c r="Q407" s="56">
        <f t="shared" si="67"/>
        <v>13.601799999999997</v>
      </c>
    </row>
    <row r="408" spans="1:17" x14ac:dyDescent="0.35">
      <c r="A408" s="63">
        <v>0.38843749999999999</v>
      </c>
      <c r="B408" s="81">
        <f t="shared" si="60"/>
        <v>2103.9999999999964</v>
      </c>
      <c r="C408" s="54">
        <f>(A408*24-$A$13*24)*60</f>
        <v>35.066666666666606</v>
      </c>
      <c r="D408" s="54">
        <f>(A408*24-A407*24)*60</f>
        <v>0.10000000000001563</v>
      </c>
      <c r="E408">
        <v>39</v>
      </c>
      <c r="F408" s="31">
        <f>SUM($E$13:E408)</f>
        <v>6839.8999999999969</v>
      </c>
      <c r="G408" s="52">
        <f t="shared" si="63"/>
        <v>6.8398999999999965</v>
      </c>
      <c r="H408" s="54">
        <f t="shared" si="59"/>
        <v>1.4625833333333333</v>
      </c>
      <c r="I408" s="87">
        <f t="shared" si="61"/>
        <v>-1.2999999999997968E-5</v>
      </c>
      <c r="J408" s="54">
        <f t="shared" si="64"/>
        <v>0.77999999999987812</v>
      </c>
      <c r="K408" s="54">
        <f t="shared" si="62"/>
        <v>0.68258333333345522</v>
      </c>
      <c r="L408" s="58"/>
      <c r="M408" s="59"/>
      <c r="N408" s="56">
        <f t="shared" si="65"/>
        <v>51.287922222222136</v>
      </c>
      <c r="O408" s="56">
        <f t="shared" si="66"/>
        <v>6.8258333333356194E-2</v>
      </c>
      <c r="P408" s="56">
        <f>SUM($O$13:O408)</f>
        <v>37.608122222222136</v>
      </c>
      <c r="Q408" s="56">
        <f t="shared" si="67"/>
        <v>13.6798</v>
      </c>
    </row>
    <row r="409" spans="1:17" x14ac:dyDescent="0.35">
      <c r="A409" s="63">
        <v>0.38850694444444445</v>
      </c>
      <c r="B409" s="81">
        <f t="shared" si="60"/>
        <v>2109.9999999999973</v>
      </c>
      <c r="C409" s="54">
        <f>(A409*24-$A$13*24)*60</f>
        <v>35.166666666666622</v>
      </c>
      <c r="D409" s="54">
        <f>(A409*24-A408*24)*60</f>
        <v>0.10000000000001563</v>
      </c>
      <c r="E409">
        <v>39</v>
      </c>
      <c r="F409" s="31">
        <f>SUM($E$13:E409)</f>
        <v>6878.8999999999969</v>
      </c>
      <c r="G409" s="52">
        <f t="shared" si="63"/>
        <v>6.8788999999999971</v>
      </c>
      <c r="H409" s="54">
        <f t="shared" si="59"/>
        <v>1.4625833333333333</v>
      </c>
      <c r="I409" s="87">
        <f t="shared" si="61"/>
        <v>-1.2999999999997968E-5</v>
      </c>
      <c r="J409" s="54">
        <f t="shared" si="64"/>
        <v>0.77999999999987812</v>
      </c>
      <c r="K409" s="54">
        <f t="shared" si="62"/>
        <v>0.68258333333345522</v>
      </c>
      <c r="L409" s="58"/>
      <c r="M409" s="59"/>
      <c r="N409" s="56">
        <f t="shared" si="65"/>
        <v>51.434180555555493</v>
      </c>
      <c r="O409" s="56">
        <f t="shared" si="66"/>
        <v>6.8258333333356194E-2</v>
      </c>
      <c r="P409" s="56">
        <f>SUM($O$13:O409)</f>
        <v>37.67638055555549</v>
      </c>
      <c r="Q409" s="56">
        <f t="shared" si="67"/>
        <v>13.757800000000003</v>
      </c>
    </row>
    <row r="410" spans="1:17" x14ac:dyDescent="0.35">
      <c r="A410" s="63">
        <v>0.3885763888888889</v>
      </c>
      <c r="B410" s="81">
        <f t="shared" si="60"/>
        <v>2115.9999999999982</v>
      </c>
      <c r="C410" s="54">
        <f>(A410*24-$A$13*24)*60</f>
        <v>35.266666666666637</v>
      </c>
      <c r="D410" s="54">
        <f>(A410*24-A409*24)*60</f>
        <v>0.10000000000001563</v>
      </c>
      <c r="E410">
        <v>46.4</v>
      </c>
      <c r="F410" s="31">
        <f>SUM($E$13:E410)</f>
        <v>6925.2999999999965</v>
      </c>
      <c r="G410" s="52">
        <f t="shared" si="63"/>
        <v>6.9252999999999965</v>
      </c>
      <c r="H410" s="54">
        <f t="shared" si="59"/>
        <v>1.4625833333333333</v>
      </c>
      <c r="I410" s="87">
        <f t="shared" si="61"/>
        <v>-1.546666666666425E-5</v>
      </c>
      <c r="J410" s="54">
        <f t="shared" si="64"/>
        <v>0.92799999999985494</v>
      </c>
      <c r="K410" s="54">
        <f t="shared" si="62"/>
        <v>0.53458333333347841</v>
      </c>
      <c r="L410" s="58"/>
      <c r="M410" s="59"/>
      <c r="N410" s="56">
        <f t="shared" si="65"/>
        <v>51.58043888888885</v>
      </c>
      <c r="O410" s="56">
        <f t="shared" si="66"/>
        <v>5.3458333333356201E-2</v>
      </c>
      <c r="P410" s="56">
        <f>SUM($O$13:O410)</f>
        <v>37.729838888888843</v>
      </c>
      <c r="Q410" s="56">
        <f t="shared" si="67"/>
        <v>13.850600000000007</v>
      </c>
    </row>
    <row r="411" spans="1:17" x14ac:dyDescent="0.35">
      <c r="A411" s="63">
        <v>0.38863425925925926</v>
      </c>
      <c r="B411" s="81">
        <f t="shared" si="60"/>
        <v>2120.9999999999959</v>
      </c>
      <c r="C411" s="54">
        <f>(A411*24-$A$13*24)*60</f>
        <v>35.34999999999993</v>
      </c>
      <c r="D411" s="54">
        <f>(A411*24-A410*24)*60</f>
        <v>8.3333333333293069E-2</v>
      </c>
      <c r="E411">
        <v>38.6</v>
      </c>
      <c r="F411" s="31">
        <f>SUM($E$13:E411)</f>
        <v>6963.8999999999969</v>
      </c>
      <c r="G411" s="52">
        <f t="shared" si="63"/>
        <v>6.9638999999999971</v>
      </c>
      <c r="H411" s="54">
        <f t="shared" si="59"/>
        <v>1.4625833333333333</v>
      </c>
      <c r="I411" s="87">
        <f t="shared" si="61"/>
        <v>-1.5440000000007462E-5</v>
      </c>
      <c r="J411" s="54">
        <f t="shared" si="64"/>
        <v>0.92640000000044764</v>
      </c>
      <c r="K411" s="54">
        <f t="shared" si="62"/>
        <v>0.5361833333328857</v>
      </c>
      <c r="L411" s="58"/>
      <c r="M411" s="59"/>
      <c r="N411" s="56">
        <f t="shared" si="65"/>
        <v>51.702320833333232</v>
      </c>
      <c r="O411" s="56">
        <f t="shared" si="66"/>
        <v>4.468194444438555E-2</v>
      </c>
      <c r="P411" s="56">
        <f>SUM($O$13:O411)</f>
        <v>37.774520833333227</v>
      </c>
      <c r="Q411" s="56">
        <f t="shared" si="67"/>
        <v>13.927800000000005</v>
      </c>
    </row>
    <row r="412" spans="1:17" x14ac:dyDescent="0.35">
      <c r="A412" s="63">
        <v>0.38869212962962968</v>
      </c>
      <c r="B412" s="81">
        <f t="shared" si="60"/>
        <v>2126</v>
      </c>
      <c r="C412" s="54">
        <f>(A412*24-$A$13*24)*60</f>
        <v>35.43333333333333</v>
      </c>
      <c r="D412" s="54">
        <f>(A412*24-A411*24)*60</f>
        <v>8.3333333333399651E-2</v>
      </c>
      <c r="E412">
        <v>40.299999999999997</v>
      </c>
      <c r="F412" s="31">
        <f>SUM($E$13:E412)</f>
        <v>7004.1999999999971</v>
      </c>
      <c r="G412" s="52">
        <f t="shared" si="63"/>
        <v>7.0041999999999973</v>
      </c>
      <c r="H412" s="54">
        <f t="shared" si="59"/>
        <v>1.4625833333333333</v>
      </c>
      <c r="I412" s="87">
        <f t="shared" si="61"/>
        <v>-1.6119999999987171E-5</v>
      </c>
      <c r="J412" s="54">
        <f t="shared" si="64"/>
        <v>0.96719999999923023</v>
      </c>
      <c r="K412" s="54">
        <f t="shared" si="62"/>
        <v>0.49538333333410312</v>
      </c>
      <c r="L412" s="58"/>
      <c r="M412" s="59"/>
      <c r="N412" s="56">
        <f t="shared" si="65"/>
        <v>51.824202777777771</v>
      </c>
      <c r="O412" s="56">
        <f t="shared" si="66"/>
        <v>4.1281944444541446E-2</v>
      </c>
      <c r="P412" s="56">
        <f>SUM($O$13:O412)</f>
        <v>37.815802777777769</v>
      </c>
      <c r="Q412" s="56">
        <f t="shared" si="67"/>
        <v>14.008400000000002</v>
      </c>
    </row>
    <row r="413" spans="1:17" x14ac:dyDescent="0.35">
      <c r="A413" s="63">
        <v>0.38874999999999998</v>
      </c>
      <c r="B413" s="81">
        <f t="shared" si="60"/>
        <v>2130.9999999999973</v>
      </c>
      <c r="C413" s="54">
        <f>(A413*24-$A$13*24)*60</f>
        <v>35.516666666666623</v>
      </c>
      <c r="D413" s="54">
        <f>(A413*24-A412*24)*60</f>
        <v>8.3333333333293069E-2</v>
      </c>
      <c r="E413">
        <v>39.700000000000003</v>
      </c>
      <c r="F413" s="31">
        <f>SUM($E$13:E413)</f>
        <v>7043.8999999999969</v>
      </c>
      <c r="G413" s="52">
        <f t="shared" si="63"/>
        <v>7.0438999999999972</v>
      </c>
      <c r="H413" s="54">
        <f t="shared" si="59"/>
        <v>1.4625833333333333</v>
      </c>
      <c r="I413" s="87">
        <f t="shared" si="61"/>
        <v>-1.5880000000007675E-5</v>
      </c>
      <c r="J413" s="54">
        <f t="shared" si="64"/>
        <v>0.95280000000046039</v>
      </c>
      <c r="K413" s="54">
        <f t="shared" si="62"/>
        <v>0.50978333333287296</v>
      </c>
      <c r="L413" s="58"/>
      <c r="M413" s="59"/>
      <c r="N413" s="56">
        <f t="shared" si="65"/>
        <v>51.94608472222216</v>
      </c>
      <c r="O413" s="56">
        <f t="shared" si="66"/>
        <v>4.2481944444385557E-2</v>
      </c>
      <c r="P413" s="56">
        <f>SUM($O$13:O413)</f>
        <v>37.858284722222152</v>
      </c>
      <c r="Q413" s="56">
        <f t="shared" si="67"/>
        <v>14.087800000000009</v>
      </c>
    </row>
    <row r="414" spans="1:17" x14ac:dyDescent="0.35">
      <c r="A414" s="63">
        <v>0.38881944444444444</v>
      </c>
      <c r="B414" s="81">
        <f t="shared" si="60"/>
        <v>2136.9999999999982</v>
      </c>
      <c r="C414" s="54">
        <f>(A414*24-$A$13*24)*60</f>
        <v>35.616666666666639</v>
      </c>
      <c r="D414" s="54">
        <f>(A414*24-A413*24)*60</f>
        <v>0.10000000000001563</v>
      </c>
      <c r="E414">
        <v>39.6</v>
      </c>
      <c r="F414" s="31">
        <f>SUM($E$13:E414)</f>
        <v>7083.4999999999973</v>
      </c>
      <c r="G414" s="52">
        <f t="shared" si="63"/>
        <v>7.0834999999999972</v>
      </c>
      <c r="H414" s="54">
        <f t="shared" si="59"/>
        <v>1.4625833333333333</v>
      </c>
      <c r="I414" s="87">
        <f t="shared" si="61"/>
        <v>-1.3199999999997937E-5</v>
      </c>
      <c r="J414" s="54">
        <f t="shared" si="64"/>
        <v>0.79199999999987625</v>
      </c>
      <c r="K414" s="54">
        <f t="shared" si="62"/>
        <v>0.6705833333334571</v>
      </c>
      <c r="L414" s="58"/>
      <c r="M414" s="59"/>
      <c r="N414" s="56">
        <f t="shared" si="65"/>
        <v>52.092343055555517</v>
      </c>
      <c r="O414" s="56">
        <f t="shared" si="66"/>
        <v>6.7058333333356188E-2</v>
      </c>
      <c r="P414" s="56">
        <f>SUM($O$13:O414)</f>
        <v>37.925343055555508</v>
      </c>
      <c r="Q414" s="56">
        <f t="shared" si="67"/>
        <v>14.167000000000009</v>
      </c>
    </row>
    <row r="415" spans="1:17" x14ac:dyDescent="0.35">
      <c r="A415" s="63">
        <v>0.3888773148148148</v>
      </c>
      <c r="B415" s="81">
        <f t="shared" si="60"/>
        <v>2141.9999999999959</v>
      </c>
      <c r="C415" s="54">
        <f>(A415*24-$A$13*24)*60</f>
        <v>35.699999999999932</v>
      </c>
      <c r="D415" s="54">
        <f>(A415*24-A414*24)*60</f>
        <v>8.3333333333293069E-2</v>
      </c>
      <c r="E415">
        <v>40.9</v>
      </c>
      <c r="F415" s="31">
        <f>SUM($E$13:E415)</f>
        <v>7124.3999999999969</v>
      </c>
      <c r="G415" s="52">
        <f t="shared" si="63"/>
        <v>7.124399999999997</v>
      </c>
      <c r="H415" s="54">
        <f t="shared" si="59"/>
        <v>1.4625833333333333</v>
      </c>
      <c r="I415" s="87">
        <f t="shared" si="61"/>
        <v>-1.6360000000007904E-5</v>
      </c>
      <c r="J415" s="54">
        <f t="shared" si="64"/>
        <v>0.9816000000004742</v>
      </c>
      <c r="K415" s="54">
        <f t="shared" si="62"/>
        <v>0.48098333333285914</v>
      </c>
      <c r="L415" s="58"/>
      <c r="M415" s="59"/>
      <c r="N415" s="56">
        <f t="shared" si="65"/>
        <v>52.2142249999999</v>
      </c>
      <c r="O415" s="56">
        <f t="shared" si="66"/>
        <v>4.0081944444385564E-2</v>
      </c>
      <c r="P415" s="56">
        <f>SUM($O$13:O415)</f>
        <v>37.965424999999897</v>
      </c>
      <c r="Q415" s="56">
        <f t="shared" si="67"/>
        <v>14.248800000000003</v>
      </c>
    </row>
    <row r="416" spans="1:17" x14ac:dyDescent="0.35">
      <c r="A416" s="63">
        <v>0.38893518518518522</v>
      </c>
      <c r="B416" s="81">
        <f t="shared" si="60"/>
        <v>2147</v>
      </c>
      <c r="C416" s="54">
        <f>(A416*24-$A$13*24)*60</f>
        <v>35.783333333333331</v>
      </c>
      <c r="D416" s="54">
        <f>(A416*24-A415*24)*60</f>
        <v>8.3333333333399651E-2</v>
      </c>
      <c r="E416">
        <v>39.200000000000003</v>
      </c>
      <c r="F416" s="31">
        <f>SUM($E$13:E416)</f>
        <v>7163.5999999999967</v>
      </c>
      <c r="G416" s="52">
        <f t="shared" si="63"/>
        <v>7.1635999999999971</v>
      </c>
      <c r="H416" s="54">
        <f t="shared" si="59"/>
        <v>1.4625833333333333</v>
      </c>
      <c r="I416" s="87">
        <f t="shared" si="61"/>
        <v>-1.5679999999987524E-5</v>
      </c>
      <c r="J416" s="54">
        <f t="shared" si="64"/>
        <v>0.94079999999925135</v>
      </c>
      <c r="K416" s="54">
        <f t="shared" si="62"/>
        <v>0.521783333334082</v>
      </c>
      <c r="L416" s="58"/>
      <c r="M416" s="59"/>
      <c r="N416" s="56">
        <f t="shared" si="65"/>
        <v>52.336106944444445</v>
      </c>
      <c r="O416" s="56">
        <f t="shared" si="66"/>
        <v>4.348194444454144E-2</v>
      </c>
      <c r="P416" s="56">
        <f>SUM($O$13:O416)</f>
        <v>38.008906944444441</v>
      </c>
      <c r="Q416" s="56">
        <f t="shared" si="67"/>
        <v>14.327200000000005</v>
      </c>
    </row>
    <row r="417" spans="1:17" x14ac:dyDescent="0.35">
      <c r="A417" s="63">
        <v>0.38900462962962962</v>
      </c>
      <c r="B417" s="81">
        <f t="shared" si="60"/>
        <v>2152.9999999999945</v>
      </c>
      <c r="C417" s="54">
        <f>(A417*24-$A$13*24)*60</f>
        <v>35.88333333333324</v>
      </c>
      <c r="D417" s="54">
        <f>(A417*24-A416*24)*60</f>
        <v>9.9999999999909051E-2</v>
      </c>
      <c r="E417">
        <v>40.799999999999997</v>
      </c>
      <c r="F417" s="31">
        <f>SUM($E$13:E417)</f>
        <v>7204.3999999999969</v>
      </c>
      <c r="G417" s="52">
        <f t="shared" si="63"/>
        <v>7.204399999999997</v>
      </c>
      <c r="H417" s="54">
        <f t="shared" si="59"/>
        <v>1.4625833333333333</v>
      </c>
      <c r="I417" s="87">
        <f t="shared" si="61"/>
        <v>-1.3600000000012369E-5</v>
      </c>
      <c r="J417" s="54">
        <f t="shared" si="64"/>
        <v>0.81600000000074213</v>
      </c>
      <c r="K417" s="54">
        <f t="shared" si="62"/>
        <v>0.64658333333259121</v>
      </c>
      <c r="L417" s="58"/>
      <c r="M417" s="59"/>
      <c r="N417" s="56">
        <f t="shared" si="65"/>
        <v>52.482365277777646</v>
      </c>
      <c r="O417" s="56">
        <f t="shared" si="66"/>
        <v>6.4658333333200313E-2</v>
      </c>
      <c r="P417" s="56">
        <f>SUM($O$13:O417)</f>
        <v>38.073565277777639</v>
      </c>
      <c r="Q417" s="56">
        <f t="shared" si="67"/>
        <v>14.408800000000006</v>
      </c>
    </row>
    <row r="418" spans="1:17" x14ac:dyDescent="0.35">
      <c r="A418" s="63">
        <v>0.38906250000000003</v>
      </c>
      <c r="B418" s="81">
        <f t="shared" si="60"/>
        <v>2157.9999999999982</v>
      </c>
      <c r="C418" s="54">
        <f>(A418*24-$A$13*24)*60</f>
        <v>35.96666666666664</v>
      </c>
      <c r="D418" s="54">
        <f>(A418*24-A417*24)*60</f>
        <v>8.3333333333399651E-2</v>
      </c>
      <c r="E418">
        <v>39.200000000000003</v>
      </c>
      <c r="F418" s="31">
        <f>SUM($E$13:E418)</f>
        <v>7243.5999999999967</v>
      </c>
      <c r="G418" s="52">
        <f t="shared" si="63"/>
        <v>7.2435999999999972</v>
      </c>
      <c r="H418" s="54">
        <f t="shared" si="59"/>
        <v>1.4625833333333333</v>
      </c>
      <c r="I418" s="87">
        <f t="shared" si="61"/>
        <v>-1.5679999999987524E-5</v>
      </c>
      <c r="J418" s="54">
        <f t="shared" si="64"/>
        <v>0.94079999999925135</v>
      </c>
      <c r="K418" s="54">
        <f t="shared" si="62"/>
        <v>0.521783333334082</v>
      </c>
      <c r="L418" s="58"/>
      <c r="M418" s="59"/>
      <c r="N418" s="56">
        <f t="shared" si="65"/>
        <v>52.604247222222185</v>
      </c>
      <c r="O418" s="56">
        <f t="shared" si="66"/>
        <v>4.348194444454144E-2</v>
      </c>
      <c r="P418" s="56">
        <f>SUM($O$13:O418)</f>
        <v>38.117047222222183</v>
      </c>
      <c r="Q418" s="56">
        <f t="shared" si="67"/>
        <v>14.487200000000001</v>
      </c>
    </row>
    <row r="419" spans="1:17" x14ac:dyDescent="0.35">
      <c r="A419" s="63">
        <v>0.38912037037037034</v>
      </c>
      <c r="B419" s="81">
        <f t="shared" si="60"/>
        <v>2162.9999999999959</v>
      </c>
      <c r="C419" s="54">
        <f>(A419*24-$A$13*24)*60</f>
        <v>36.049999999999933</v>
      </c>
      <c r="D419" s="54">
        <f>(A419*24-A418*24)*60</f>
        <v>8.3333333333293069E-2</v>
      </c>
      <c r="E419">
        <v>40.4</v>
      </c>
      <c r="F419" s="31">
        <f>SUM($E$13:E419)</f>
        <v>7283.9999999999964</v>
      </c>
      <c r="G419" s="52">
        <f t="shared" si="63"/>
        <v>7.2839999999999963</v>
      </c>
      <c r="H419" s="54">
        <f t="shared" si="59"/>
        <v>1.4625833333333333</v>
      </c>
      <c r="I419" s="87">
        <f t="shared" si="61"/>
        <v>-1.6160000000007807E-5</v>
      </c>
      <c r="J419" s="54">
        <f t="shared" si="64"/>
        <v>0.96960000000046842</v>
      </c>
      <c r="K419" s="54">
        <f t="shared" si="62"/>
        <v>0.49298333333286493</v>
      </c>
      <c r="L419" s="58"/>
      <c r="M419" s="59"/>
      <c r="N419" s="56">
        <f t="shared" si="65"/>
        <v>52.726129166666567</v>
      </c>
      <c r="O419" s="56">
        <f t="shared" si="66"/>
        <v>4.1081944444385558E-2</v>
      </c>
      <c r="P419" s="56">
        <f>SUM($O$13:O419)</f>
        <v>38.158129166666569</v>
      </c>
      <c r="Q419" s="56">
        <f t="shared" si="67"/>
        <v>14.567999999999998</v>
      </c>
    </row>
    <row r="420" spans="1:17" x14ac:dyDescent="0.35">
      <c r="A420" s="63">
        <v>0.38917824074074076</v>
      </c>
      <c r="B420" s="81">
        <f t="shared" si="60"/>
        <v>2168</v>
      </c>
      <c r="C420" s="54">
        <f>(A420*24-$A$13*24)*60</f>
        <v>36.133333333333333</v>
      </c>
      <c r="D420" s="54">
        <f>(A420*24-A419*24)*60</f>
        <v>8.3333333333399651E-2</v>
      </c>
      <c r="E420">
        <v>41.2</v>
      </c>
      <c r="F420" s="31">
        <f>SUM($E$13:E420)</f>
        <v>7325.1999999999962</v>
      </c>
      <c r="G420" s="52">
        <f t="shared" si="63"/>
        <v>7.3251999999999962</v>
      </c>
      <c r="H420" s="54">
        <f t="shared" si="59"/>
        <v>1.4625833333333333</v>
      </c>
      <c r="I420" s="87">
        <f t="shared" si="61"/>
        <v>-1.6479999999986889E-5</v>
      </c>
      <c r="J420" s="54">
        <f t="shared" si="64"/>
        <v>0.9887999999992132</v>
      </c>
      <c r="K420" s="54">
        <f t="shared" si="62"/>
        <v>0.47378333333412015</v>
      </c>
      <c r="L420" s="58"/>
      <c r="M420" s="59"/>
      <c r="N420" s="56">
        <f t="shared" si="65"/>
        <v>52.848011111111113</v>
      </c>
      <c r="O420" s="56">
        <f t="shared" si="66"/>
        <v>3.9481944444541429E-2</v>
      </c>
      <c r="P420" s="56">
        <f>SUM($O$13:O420)</f>
        <v>38.197611111111108</v>
      </c>
      <c r="Q420" s="56">
        <f t="shared" si="67"/>
        <v>14.650400000000005</v>
      </c>
    </row>
    <row r="421" spans="1:17" x14ac:dyDescent="0.35">
      <c r="A421" s="63">
        <v>0.38924768518518515</v>
      </c>
      <c r="B421" s="81">
        <f t="shared" si="60"/>
        <v>2173.9999999999945</v>
      </c>
      <c r="C421" s="54">
        <f>(A421*24-$A$13*24)*60</f>
        <v>36.233333333333242</v>
      </c>
      <c r="D421" s="54">
        <f>(A421*24-A420*24)*60</f>
        <v>9.9999999999909051E-2</v>
      </c>
      <c r="E421">
        <v>43.6</v>
      </c>
      <c r="F421" s="31">
        <f>SUM($E$13:E421)</f>
        <v>7368.7999999999965</v>
      </c>
      <c r="G421" s="52">
        <f t="shared" si="63"/>
        <v>7.3687999999999967</v>
      </c>
      <c r="H421" s="54">
        <f t="shared" si="59"/>
        <v>1.4625833333333333</v>
      </c>
      <c r="I421" s="87">
        <f t="shared" si="61"/>
        <v>-1.4533333333346552E-5</v>
      </c>
      <c r="J421" s="54">
        <f t="shared" si="64"/>
        <v>0.87200000000079314</v>
      </c>
      <c r="K421" s="54">
        <f t="shared" si="62"/>
        <v>0.59058333333254021</v>
      </c>
      <c r="L421" s="58"/>
      <c r="M421" s="59"/>
      <c r="N421" s="56">
        <f t="shared" si="65"/>
        <v>52.994269444444313</v>
      </c>
      <c r="O421" s="56">
        <f t="shared" si="66"/>
        <v>5.9058333333200305E-2</v>
      </c>
      <c r="P421" s="56">
        <f>SUM($O$13:O421)</f>
        <v>38.256669444444306</v>
      </c>
      <c r="Q421" s="56">
        <f t="shared" si="67"/>
        <v>14.737600000000008</v>
      </c>
    </row>
    <row r="422" spans="1:17" x14ac:dyDescent="0.35">
      <c r="A422" s="63">
        <v>0.38930555555555557</v>
      </c>
      <c r="B422" s="81">
        <f t="shared" si="60"/>
        <v>2178.9999999999986</v>
      </c>
      <c r="C422" s="54">
        <f>(A422*24-$A$13*24)*60</f>
        <v>36.316666666666642</v>
      </c>
      <c r="D422" s="54">
        <f>(A422*24-A421*24)*60</f>
        <v>8.3333333333399651E-2</v>
      </c>
      <c r="E422">
        <v>46.7</v>
      </c>
      <c r="F422" s="31">
        <f>SUM($E$13:E422)</f>
        <v>7415.4999999999964</v>
      </c>
      <c r="G422" s="52">
        <f t="shared" si="63"/>
        <v>7.4154999999999962</v>
      </c>
      <c r="H422" s="54">
        <f t="shared" si="59"/>
        <v>1.4625833333333333</v>
      </c>
      <c r="I422" s="87">
        <f t="shared" si="61"/>
        <v>-1.8679999999985134E-5</v>
      </c>
      <c r="J422" s="54">
        <f t="shared" si="64"/>
        <v>1.1207999999991081</v>
      </c>
      <c r="K422" s="54">
        <f t="shared" si="62"/>
        <v>0.34178333333422528</v>
      </c>
      <c r="L422" s="58"/>
      <c r="M422" s="59"/>
      <c r="N422" s="56">
        <f t="shared" si="65"/>
        <v>53.116151388888852</v>
      </c>
      <c r="O422" s="56">
        <f t="shared" si="66"/>
        <v>2.848194444454144E-2</v>
      </c>
      <c r="P422" s="56">
        <f>SUM($O$13:O422)</f>
        <v>38.285151388888849</v>
      </c>
      <c r="Q422" s="56">
        <f t="shared" si="67"/>
        <v>14.831000000000003</v>
      </c>
    </row>
    <row r="423" spans="1:17" x14ac:dyDescent="0.35">
      <c r="A423" s="63">
        <v>0.38937500000000003</v>
      </c>
      <c r="B423" s="81">
        <f t="shared" si="60"/>
        <v>2184.9999999999995</v>
      </c>
      <c r="C423" s="54">
        <f>(A423*24-$A$13*24)*60</f>
        <v>36.416666666666657</v>
      </c>
      <c r="D423" s="54">
        <f>(A423*24-A422*24)*60</f>
        <v>0.10000000000001563</v>
      </c>
      <c r="E423">
        <v>42.1</v>
      </c>
      <c r="F423" s="31">
        <f>SUM($E$13:E423)</f>
        <v>7457.5999999999967</v>
      </c>
      <c r="G423" s="52">
        <f t="shared" si="63"/>
        <v>7.4575999999999967</v>
      </c>
      <c r="H423" s="54">
        <f t="shared" si="59"/>
        <v>1.4625833333333333</v>
      </c>
      <c r="I423" s="87">
        <f t="shared" si="61"/>
        <v>-1.4033333333331141E-5</v>
      </c>
      <c r="J423" s="54">
        <f t="shared" si="64"/>
        <v>0.84199999999986841</v>
      </c>
      <c r="K423" s="54">
        <f t="shared" si="62"/>
        <v>0.62058333333346494</v>
      </c>
      <c r="L423" s="58"/>
      <c r="M423" s="59"/>
      <c r="N423" s="56">
        <f t="shared" si="65"/>
        <v>53.262409722222209</v>
      </c>
      <c r="O423" s="56">
        <f t="shared" si="66"/>
        <v>6.2058333333356197E-2</v>
      </c>
      <c r="P423" s="56">
        <f>SUM($O$13:O423)</f>
        <v>38.347209722222203</v>
      </c>
      <c r="Q423" s="56">
        <f t="shared" si="67"/>
        <v>14.915200000000006</v>
      </c>
    </row>
    <row r="424" spans="1:17" x14ac:dyDescent="0.35">
      <c r="A424" s="63">
        <v>0.38943287037037039</v>
      </c>
      <c r="B424" s="81">
        <f t="shared" si="60"/>
        <v>2189.9999999999968</v>
      </c>
      <c r="C424" s="54">
        <f>(A424*24-$A$13*24)*60</f>
        <v>36.49999999999995</v>
      </c>
      <c r="D424" s="54">
        <f>(A424*24-A423*24)*60</f>
        <v>8.3333333333293069E-2</v>
      </c>
      <c r="E424">
        <v>45.2</v>
      </c>
      <c r="F424" s="31">
        <f>SUM($E$13:E424)</f>
        <v>7502.7999999999965</v>
      </c>
      <c r="G424" s="52">
        <f t="shared" si="63"/>
        <v>7.5027999999999961</v>
      </c>
      <c r="H424" s="54">
        <f t="shared" si="59"/>
        <v>1.4625833333333333</v>
      </c>
      <c r="I424" s="87">
        <f t="shared" si="61"/>
        <v>-1.8080000000008738E-5</v>
      </c>
      <c r="J424" s="54">
        <f t="shared" si="64"/>
        <v>1.0848000000005242</v>
      </c>
      <c r="K424" s="54">
        <f t="shared" si="62"/>
        <v>0.37778333333280911</v>
      </c>
      <c r="L424" s="58"/>
      <c r="M424" s="59"/>
      <c r="N424" s="56">
        <f t="shared" si="65"/>
        <v>53.384291666666591</v>
      </c>
      <c r="O424" s="56">
        <f t="shared" si="66"/>
        <v>3.1481944444385547E-2</v>
      </c>
      <c r="P424" s="56">
        <f>SUM($O$13:O424)</f>
        <v>38.37869166666659</v>
      </c>
      <c r="Q424" s="56">
        <f t="shared" si="67"/>
        <v>15.005600000000001</v>
      </c>
    </row>
    <row r="425" spans="1:17" x14ac:dyDescent="0.35">
      <c r="A425" s="63">
        <v>0.38949074074074069</v>
      </c>
      <c r="B425" s="81">
        <f t="shared" si="60"/>
        <v>2194.9999999999945</v>
      </c>
      <c r="C425" s="54">
        <f>(A425*24-$A$13*24)*60</f>
        <v>36.583333333333243</v>
      </c>
      <c r="D425" s="54">
        <f>(A425*24-A424*24)*60</f>
        <v>8.3333333333293069E-2</v>
      </c>
      <c r="E425">
        <v>43</v>
      </c>
      <c r="F425" s="31">
        <f>SUM($E$13:E425)</f>
        <v>7545.7999999999965</v>
      </c>
      <c r="G425" s="52">
        <f t="shared" si="63"/>
        <v>7.5457999999999963</v>
      </c>
      <c r="H425" s="54">
        <f t="shared" si="59"/>
        <v>1.4625833333333333</v>
      </c>
      <c r="I425" s="87">
        <f t="shared" si="61"/>
        <v>-1.7200000000008312E-5</v>
      </c>
      <c r="J425" s="54">
        <f t="shared" si="64"/>
        <v>1.0320000000004987</v>
      </c>
      <c r="K425" s="54">
        <f t="shared" si="62"/>
        <v>0.43058333333283461</v>
      </c>
      <c r="L425" s="58"/>
      <c r="M425" s="59"/>
      <c r="N425" s="56">
        <f t="shared" si="65"/>
        <v>53.506173611110981</v>
      </c>
      <c r="O425" s="56">
        <f t="shared" si="66"/>
        <v>3.5881944444385548E-2</v>
      </c>
      <c r="P425" s="56">
        <f>SUM($O$13:O425)</f>
        <v>38.414573611110974</v>
      </c>
      <c r="Q425" s="56">
        <f t="shared" si="67"/>
        <v>15.091600000000007</v>
      </c>
    </row>
    <row r="426" spans="1:17" x14ac:dyDescent="0.35">
      <c r="A426" s="63">
        <v>0.38954861111111111</v>
      </c>
      <c r="B426" s="81">
        <f t="shared" si="60"/>
        <v>2199.9999999999986</v>
      </c>
      <c r="C426" s="54">
        <f>(A426*24-$A$13*24)*60</f>
        <v>36.666666666666643</v>
      </c>
      <c r="D426" s="54">
        <f>(A426*24-A425*24)*60</f>
        <v>8.3333333333399651E-2</v>
      </c>
      <c r="E426">
        <v>44.9</v>
      </c>
      <c r="F426" s="31">
        <f>SUM($E$13:E426)</f>
        <v>7590.6999999999962</v>
      </c>
      <c r="G426" s="52">
        <f t="shared" si="63"/>
        <v>7.5906999999999965</v>
      </c>
      <c r="H426" s="54">
        <f t="shared" si="59"/>
        <v>1.4625833333333333</v>
      </c>
      <c r="I426" s="87">
        <f t="shared" si="61"/>
        <v>-1.7959999999985706E-5</v>
      </c>
      <c r="J426" s="54">
        <f t="shared" si="64"/>
        <v>1.0775999999991424</v>
      </c>
      <c r="K426" s="54">
        <f t="shared" si="62"/>
        <v>0.38498333333419099</v>
      </c>
      <c r="L426" s="58"/>
      <c r="M426" s="59"/>
      <c r="N426" s="56">
        <f t="shared" si="65"/>
        <v>53.62805555555552</v>
      </c>
      <c r="O426" s="56">
        <f t="shared" si="66"/>
        <v>3.2081944444541446E-2</v>
      </c>
      <c r="P426" s="56">
        <f>SUM($O$13:O426)</f>
        <v>38.446655555555516</v>
      </c>
      <c r="Q426" s="56">
        <f t="shared" si="67"/>
        <v>15.181400000000004</v>
      </c>
    </row>
    <row r="427" spans="1:17" x14ac:dyDescent="0.35">
      <c r="A427" s="63">
        <v>0.38961805555555556</v>
      </c>
      <c r="B427" s="81">
        <f t="shared" si="60"/>
        <v>2205.9999999999995</v>
      </c>
      <c r="C427" s="54">
        <f>(A427*24-$A$13*24)*60</f>
        <v>36.766666666666659</v>
      </c>
      <c r="D427" s="54">
        <f>(A427*24-A426*24)*60</f>
        <v>0.10000000000001563</v>
      </c>
      <c r="E427">
        <v>45.1</v>
      </c>
      <c r="F427" s="31">
        <f>SUM($E$13:E427)</f>
        <v>7635.7999999999965</v>
      </c>
      <c r="G427" s="52">
        <f t="shared" si="63"/>
        <v>7.6357999999999961</v>
      </c>
      <c r="H427" s="54">
        <f t="shared" si="59"/>
        <v>1.4625833333333333</v>
      </c>
      <c r="I427" s="87">
        <f t="shared" si="61"/>
        <v>-1.5033333333330984E-5</v>
      </c>
      <c r="J427" s="54">
        <f t="shared" si="64"/>
        <v>0.90199999999985903</v>
      </c>
      <c r="K427" s="54">
        <f t="shared" si="62"/>
        <v>0.56058333333347432</v>
      </c>
      <c r="L427" s="58"/>
      <c r="M427" s="59"/>
      <c r="N427" s="56">
        <f t="shared" si="65"/>
        <v>53.774313888888877</v>
      </c>
      <c r="O427" s="56">
        <f t="shared" si="66"/>
        <v>5.6058333333356192E-2</v>
      </c>
      <c r="P427" s="56">
        <f>SUM($O$13:O427)</f>
        <v>38.50271388888887</v>
      </c>
      <c r="Q427" s="56">
        <f t="shared" si="67"/>
        <v>15.271600000000007</v>
      </c>
    </row>
    <row r="428" spans="1:17" x14ac:dyDescent="0.35">
      <c r="A428" s="63">
        <v>0.38967592592592593</v>
      </c>
      <c r="B428" s="81">
        <f t="shared" si="60"/>
        <v>2210.9999999999973</v>
      </c>
      <c r="C428" s="54">
        <f>(A428*24-$A$13*24)*60</f>
        <v>36.849999999999952</v>
      </c>
      <c r="D428" s="54">
        <f>(A428*24-A427*24)*60</f>
        <v>8.3333333333293069E-2</v>
      </c>
      <c r="E428">
        <v>43.9</v>
      </c>
      <c r="F428" s="31">
        <f>SUM($E$13:E428)</f>
        <v>7679.6999999999962</v>
      </c>
      <c r="G428" s="52">
        <f t="shared" si="63"/>
        <v>7.679699999999996</v>
      </c>
      <c r="H428" s="54">
        <f t="shared" si="59"/>
        <v>1.4625833333333333</v>
      </c>
      <c r="I428" s="87">
        <f t="shared" si="61"/>
        <v>-1.7560000000008482E-5</v>
      </c>
      <c r="J428" s="54">
        <f t="shared" si="64"/>
        <v>1.053600000000509</v>
      </c>
      <c r="K428" s="54">
        <f t="shared" si="62"/>
        <v>0.40898333333282433</v>
      </c>
      <c r="L428" s="58"/>
      <c r="M428" s="59"/>
      <c r="N428" s="56">
        <f t="shared" si="65"/>
        <v>53.896195833333266</v>
      </c>
      <c r="O428" s="56">
        <f t="shared" si="66"/>
        <v>3.4081944444385559E-2</v>
      </c>
      <c r="P428" s="56">
        <f>SUM($O$13:O428)</f>
        <v>38.536795833333258</v>
      </c>
      <c r="Q428" s="56">
        <f t="shared" si="67"/>
        <v>15.359400000000008</v>
      </c>
    </row>
    <row r="429" spans="1:17" x14ac:dyDescent="0.35">
      <c r="A429" s="63">
        <v>0.38973379629629629</v>
      </c>
      <c r="B429" s="81">
        <f t="shared" si="60"/>
        <v>2215.9999999999945</v>
      </c>
      <c r="C429" s="54">
        <f>(A429*24-$A$13*24)*60</f>
        <v>36.933333333333245</v>
      </c>
      <c r="D429" s="54">
        <f>(A429*24-A428*24)*60</f>
        <v>8.3333333333293069E-2</v>
      </c>
      <c r="E429">
        <v>46.8</v>
      </c>
      <c r="F429" s="31">
        <f>SUM($E$13:E429)</f>
        <v>7726.4999999999964</v>
      </c>
      <c r="G429" s="52">
        <f t="shared" si="63"/>
        <v>7.7264999999999961</v>
      </c>
      <c r="H429" s="54">
        <f t="shared" si="59"/>
        <v>1.4625833333333333</v>
      </c>
      <c r="I429" s="87">
        <f t="shared" si="61"/>
        <v>-1.8720000000009047E-5</v>
      </c>
      <c r="J429" s="54">
        <f t="shared" si="64"/>
        <v>1.1232000000005427</v>
      </c>
      <c r="K429" s="54">
        <f t="shared" si="62"/>
        <v>0.33938333333279069</v>
      </c>
      <c r="L429" s="58"/>
      <c r="M429" s="59"/>
      <c r="N429" s="56">
        <f t="shared" si="65"/>
        <v>54.018077777777648</v>
      </c>
      <c r="O429" s="56">
        <f t="shared" si="66"/>
        <v>2.8281944444385559E-2</v>
      </c>
      <c r="P429" s="56">
        <f>SUM($O$13:O429)</f>
        <v>38.565077777777645</v>
      </c>
      <c r="Q429" s="56">
        <f t="shared" si="67"/>
        <v>15.453000000000003</v>
      </c>
    </row>
    <row r="430" spans="1:17" x14ac:dyDescent="0.35">
      <c r="A430" s="63">
        <v>0.38980324074074074</v>
      </c>
      <c r="B430" s="81">
        <f t="shared" si="60"/>
        <v>2221.9999999999955</v>
      </c>
      <c r="C430" s="54">
        <f>(A430*24-$A$13*24)*60</f>
        <v>37.03333333333326</v>
      </c>
      <c r="D430" s="54">
        <f>(A430*24-A429*24)*60</f>
        <v>0.10000000000001563</v>
      </c>
      <c r="E430">
        <v>45.9</v>
      </c>
      <c r="F430" s="31">
        <f>SUM($E$13:E430)</f>
        <v>7772.399999999996</v>
      </c>
      <c r="G430" s="52">
        <f t="shared" si="63"/>
        <v>7.7723999999999958</v>
      </c>
      <c r="H430" s="54">
        <f t="shared" si="59"/>
        <v>1.4625833333333333</v>
      </c>
      <c r="I430" s="87">
        <f t="shared" si="61"/>
        <v>-1.5299999999997611E-5</v>
      </c>
      <c r="J430" s="54">
        <f t="shared" si="64"/>
        <v>0.91799999999985649</v>
      </c>
      <c r="K430" s="54">
        <f t="shared" si="62"/>
        <v>0.54458333333347686</v>
      </c>
      <c r="L430" s="58"/>
      <c r="M430" s="59"/>
      <c r="N430" s="56">
        <f t="shared" si="65"/>
        <v>54.164336111111005</v>
      </c>
      <c r="O430" s="56">
        <f t="shared" si="66"/>
        <v>5.4458333333356201E-2</v>
      </c>
      <c r="P430" s="56">
        <f>SUM($O$13:O430)</f>
        <v>38.619536111111003</v>
      </c>
      <c r="Q430" s="56">
        <f t="shared" si="67"/>
        <v>15.544800000000002</v>
      </c>
    </row>
    <row r="431" spans="1:17" x14ac:dyDescent="0.35">
      <c r="A431" s="63">
        <v>0.38986111111111116</v>
      </c>
      <c r="B431" s="81">
        <f t="shared" si="60"/>
        <v>2226.9999999999995</v>
      </c>
      <c r="C431" s="54">
        <f>(A431*24-$A$13*24)*60</f>
        <v>37.11666666666666</v>
      </c>
      <c r="D431" s="54">
        <f>(A431*24-A430*24)*60</f>
        <v>8.3333333333399651E-2</v>
      </c>
      <c r="E431">
        <v>41.6</v>
      </c>
      <c r="F431" s="31">
        <f>SUM($E$13:E431)</f>
        <v>7813.9999999999964</v>
      </c>
      <c r="G431" s="52">
        <f t="shared" si="63"/>
        <v>7.8139999999999965</v>
      </c>
      <c r="H431" s="54">
        <f t="shared" si="59"/>
        <v>1.4625833333333333</v>
      </c>
      <c r="I431" s="87">
        <f t="shared" si="61"/>
        <v>-1.6639999999986759E-5</v>
      </c>
      <c r="J431" s="54">
        <f t="shared" si="64"/>
        <v>0.99839999999920548</v>
      </c>
      <c r="K431" s="54">
        <f t="shared" si="62"/>
        <v>0.46418333333412787</v>
      </c>
      <c r="L431" s="58"/>
      <c r="M431" s="59"/>
      <c r="N431" s="56">
        <f t="shared" si="65"/>
        <v>54.286218055555544</v>
      </c>
      <c r="O431" s="56">
        <f t="shared" si="66"/>
        <v>3.8681944444541441E-2</v>
      </c>
      <c r="P431" s="56">
        <f>SUM($O$13:O431)</f>
        <v>38.658218055555544</v>
      </c>
      <c r="Q431" s="56">
        <f t="shared" si="67"/>
        <v>15.628</v>
      </c>
    </row>
    <row r="432" spans="1:17" x14ac:dyDescent="0.35">
      <c r="A432" s="63">
        <v>0.38991898148148146</v>
      </c>
      <c r="B432" s="81">
        <f t="shared" si="60"/>
        <v>2231.9999999999973</v>
      </c>
      <c r="C432" s="54">
        <f>(A432*24-$A$13*24)*60</f>
        <v>37.199999999999953</v>
      </c>
      <c r="D432" s="54">
        <f>(A432*24-A431*24)*60</f>
        <v>8.3333333333293069E-2</v>
      </c>
      <c r="E432">
        <v>42.7</v>
      </c>
      <c r="F432" s="31">
        <f>SUM($E$13:E432)</f>
        <v>7856.6999999999962</v>
      </c>
      <c r="G432" s="52">
        <f t="shared" si="63"/>
        <v>7.8566999999999965</v>
      </c>
      <c r="H432" s="54">
        <f t="shared" si="59"/>
        <v>1.4625833333333333</v>
      </c>
      <c r="I432" s="87">
        <f t="shared" si="61"/>
        <v>-1.7080000000008253E-5</v>
      </c>
      <c r="J432" s="54">
        <f t="shared" si="64"/>
        <v>1.0248000000004953</v>
      </c>
      <c r="K432" s="54">
        <f t="shared" si="62"/>
        <v>0.43778333333283803</v>
      </c>
      <c r="L432" s="58"/>
      <c r="M432" s="59"/>
      <c r="N432" s="56">
        <f t="shared" si="65"/>
        <v>54.408099999999934</v>
      </c>
      <c r="O432" s="56">
        <f t="shared" si="66"/>
        <v>3.6481944444385545E-2</v>
      </c>
      <c r="P432" s="56">
        <f>SUM($O$13:O432)</f>
        <v>38.694699999999926</v>
      </c>
      <c r="Q432" s="56">
        <f t="shared" si="67"/>
        <v>15.713400000000007</v>
      </c>
    </row>
    <row r="433" spans="1:17" x14ac:dyDescent="0.35">
      <c r="A433" s="63">
        <v>0.38997685185185182</v>
      </c>
      <c r="B433" s="81">
        <f t="shared" si="60"/>
        <v>2236.9999999999945</v>
      </c>
      <c r="C433" s="54">
        <f>(A433*24-$A$13*24)*60</f>
        <v>37.283333333333246</v>
      </c>
      <c r="D433" s="54">
        <f>(A433*24-A432*24)*60</f>
        <v>8.3333333333293069E-2</v>
      </c>
      <c r="E433">
        <v>42</v>
      </c>
      <c r="F433" s="31">
        <f>SUM($E$13:E433)</f>
        <v>7898.6999999999962</v>
      </c>
      <c r="G433" s="52">
        <f t="shared" si="63"/>
        <v>7.8986999999999963</v>
      </c>
      <c r="H433" s="54">
        <f t="shared" si="59"/>
        <v>1.4625833333333333</v>
      </c>
      <c r="I433" s="87">
        <f t="shared" si="61"/>
        <v>-1.6800000000008116E-5</v>
      </c>
      <c r="J433" s="54">
        <f t="shared" si="64"/>
        <v>1.008000000000487</v>
      </c>
      <c r="K433" s="54">
        <f t="shared" si="62"/>
        <v>0.4545833333328464</v>
      </c>
      <c r="L433" s="58"/>
      <c r="M433" s="59"/>
      <c r="N433" s="56">
        <f t="shared" si="65"/>
        <v>54.529981944444316</v>
      </c>
      <c r="O433" s="56">
        <f t="shared" si="66"/>
        <v>3.7881944444385564E-2</v>
      </c>
      <c r="P433" s="56">
        <f>SUM($O$13:O433)</f>
        <v>38.732581944444313</v>
      </c>
      <c r="Q433" s="56">
        <f t="shared" si="67"/>
        <v>15.797400000000003</v>
      </c>
    </row>
    <row r="434" spans="1:17" x14ac:dyDescent="0.35">
      <c r="A434" s="63">
        <v>0.39004629629629628</v>
      </c>
      <c r="B434" s="81">
        <f t="shared" si="60"/>
        <v>2242.9999999999959</v>
      </c>
      <c r="C434" s="54">
        <f>(A434*24-$A$13*24)*60</f>
        <v>37.383333333333262</v>
      </c>
      <c r="D434" s="54">
        <f>(A434*24-A433*24)*60</f>
        <v>0.10000000000001563</v>
      </c>
      <c r="E434">
        <v>41.7</v>
      </c>
      <c r="F434" s="31">
        <f>SUM($E$13:E434)</f>
        <v>7940.399999999996</v>
      </c>
      <c r="G434" s="52">
        <f t="shared" si="63"/>
        <v>7.9403999999999959</v>
      </c>
      <c r="H434" s="54">
        <f t="shared" si="59"/>
        <v>1.4625833333333333</v>
      </c>
      <c r="I434" s="87">
        <f t="shared" si="61"/>
        <v>-1.3899999999997829E-5</v>
      </c>
      <c r="J434" s="54">
        <f t="shared" si="64"/>
        <v>0.83399999999986973</v>
      </c>
      <c r="K434" s="54">
        <f t="shared" si="62"/>
        <v>0.62858333333346361</v>
      </c>
      <c r="L434" s="58"/>
      <c r="M434" s="59"/>
      <c r="N434" s="56">
        <f t="shared" si="65"/>
        <v>54.676240277777673</v>
      </c>
      <c r="O434" s="56">
        <f t="shared" si="66"/>
        <v>6.2858333333356192E-2</v>
      </c>
      <c r="P434" s="56">
        <f>SUM($O$13:O434)</f>
        <v>38.795440277777672</v>
      </c>
      <c r="Q434" s="56">
        <f t="shared" si="67"/>
        <v>15.880800000000001</v>
      </c>
    </row>
    <row r="435" spans="1:17" x14ac:dyDescent="0.35">
      <c r="A435" s="63">
        <v>0.3901041666666667</v>
      </c>
      <c r="B435" s="81">
        <f t="shared" si="60"/>
        <v>2247.9999999999995</v>
      </c>
      <c r="C435" s="54">
        <f>(A435*24-$A$13*24)*60</f>
        <v>37.466666666666661</v>
      </c>
      <c r="D435" s="54">
        <f>(A435*24-A434*24)*60</f>
        <v>8.3333333333399651E-2</v>
      </c>
      <c r="E435">
        <v>42.4</v>
      </c>
      <c r="F435" s="31">
        <f>SUM($E$13:E435)</f>
        <v>7982.7999999999956</v>
      </c>
      <c r="G435" s="52">
        <f t="shared" si="63"/>
        <v>7.9827999999999957</v>
      </c>
      <c r="H435" s="54">
        <f t="shared" si="59"/>
        <v>1.4625833333333333</v>
      </c>
      <c r="I435" s="87">
        <f t="shared" si="61"/>
        <v>-1.6959999999986502E-5</v>
      </c>
      <c r="J435" s="54">
        <f t="shared" si="64"/>
        <v>1.01759999999919</v>
      </c>
      <c r="K435" s="54">
        <f t="shared" si="62"/>
        <v>0.44498333333414331</v>
      </c>
      <c r="L435" s="58"/>
      <c r="M435" s="59"/>
      <c r="N435" s="56">
        <f t="shared" si="65"/>
        <v>54.798122222222219</v>
      </c>
      <c r="O435" s="56">
        <f t="shared" si="66"/>
        <v>3.7081944444541451E-2</v>
      </c>
      <c r="P435" s="56">
        <f>SUM($O$13:O435)</f>
        <v>38.832522222222217</v>
      </c>
      <c r="Q435" s="56">
        <f t="shared" si="67"/>
        <v>15.965600000000002</v>
      </c>
    </row>
    <row r="436" spans="1:17" x14ac:dyDescent="0.35">
      <c r="A436" s="63">
        <v>0.39016203703703706</v>
      </c>
      <c r="B436" s="81">
        <f t="shared" si="60"/>
        <v>2252.9999999999973</v>
      </c>
      <c r="C436" s="54">
        <f>(A436*24-$A$13*24)*60</f>
        <v>37.549999999999955</v>
      </c>
      <c r="D436" s="54">
        <f>(A436*24-A435*24)*60</f>
        <v>8.3333333333293069E-2</v>
      </c>
      <c r="E436">
        <v>43.5</v>
      </c>
      <c r="F436" s="31">
        <f>SUM($E$13:E436)</f>
        <v>8026.2999999999956</v>
      </c>
      <c r="G436" s="52">
        <f t="shared" si="63"/>
        <v>8.0262999999999955</v>
      </c>
      <c r="H436" s="54">
        <f t="shared" si="59"/>
        <v>1.4625833333333333</v>
      </c>
      <c r="I436" s="87">
        <f t="shared" si="61"/>
        <v>-1.7400000000008409E-5</v>
      </c>
      <c r="J436" s="54">
        <f t="shared" si="64"/>
        <v>1.0440000000005045</v>
      </c>
      <c r="K436" s="54">
        <f t="shared" si="62"/>
        <v>0.41858333333282882</v>
      </c>
      <c r="L436" s="58"/>
      <c r="M436" s="59"/>
      <c r="N436" s="56">
        <f t="shared" si="65"/>
        <v>54.920004166666601</v>
      </c>
      <c r="O436" s="56">
        <f t="shared" si="66"/>
        <v>3.4881944444385547E-2</v>
      </c>
      <c r="P436" s="56">
        <f>SUM($O$13:O436)</f>
        <v>38.867404166666603</v>
      </c>
      <c r="Q436" s="56">
        <f t="shared" si="67"/>
        <v>16.052599999999998</v>
      </c>
    </row>
    <row r="437" spans="1:17" x14ac:dyDescent="0.35">
      <c r="A437" s="63">
        <v>0.39023148148148151</v>
      </c>
      <c r="B437" s="81">
        <f t="shared" si="60"/>
        <v>2258.9999999999982</v>
      </c>
      <c r="C437" s="54">
        <f>(A437*24-$A$13*24)*60</f>
        <v>37.64999999999997</v>
      </c>
      <c r="D437" s="54">
        <f>(A437*24-A436*24)*60</f>
        <v>0.10000000000001563</v>
      </c>
      <c r="E437">
        <v>42</v>
      </c>
      <c r="F437" s="31">
        <f>SUM($E$13:E437)</f>
        <v>8068.2999999999956</v>
      </c>
      <c r="G437" s="52">
        <f t="shared" si="63"/>
        <v>8.0682999999999954</v>
      </c>
      <c r="H437" s="54">
        <f t="shared" si="59"/>
        <v>1.4625833333333333</v>
      </c>
      <c r="I437" s="87">
        <f t="shared" si="61"/>
        <v>-1.3999999999997813E-5</v>
      </c>
      <c r="J437" s="54">
        <f t="shared" si="64"/>
        <v>0.83999999999986874</v>
      </c>
      <c r="K437" s="54">
        <f t="shared" si="62"/>
        <v>0.62258333333346461</v>
      </c>
      <c r="L437" s="58"/>
      <c r="M437" s="59"/>
      <c r="N437" s="56">
        <f t="shared" si="65"/>
        <v>55.066262499999958</v>
      </c>
      <c r="O437" s="56">
        <f t="shared" si="66"/>
        <v>6.2258333333356196E-2</v>
      </c>
      <c r="P437" s="56">
        <f>SUM($O$13:O437)</f>
        <v>38.929662499999957</v>
      </c>
      <c r="Q437" s="56">
        <f t="shared" si="67"/>
        <v>16.136600000000001</v>
      </c>
    </row>
    <row r="438" spans="1:17" x14ac:dyDescent="0.35">
      <c r="A438" s="63">
        <v>0.39028935185185182</v>
      </c>
      <c r="B438" s="81">
        <f t="shared" si="60"/>
        <v>2263.9999999999959</v>
      </c>
      <c r="C438" s="54">
        <f>(A438*24-$A$13*24)*60</f>
        <v>37.733333333333263</v>
      </c>
      <c r="D438" s="54">
        <f>(A438*24-A437*24)*60</f>
        <v>8.3333333333293069E-2</v>
      </c>
      <c r="E438">
        <v>44.7</v>
      </c>
      <c r="F438" s="31">
        <f>SUM($E$13:E438)</f>
        <v>8112.9999999999955</v>
      </c>
      <c r="G438" s="52">
        <f t="shared" si="63"/>
        <v>8.112999999999996</v>
      </c>
      <c r="H438" s="54">
        <f t="shared" si="59"/>
        <v>1.4625833333333333</v>
      </c>
      <c r="I438" s="87">
        <f t="shared" si="61"/>
        <v>-1.7880000000008641E-5</v>
      </c>
      <c r="J438" s="54">
        <f t="shared" si="64"/>
        <v>1.0728000000005184</v>
      </c>
      <c r="K438" s="54">
        <f t="shared" si="62"/>
        <v>0.3897833333328149</v>
      </c>
      <c r="L438" s="58"/>
      <c r="M438" s="59"/>
      <c r="N438" s="56">
        <f t="shared" si="65"/>
        <v>55.18814444444434</v>
      </c>
      <c r="O438" s="56">
        <f t="shared" si="66"/>
        <v>3.2481944444385548E-2</v>
      </c>
      <c r="P438" s="56">
        <f>SUM($O$13:O438)</f>
        <v>38.962144444444341</v>
      </c>
      <c r="Q438" s="56">
        <f t="shared" si="67"/>
        <v>16.225999999999999</v>
      </c>
    </row>
    <row r="439" spans="1:17" x14ac:dyDescent="0.35">
      <c r="A439" s="63">
        <v>0.39034722222222223</v>
      </c>
      <c r="B439" s="81">
        <f t="shared" si="60"/>
        <v>2269</v>
      </c>
      <c r="C439" s="54">
        <f>(A439*24-$A$13*24)*60</f>
        <v>37.816666666666663</v>
      </c>
      <c r="D439" s="54">
        <f>(A439*24-A438*24)*60</f>
        <v>8.3333333333399651E-2</v>
      </c>
      <c r="E439">
        <v>43.4</v>
      </c>
      <c r="F439" s="31">
        <f>SUM($E$13:E439)</f>
        <v>8156.3999999999951</v>
      </c>
      <c r="G439" s="52">
        <f t="shared" si="63"/>
        <v>8.1563999999999943</v>
      </c>
      <c r="H439" s="54">
        <f t="shared" si="59"/>
        <v>1.4625833333333333</v>
      </c>
      <c r="I439" s="87">
        <f t="shared" si="61"/>
        <v>-1.7359999999986183E-5</v>
      </c>
      <c r="J439" s="54">
        <f t="shared" si="64"/>
        <v>1.041599999999171</v>
      </c>
      <c r="K439" s="54">
        <f t="shared" si="62"/>
        <v>0.42098333333416238</v>
      </c>
      <c r="L439" s="58"/>
      <c r="M439" s="59"/>
      <c r="N439" s="56">
        <f t="shared" si="65"/>
        <v>55.310026388888886</v>
      </c>
      <c r="O439" s="56">
        <f t="shared" si="66"/>
        <v>3.5081944444541449E-2</v>
      </c>
      <c r="P439" s="56">
        <f>SUM($O$13:O439)</f>
        <v>38.997226388888883</v>
      </c>
      <c r="Q439" s="56">
        <f t="shared" si="67"/>
        <v>16.312800000000003</v>
      </c>
    </row>
    <row r="440" spans="1:17" x14ac:dyDescent="0.35">
      <c r="A440" s="63">
        <v>0.3904050925925926</v>
      </c>
      <c r="B440" s="81">
        <f t="shared" si="60"/>
        <v>2273.9999999999973</v>
      </c>
      <c r="C440" s="54">
        <f>(A440*24-$A$13*24)*60</f>
        <v>37.899999999999956</v>
      </c>
      <c r="D440" s="54">
        <f>(A440*24-A439*24)*60</f>
        <v>8.3333333333293069E-2</v>
      </c>
      <c r="E440">
        <v>42.8</v>
      </c>
      <c r="F440" s="31">
        <f>SUM($E$13:E440)</f>
        <v>8199.1999999999953</v>
      </c>
      <c r="G440" s="52">
        <f t="shared" si="63"/>
        <v>8.1991999999999958</v>
      </c>
      <c r="H440" s="54">
        <f t="shared" si="59"/>
        <v>1.4625833333333333</v>
      </c>
      <c r="I440" s="87">
        <f t="shared" si="61"/>
        <v>-1.7120000000008269E-5</v>
      </c>
      <c r="J440" s="54">
        <f t="shared" si="64"/>
        <v>1.0272000000004962</v>
      </c>
      <c r="K440" s="54">
        <f t="shared" si="62"/>
        <v>0.43538333333283719</v>
      </c>
      <c r="L440" s="58"/>
      <c r="M440" s="59"/>
      <c r="N440" s="56">
        <f t="shared" si="65"/>
        <v>55.431908333333269</v>
      </c>
      <c r="O440" s="56">
        <f t="shared" si="66"/>
        <v>3.6281944444385567E-2</v>
      </c>
      <c r="P440" s="56">
        <f>SUM($O$13:O440)</f>
        <v>39.033508333333266</v>
      </c>
      <c r="Q440" s="56">
        <f t="shared" si="67"/>
        <v>16.398400000000002</v>
      </c>
    </row>
    <row r="441" spans="1:17" x14ac:dyDescent="0.35">
      <c r="A441" s="63">
        <v>0.39046296296296296</v>
      </c>
      <c r="B441" s="81">
        <f t="shared" si="60"/>
        <v>2278.999999999995</v>
      </c>
      <c r="C441" s="54">
        <f>(A441*24-$A$13*24)*60</f>
        <v>37.983333333333249</v>
      </c>
      <c r="D441" s="54">
        <f>(A441*24-A440*24)*60</f>
        <v>8.3333333333293069E-2</v>
      </c>
      <c r="E441">
        <v>43.4</v>
      </c>
      <c r="F441" s="31">
        <f>SUM($E$13:E441)</f>
        <v>8242.5999999999949</v>
      </c>
      <c r="G441" s="52">
        <f t="shared" si="63"/>
        <v>8.2425999999999942</v>
      </c>
      <c r="H441" s="54">
        <f t="shared" si="59"/>
        <v>1.4625833333333333</v>
      </c>
      <c r="I441" s="87">
        <f t="shared" si="61"/>
        <v>-1.7360000000008389E-5</v>
      </c>
      <c r="J441" s="54">
        <f t="shared" si="64"/>
        <v>1.0416000000005032</v>
      </c>
      <c r="K441" s="54">
        <f t="shared" si="62"/>
        <v>0.42098333333283011</v>
      </c>
      <c r="L441" s="58"/>
      <c r="M441" s="59"/>
      <c r="N441" s="56">
        <f t="shared" si="65"/>
        <v>55.553790277777658</v>
      </c>
      <c r="O441" s="56">
        <f t="shared" si="66"/>
        <v>3.508194444438556E-2</v>
      </c>
      <c r="P441" s="56">
        <f>SUM($O$13:O441)</f>
        <v>39.068590277777652</v>
      </c>
      <c r="Q441" s="56">
        <f t="shared" si="67"/>
        <v>16.485200000000006</v>
      </c>
    </row>
    <row r="442" spans="1:17" x14ac:dyDescent="0.35">
      <c r="A442" s="63">
        <v>0.39053240740740741</v>
      </c>
      <c r="B442" s="81">
        <f t="shared" si="60"/>
        <v>2284.9999999999959</v>
      </c>
      <c r="C442" s="54">
        <f>(A442*24-$A$13*24)*60</f>
        <v>38.083333333333265</v>
      </c>
      <c r="D442" s="54">
        <f>(A442*24-A441*24)*60</f>
        <v>0.10000000000001563</v>
      </c>
      <c r="E442">
        <v>43.8</v>
      </c>
      <c r="F442" s="31">
        <f>SUM($E$13:E442)</f>
        <v>8286.3999999999942</v>
      </c>
      <c r="G442" s="52">
        <f t="shared" si="63"/>
        <v>8.2863999999999933</v>
      </c>
      <c r="H442" s="54">
        <f t="shared" ref="H442:H505" si="68">IF($C$4=$C$5,$D$5,IF($C$4=$C$6,$D$6,IF($C$4=$C$7,$D$7,$D$8)))</f>
        <v>1.4625833333333333</v>
      </c>
      <c r="I442" s="87">
        <f t="shared" si="61"/>
        <v>-1.4599999999997717E-5</v>
      </c>
      <c r="J442" s="54">
        <f t="shared" si="64"/>
        <v>0.875999999999863</v>
      </c>
      <c r="K442" s="54">
        <f t="shared" si="62"/>
        <v>0.58658333333347035</v>
      </c>
      <c r="L442" s="58"/>
      <c r="M442" s="59"/>
      <c r="N442" s="56">
        <f t="shared" si="65"/>
        <v>55.700048611111008</v>
      </c>
      <c r="O442" s="56">
        <f t="shared" si="66"/>
        <v>5.8658333333356204E-2</v>
      </c>
      <c r="P442" s="56">
        <f>SUM($O$13:O442)</f>
        <v>39.127248611111007</v>
      </c>
      <c r="Q442" s="56">
        <f t="shared" si="67"/>
        <v>16.572800000000001</v>
      </c>
    </row>
    <row r="443" spans="1:17" x14ac:dyDescent="0.35">
      <c r="A443" s="63">
        <v>0.39059027777777783</v>
      </c>
      <c r="B443" s="81">
        <f t="shared" si="60"/>
        <v>2290</v>
      </c>
      <c r="C443" s="54">
        <f>(A443*24-$A$13*24)*60</f>
        <v>38.166666666666664</v>
      </c>
      <c r="D443" s="54">
        <f>(A443*24-A442*24)*60</f>
        <v>8.3333333333399651E-2</v>
      </c>
      <c r="E443">
        <v>44.1</v>
      </c>
      <c r="F443" s="31">
        <f>SUM($E$13:E443)</f>
        <v>8330.4999999999945</v>
      </c>
      <c r="G443" s="52">
        <f t="shared" si="63"/>
        <v>8.3304999999999954</v>
      </c>
      <c r="H443" s="54">
        <f t="shared" si="68"/>
        <v>1.4625833333333333</v>
      </c>
      <c r="I443" s="87">
        <f t="shared" si="61"/>
        <v>-1.7639999999985963E-5</v>
      </c>
      <c r="J443" s="54">
        <f t="shared" si="64"/>
        <v>1.0583999999991578</v>
      </c>
      <c r="K443" s="54">
        <f t="shared" si="62"/>
        <v>0.40418333333417555</v>
      </c>
      <c r="L443" s="58"/>
      <c r="M443" s="59"/>
      <c r="N443" s="56">
        <f t="shared" si="65"/>
        <v>55.821930555555554</v>
      </c>
      <c r="O443" s="56">
        <f t="shared" si="66"/>
        <v>3.3681944444541437E-2</v>
      </c>
      <c r="P443" s="56">
        <f>SUM($O$13:O443)</f>
        <v>39.160930555555545</v>
      </c>
      <c r="Q443" s="56">
        <f t="shared" si="67"/>
        <v>16.661000000000008</v>
      </c>
    </row>
    <row r="444" spans="1:17" x14ac:dyDescent="0.35">
      <c r="A444" s="63">
        <v>0.39064814814814813</v>
      </c>
      <c r="B444" s="81">
        <f t="shared" si="60"/>
        <v>2294.9999999999973</v>
      </c>
      <c r="C444" s="54">
        <f>(A444*24-$A$13*24)*60</f>
        <v>38.249999999999957</v>
      </c>
      <c r="D444" s="54">
        <f>(A444*24-A443*24)*60</f>
        <v>8.3333333333293069E-2</v>
      </c>
      <c r="E444">
        <v>44.6</v>
      </c>
      <c r="F444" s="31">
        <f>SUM($E$13:E444)</f>
        <v>8375.0999999999949</v>
      </c>
      <c r="G444" s="52">
        <f t="shared" si="63"/>
        <v>8.3750999999999944</v>
      </c>
      <c r="H444" s="54">
        <f t="shared" si="68"/>
        <v>1.4625833333333333</v>
      </c>
      <c r="I444" s="87">
        <f t="shared" si="61"/>
        <v>-1.7840000000008618E-5</v>
      </c>
      <c r="J444" s="54">
        <f t="shared" si="64"/>
        <v>1.0704000000005172</v>
      </c>
      <c r="K444" s="54">
        <f t="shared" si="62"/>
        <v>0.39218333333281619</v>
      </c>
      <c r="L444" s="58"/>
      <c r="M444" s="59"/>
      <c r="N444" s="56">
        <f t="shared" si="65"/>
        <v>55.943812499999936</v>
      </c>
      <c r="O444" s="56">
        <f t="shared" si="66"/>
        <v>3.2681944444385561E-2</v>
      </c>
      <c r="P444" s="56">
        <f>SUM($O$13:O444)</f>
        <v>39.193612499999929</v>
      </c>
      <c r="Q444" s="56">
        <f t="shared" si="67"/>
        <v>16.750200000000007</v>
      </c>
    </row>
    <row r="445" spans="1:17" x14ac:dyDescent="0.35">
      <c r="A445" s="63">
        <v>0.39070601851851849</v>
      </c>
      <c r="B445" s="81">
        <f t="shared" si="60"/>
        <v>2299.999999999995</v>
      </c>
      <c r="C445" s="54">
        <f>(A445*24-$A$13*24)*60</f>
        <v>38.33333333333325</v>
      </c>
      <c r="D445" s="54">
        <f>(A445*24-A444*24)*60</f>
        <v>8.3333333333293069E-2</v>
      </c>
      <c r="E445">
        <v>44.9</v>
      </c>
      <c r="F445" s="31">
        <f>SUM($E$13:E445)</f>
        <v>8419.9999999999945</v>
      </c>
      <c r="G445" s="52">
        <f t="shared" si="63"/>
        <v>8.4199999999999946</v>
      </c>
      <c r="H445" s="54">
        <f t="shared" si="68"/>
        <v>1.4625833333333333</v>
      </c>
      <c r="I445" s="87">
        <f t="shared" si="61"/>
        <v>-1.7960000000008678E-5</v>
      </c>
      <c r="J445" s="54">
        <f t="shared" si="64"/>
        <v>1.0776000000005206</v>
      </c>
      <c r="K445" s="54">
        <f t="shared" si="62"/>
        <v>0.38498333333281276</v>
      </c>
      <c r="L445" s="58"/>
      <c r="M445" s="59"/>
      <c r="N445" s="56">
        <f t="shared" si="65"/>
        <v>56.065694444444325</v>
      </c>
      <c r="O445" s="56">
        <f t="shared" si="66"/>
        <v>3.2081944444385564E-2</v>
      </c>
      <c r="P445" s="56">
        <f>SUM($O$13:O445)</f>
        <v>39.225694444444315</v>
      </c>
      <c r="Q445" s="56">
        <f t="shared" si="67"/>
        <v>16.840000000000011</v>
      </c>
    </row>
    <row r="446" spans="1:17" x14ac:dyDescent="0.35">
      <c r="A446" s="63">
        <v>0.39076388888888891</v>
      </c>
      <c r="B446" s="81">
        <f t="shared" si="60"/>
        <v>2304.9999999999991</v>
      </c>
      <c r="C446" s="54">
        <f>(A446*24-$A$13*24)*60</f>
        <v>38.41666666666665</v>
      </c>
      <c r="D446" s="54">
        <f>(A446*24-A445*24)*60</f>
        <v>8.3333333333399651E-2</v>
      </c>
      <c r="E446">
        <v>44.5</v>
      </c>
      <c r="F446" s="31">
        <f>SUM($E$13:E446)</f>
        <v>8464.4999999999945</v>
      </c>
      <c r="G446" s="52">
        <f t="shared" si="63"/>
        <v>8.4644999999999939</v>
      </c>
      <c r="H446" s="54">
        <f t="shared" si="68"/>
        <v>1.4625833333333333</v>
      </c>
      <c r="I446" s="87">
        <f t="shared" si="61"/>
        <v>-1.7799999999985837E-5</v>
      </c>
      <c r="J446" s="54">
        <f t="shared" si="64"/>
        <v>1.0679999999991501</v>
      </c>
      <c r="K446" s="54">
        <f t="shared" si="62"/>
        <v>0.39458333333418327</v>
      </c>
      <c r="L446" s="58"/>
      <c r="M446" s="59"/>
      <c r="N446" s="56">
        <f t="shared" si="65"/>
        <v>56.187576388888864</v>
      </c>
      <c r="O446" s="56">
        <f t="shared" si="66"/>
        <v>3.2881944444541442E-2</v>
      </c>
      <c r="P446" s="56">
        <f>SUM($O$13:O446)</f>
        <v>39.258576388888855</v>
      </c>
      <c r="Q446" s="56">
        <f t="shared" si="67"/>
        <v>16.929000000000009</v>
      </c>
    </row>
    <row r="447" spans="1:17" x14ac:dyDescent="0.35">
      <c r="A447" s="63">
        <v>0.39083333333333337</v>
      </c>
      <c r="B447" s="81">
        <f t="shared" si="60"/>
        <v>2311</v>
      </c>
      <c r="C447" s="54">
        <f>(A447*24-$A$13*24)*60</f>
        <v>38.516666666666666</v>
      </c>
      <c r="D447" s="54">
        <f>(A447*24-A446*24)*60</f>
        <v>0.10000000000001563</v>
      </c>
      <c r="E447">
        <v>44.8</v>
      </c>
      <c r="F447" s="31">
        <f>SUM($E$13:E447)</f>
        <v>8509.2999999999938</v>
      </c>
      <c r="G447" s="52">
        <f t="shared" si="63"/>
        <v>8.5092999999999943</v>
      </c>
      <c r="H447" s="54">
        <f t="shared" si="68"/>
        <v>1.4625833333333333</v>
      </c>
      <c r="I447" s="87">
        <f t="shared" si="61"/>
        <v>-1.4933333333330999E-5</v>
      </c>
      <c r="J447" s="54">
        <f t="shared" si="64"/>
        <v>0.89599999999985991</v>
      </c>
      <c r="K447" s="54">
        <f t="shared" si="62"/>
        <v>0.56658333333347344</v>
      </c>
      <c r="L447" s="58"/>
      <c r="M447" s="59"/>
      <c r="N447" s="56">
        <f t="shared" si="65"/>
        <v>56.333834722222221</v>
      </c>
      <c r="O447" s="56">
        <f t="shared" si="66"/>
        <v>5.6658333333356202E-2</v>
      </c>
      <c r="P447" s="56">
        <f>SUM($O$13:O447)</f>
        <v>39.315234722222215</v>
      </c>
      <c r="Q447" s="56">
        <f t="shared" si="67"/>
        <v>17.018600000000006</v>
      </c>
    </row>
    <row r="448" spans="1:17" x14ac:dyDescent="0.35">
      <c r="A448" s="63">
        <v>0.39089120370370373</v>
      </c>
      <c r="B448" s="81">
        <f t="shared" si="60"/>
        <v>2315.9999999999977</v>
      </c>
      <c r="C448" s="54">
        <f>(A448*24-$A$13*24)*60</f>
        <v>38.599999999999959</v>
      </c>
      <c r="D448" s="54">
        <f>(A448*24-A447*24)*60</f>
        <v>8.3333333333293069E-2</v>
      </c>
      <c r="E448">
        <v>43.9</v>
      </c>
      <c r="F448" s="31">
        <f>SUM($E$13:E448)</f>
        <v>8553.1999999999935</v>
      </c>
      <c r="G448" s="52">
        <f t="shared" si="63"/>
        <v>8.5531999999999933</v>
      </c>
      <c r="H448" s="54">
        <f t="shared" si="68"/>
        <v>1.4625833333333333</v>
      </c>
      <c r="I448" s="87">
        <f t="shared" si="61"/>
        <v>-1.7560000000008482E-5</v>
      </c>
      <c r="J448" s="54">
        <f t="shared" si="64"/>
        <v>1.053600000000509</v>
      </c>
      <c r="K448" s="54">
        <f t="shared" si="62"/>
        <v>0.40898333333282433</v>
      </c>
      <c r="L448" s="58"/>
      <c r="M448" s="59"/>
      <c r="N448" s="56">
        <f t="shared" si="65"/>
        <v>56.455716666666603</v>
      </c>
      <c r="O448" s="56">
        <f t="shared" si="66"/>
        <v>3.4081944444385559E-2</v>
      </c>
      <c r="P448" s="56">
        <f>SUM($O$13:O448)</f>
        <v>39.349316666666603</v>
      </c>
      <c r="Q448" s="56">
        <f t="shared" si="67"/>
        <v>17.106400000000001</v>
      </c>
    </row>
    <row r="449" spans="1:17" x14ac:dyDescent="0.35">
      <c r="A449" s="63">
        <v>0.39094907407407403</v>
      </c>
      <c r="B449" s="81">
        <f t="shared" si="60"/>
        <v>2320.999999999995</v>
      </c>
      <c r="C449" s="54">
        <f>(A449*24-$A$13*24)*60</f>
        <v>38.683333333333252</v>
      </c>
      <c r="D449" s="54">
        <f>(A449*24-A448*24)*60</f>
        <v>8.3333333333293069E-2</v>
      </c>
      <c r="E449">
        <v>43.7</v>
      </c>
      <c r="F449" s="31">
        <f>SUM($E$13:E449)</f>
        <v>8596.8999999999942</v>
      </c>
      <c r="G449" s="52">
        <f t="shared" si="63"/>
        <v>8.5968999999999944</v>
      </c>
      <c r="H449" s="54">
        <f t="shared" si="68"/>
        <v>1.4625833333333333</v>
      </c>
      <c r="I449" s="87">
        <f t="shared" si="61"/>
        <v>-1.7480000000008449E-5</v>
      </c>
      <c r="J449" s="54">
        <f t="shared" si="64"/>
        <v>1.0488000000005069</v>
      </c>
      <c r="K449" s="54">
        <f t="shared" si="62"/>
        <v>0.41378333333282646</v>
      </c>
      <c r="L449" s="58"/>
      <c r="M449" s="59"/>
      <c r="N449" s="56">
        <f t="shared" si="65"/>
        <v>56.577598611110993</v>
      </c>
      <c r="O449" s="56">
        <f t="shared" si="66"/>
        <v>3.4481944444385543E-2</v>
      </c>
      <c r="P449" s="56">
        <f>SUM($O$13:O449)</f>
        <v>39.38379861111099</v>
      </c>
      <c r="Q449" s="56">
        <f t="shared" si="67"/>
        <v>17.193800000000003</v>
      </c>
    </row>
    <row r="450" spans="1:17" x14ac:dyDescent="0.35">
      <c r="A450" s="63">
        <v>0.39100694444444445</v>
      </c>
      <c r="B450" s="81">
        <f t="shared" si="60"/>
        <v>2325.9999999999991</v>
      </c>
      <c r="C450" s="54">
        <f>(A450*24-$A$13*24)*60</f>
        <v>38.766666666666652</v>
      </c>
      <c r="D450" s="54">
        <f>(A450*24-A449*24)*60</f>
        <v>8.3333333333399651E-2</v>
      </c>
      <c r="E450">
        <v>43.2</v>
      </c>
      <c r="F450" s="31">
        <f>SUM($E$13:E450)</f>
        <v>8640.0999999999949</v>
      </c>
      <c r="G450" s="52">
        <f t="shared" si="63"/>
        <v>8.640099999999995</v>
      </c>
      <c r="H450" s="54">
        <f t="shared" si="68"/>
        <v>1.4625833333333333</v>
      </c>
      <c r="I450" s="87">
        <f t="shared" si="61"/>
        <v>-1.7279999999986248E-5</v>
      </c>
      <c r="J450" s="54">
        <f t="shared" si="64"/>
        <v>1.036799999999175</v>
      </c>
      <c r="K450" s="54">
        <f t="shared" si="62"/>
        <v>0.4257833333341583</v>
      </c>
      <c r="L450" s="58"/>
      <c r="M450" s="59"/>
      <c r="N450" s="56">
        <f t="shared" si="65"/>
        <v>56.699480555555532</v>
      </c>
      <c r="O450" s="56">
        <f t="shared" si="66"/>
        <v>3.5481944444541426E-2</v>
      </c>
      <c r="P450" s="56">
        <f>SUM($O$13:O450)</f>
        <v>39.419280555555531</v>
      </c>
      <c r="Q450" s="56">
        <f t="shared" si="67"/>
        <v>17.280200000000001</v>
      </c>
    </row>
    <row r="451" spans="1:17" x14ac:dyDescent="0.35">
      <c r="A451" s="63">
        <v>0.39106481481481481</v>
      </c>
      <c r="B451" s="81">
        <f t="shared" si="60"/>
        <v>2330.9999999999968</v>
      </c>
      <c r="C451" s="54">
        <f>(A451*24-$A$13*24)*60</f>
        <v>38.849999999999945</v>
      </c>
      <c r="D451" s="54">
        <f>(A451*24-A450*24)*60</f>
        <v>8.3333333333293069E-2</v>
      </c>
      <c r="E451">
        <v>43.6</v>
      </c>
      <c r="F451" s="31">
        <f>SUM($E$13:E451)</f>
        <v>8683.6999999999953</v>
      </c>
      <c r="G451" s="52">
        <f t="shared" si="63"/>
        <v>8.6836999999999946</v>
      </c>
      <c r="H451" s="54">
        <f t="shared" si="68"/>
        <v>1.4625833333333333</v>
      </c>
      <c r="I451" s="87">
        <f t="shared" si="61"/>
        <v>-1.7440000000008425E-5</v>
      </c>
      <c r="J451" s="54">
        <f t="shared" si="64"/>
        <v>1.0464000000005056</v>
      </c>
      <c r="K451" s="54">
        <f t="shared" si="62"/>
        <v>0.41618333333282775</v>
      </c>
      <c r="L451" s="58"/>
      <c r="M451" s="59"/>
      <c r="N451" s="56">
        <f t="shared" si="65"/>
        <v>56.821362499999921</v>
      </c>
      <c r="O451" s="56">
        <f t="shared" si="66"/>
        <v>3.4681944444385555E-2</v>
      </c>
      <c r="P451" s="56">
        <f>SUM($O$13:O451)</f>
        <v>39.453962499999918</v>
      </c>
      <c r="Q451" s="56">
        <f t="shared" si="67"/>
        <v>17.367400000000004</v>
      </c>
    </row>
    <row r="452" spans="1:17" x14ac:dyDescent="0.35">
      <c r="A452" s="63">
        <v>0.39113425925925926</v>
      </c>
      <c r="B452" s="81">
        <f t="shared" si="60"/>
        <v>2336.9999999999977</v>
      </c>
      <c r="C452" s="54">
        <f>(A452*24-$A$13*24)*60</f>
        <v>38.94999999999996</v>
      </c>
      <c r="D452" s="54">
        <f>(A452*24-A451*24)*60</f>
        <v>0.10000000000001563</v>
      </c>
      <c r="E452">
        <v>45.2</v>
      </c>
      <c r="F452" s="31">
        <f>SUM($E$13:E452)</f>
        <v>8728.899999999996</v>
      </c>
      <c r="G452" s="52">
        <f t="shared" si="63"/>
        <v>8.7288999999999959</v>
      </c>
      <c r="H452" s="54">
        <f t="shared" si="68"/>
        <v>1.4625833333333333</v>
      </c>
      <c r="I452" s="87">
        <f t="shared" si="61"/>
        <v>-1.5066666666664311E-5</v>
      </c>
      <c r="J452" s="54">
        <f t="shared" si="64"/>
        <v>0.90399999999985869</v>
      </c>
      <c r="K452" s="54">
        <f t="shared" si="62"/>
        <v>0.55858333333347465</v>
      </c>
      <c r="L452" s="58"/>
      <c r="M452" s="59"/>
      <c r="N452" s="56">
        <f t="shared" si="65"/>
        <v>56.967620833333278</v>
      </c>
      <c r="O452" s="56">
        <f t="shared" si="66"/>
        <v>5.58583333333562E-2</v>
      </c>
      <c r="P452" s="56">
        <f>SUM($O$13:O452)</f>
        <v>39.509820833333272</v>
      </c>
      <c r="Q452" s="56">
        <f t="shared" si="67"/>
        <v>17.457800000000006</v>
      </c>
    </row>
    <row r="453" spans="1:17" x14ac:dyDescent="0.35">
      <c r="A453" s="63">
        <v>0.39120370370370372</v>
      </c>
      <c r="B453" s="81">
        <f t="shared" si="60"/>
        <v>2342.9999999999986</v>
      </c>
      <c r="C453" s="54">
        <f>(A453*24-$A$13*24)*60</f>
        <v>39.049999999999976</v>
      </c>
      <c r="D453" s="54">
        <f>(A453*24-A452*24)*60</f>
        <v>0.10000000000001563</v>
      </c>
      <c r="E453">
        <v>46.2</v>
      </c>
      <c r="F453" s="31">
        <f>SUM($E$13:E453)</f>
        <v>8775.0999999999967</v>
      </c>
      <c r="G453" s="52">
        <f t="shared" si="63"/>
        <v>8.7750999999999966</v>
      </c>
      <c r="H453" s="54">
        <f t="shared" si="68"/>
        <v>1.4625833333333333</v>
      </c>
      <c r="I453" s="87">
        <f t="shared" si="61"/>
        <v>-1.5399999999997593E-5</v>
      </c>
      <c r="J453" s="54">
        <f t="shared" si="64"/>
        <v>0.9239999999998556</v>
      </c>
      <c r="K453" s="54">
        <f t="shared" si="62"/>
        <v>0.53858333333347774</v>
      </c>
      <c r="L453" s="58"/>
      <c r="M453" s="59"/>
      <c r="N453" s="56">
        <f t="shared" si="65"/>
        <v>57.113879166666635</v>
      </c>
      <c r="O453" s="56">
        <f t="shared" si="66"/>
        <v>5.3858333333356191E-2</v>
      </c>
      <c r="P453" s="56">
        <f>SUM($O$13:O453)</f>
        <v>39.563679166666631</v>
      </c>
      <c r="Q453" s="56">
        <f t="shared" si="67"/>
        <v>17.550200000000004</v>
      </c>
    </row>
    <row r="454" spans="1:17" x14ac:dyDescent="0.35">
      <c r="A454" s="63">
        <v>0.39126157407407408</v>
      </c>
      <c r="B454" s="81">
        <f t="shared" si="60"/>
        <v>2347.9999999999964</v>
      </c>
      <c r="C454" s="54">
        <f>(A454*24-$A$13*24)*60</f>
        <v>39.133333333333269</v>
      </c>
      <c r="D454" s="54">
        <f>(A454*24-A453*24)*60</f>
        <v>8.3333333333293069E-2</v>
      </c>
      <c r="E454">
        <v>46</v>
      </c>
      <c r="F454" s="31">
        <f>SUM($E$13:E454)</f>
        <v>8821.0999999999967</v>
      </c>
      <c r="G454" s="52">
        <f t="shared" si="63"/>
        <v>8.8210999999999959</v>
      </c>
      <c r="H454" s="54">
        <f t="shared" si="68"/>
        <v>1.4625833333333333</v>
      </c>
      <c r="I454" s="87">
        <f t="shared" si="61"/>
        <v>-1.840000000000889E-5</v>
      </c>
      <c r="J454" s="54">
        <f t="shared" si="64"/>
        <v>1.1040000000005334</v>
      </c>
      <c r="K454" s="54">
        <f t="shared" si="62"/>
        <v>0.3585833333327999</v>
      </c>
      <c r="L454" s="58"/>
      <c r="M454" s="59"/>
      <c r="N454" s="56">
        <f t="shared" si="65"/>
        <v>57.235761111111017</v>
      </c>
      <c r="O454" s="56">
        <f t="shared" si="66"/>
        <v>2.9881944444385553E-2</v>
      </c>
      <c r="P454" s="56">
        <f>SUM($O$13:O454)</f>
        <v>39.593561111111015</v>
      </c>
      <c r="Q454" s="56">
        <f t="shared" si="67"/>
        <v>17.642200000000003</v>
      </c>
    </row>
    <row r="455" spans="1:17" x14ac:dyDescent="0.35">
      <c r="A455" s="63">
        <v>0.3913194444444445</v>
      </c>
      <c r="B455" s="81">
        <f t="shared" si="60"/>
        <v>2353</v>
      </c>
      <c r="C455" s="54">
        <f>(A455*24-$A$13*24)*60</f>
        <v>39.216666666666669</v>
      </c>
      <c r="D455" s="54">
        <f>(A455*24-A454*24)*60</f>
        <v>8.3333333333399651E-2</v>
      </c>
      <c r="E455">
        <v>42.7</v>
      </c>
      <c r="F455" s="31">
        <f>SUM($E$13:E455)</f>
        <v>8863.7999999999975</v>
      </c>
      <c r="G455" s="52">
        <f t="shared" si="63"/>
        <v>8.8637999999999977</v>
      </c>
      <c r="H455" s="54">
        <f t="shared" si="68"/>
        <v>1.4625833333333333</v>
      </c>
      <c r="I455" s="87">
        <f t="shared" si="61"/>
        <v>-1.7079999999986409E-5</v>
      </c>
      <c r="J455" s="54">
        <f t="shared" si="64"/>
        <v>1.0247999999991846</v>
      </c>
      <c r="K455" s="54">
        <f t="shared" si="62"/>
        <v>0.43778333333414876</v>
      </c>
      <c r="L455" s="58"/>
      <c r="M455" s="59"/>
      <c r="N455" s="56">
        <f t="shared" si="65"/>
        <v>57.357643055555556</v>
      </c>
      <c r="O455" s="56">
        <f t="shared" si="66"/>
        <v>3.6481944444541427E-2</v>
      </c>
      <c r="P455" s="56">
        <f>SUM($O$13:O455)</f>
        <v>39.630043055555554</v>
      </c>
      <c r="Q455" s="56">
        <f t="shared" si="67"/>
        <v>17.727600000000002</v>
      </c>
    </row>
    <row r="456" spans="1:17" x14ac:dyDescent="0.35">
      <c r="A456" s="63">
        <v>0.3913773148148148</v>
      </c>
      <c r="B456" s="81">
        <f t="shared" si="60"/>
        <v>2357.9999999999977</v>
      </c>
      <c r="C456" s="54">
        <f>(A456*24-$A$13*24)*60</f>
        <v>39.299999999999962</v>
      </c>
      <c r="D456" s="54">
        <f>(A456*24-A455*24)*60</f>
        <v>8.3333333333293069E-2</v>
      </c>
      <c r="E456">
        <v>43.5</v>
      </c>
      <c r="F456" s="31">
        <f>SUM($E$13:E456)</f>
        <v>8907.2999999999975</v>
      </c>
      <c r="G456" s="52">
        <f t="shared" si="63"/>
        <v>8.9072999999999976</v>
      </c>
      <c r="H456" s="54">
        <f t="shared" si="68"/>
        <v>1.4625833333333333</v>
      </c>
      <c r="I456" s="87">
        <f t="shared" si="61"/>
        <v>-1.7400000000008409E-5</v>
      </c>
      <c r="J456" s="54">
        <f t="shared" si="64"/>
        <v>1.0440000000005045</v>
      </c>
      <c r="K456" s="54">
        <f t="shared" si="62"/>
        <v>0.41858333333282882</v>
      </c>
      <c r="L456" s="58"/>
      <c r="M456" s="59"/>
      <c r="N456" s="56">
        <f t="shared" si="65"/>
        <v>57.479524999999946</v>
      </c>
      <c r="O456" s="56">
        <f t="shared" si="66"/>
        <v>3.4881944444385547E-2</v>
      </c>
      <c r="P456" s="56">
        <f>SUM($O$13:O456)</f>
        <v>39.66492499999994</v>
      </c>
      <c r="Q456" s="56">
        <f t="shared" si="67"/>
        <v>17.814600000000006</v>
      </c>
    </row>
    <row r="457" spans="1:17" x14ac:dyDescent="0.35">
      <c r="A457" s="63">
        <v>0.39144675925925926</v>
      </c>
      <c r="B457" s="81">
        <f t="shared" si="60"/>
        <v>2363.9999999999986</v>
      </c>
      <c r="C457" s="54">
        <f>(A457*24-$A$13*24)*60</f>
        <v>39.399999999999977</v>
      </c>
      <c r="D457" s="54">
        <f>(A457*24-A456*24)*60</f>
        <v>0.10000000000001563</v>
      </c>
      <c r="E457">
        <v>43.1</v>
      </c>
      <c r="F457" s="31">
        <f>SUM($E$13:E457)</f>
        <v>8950.3999999999978</v>
      </c>
      <c r="G457" s="52">
        <f t="shared" si="63"/>
        <v>8.9503999999999984</v>
      </c>
      <c r="H457" s="54">
        <f t="shared" si="68"/>
        <v>1.4625833333333333</v>
      </c>
      <c r="I457" s="87">
        <f t="shared" si="61"/>
        <v>-1.4366666666664423E-5</v>
      </c>
      <c r="J457" s="54">
        <f t="shared" si="64"/>
        <v>0.86199999999986532</v>
      </c>
      <c r="K457" s="54">
        <f t="shared" si="62"/>
        <v>0.60058333333346803</v>
      </c>
      <c r="L457" s="58"/>
      <c r="M457" s="59"/>
      <c r="N457" s="56">
        <f t="shared" si="65"/>
        <v>57.625783333333302</v>
      </c>
      <c r="O457" s="56">
        <f t="shared" si="66"/>
        <v>6.0058333333356188E-2</v>
      </c>
      <c r="P457" s="56">
        <f>SUM($O$13:O457)</f>
        <v>39.724983333333299</v>
      </c>
      <c r="Q457" s="56">
        <f t="shared" si="67"/>
        <v>17.900800000000004</v>
      </c>
    </row>
    <row r="458" spans="1:17" x14ac:dyDescent="0.35">
      <c r="A458" s="63">
        <v>0.39150462962962962</v>
      </c>
      <c r="B458" s="81">
        <f t="shared" si="60"/>
        <v>2368.9999999999964</v>
      </c>
      <c r="C458" s="54">
        <f>(A458*24-$A$13*24)*60</f>
        <v>39.48333333333327</v>
      </c>
      <c r="D458" s="54">
        <f>(A458*24-A457*24)*60</f>
        <v>8.3333333333293069E-2</v>
      </c>
      <c r="E458">
        <v>42.9</v>
      </c>
      <c r="F458" s="31">
        <f>SUM($E$13:E458)</f>
        <v>8993.2999999999975</v>
      </c>
      <c r="G458" s="52">
        <f t="shared" si="63"/>
        <v>8.9932999999999979</v>
      </c>
      <c r="H458" s="54">
        <f t="shared" si="68"/>
        <v>1.4625833333333333</v>
      </c>
      <c r="I458" s="87">
        <f t="shared" si="61"/>
        <v>-1.7160000000008292E-5</v>
      </c>
      <c r="J458" s="54">
        <f t="shared" si="64"/>
        <v>1.0296000000004975</v>
      </c>
      <c r="K458" s="54">
        <f t="shared" si="62"/>
        <v>0.4329833333328359</v>
      </c>
      <c r="L458" s="58"/>
      <c r="M458" s="59"/>
      <c r="N458" s="56">
        <f t="shared" si="65"/>
        <v>57.747665277777685</v>
      </c>
      <c r="O458" s="56">
        <f t="shared" si="66"/>
        <v>3.6081944444385561E-2</v>
      </c>
      <c r="P458" s="56">
        <f>SUM($O$13:O458)</f>
        <v>39.761065277777682</v>
      </c>
      <c r="Q458" s="56">
        <f t="shared" si="67"/>
        <v>17.986600000000003</v>
      </c>
    </row>
    <row r="459" spans="1:17" x14ac:dyDescent="0.35">
      <c r="A459" s="63">
        <v>0.39156250000000004</v>
      </c>
      <c r="B459" s="81">
        <f t="shared" si="60"/>
        <v>2374</v>
      </c>
      <c r="C459" s="54">
        <f>(A459*24-$A$13*24)*60</f>
        <v>39.56666666666667</v>
      </c>
      <c r="D459" s="54">
        <f>(A459*24-A458*24)*60</f>
        <v>8.3333333333399651E-2</v>
      </c>
      <c r="E459">
        <v>44.6</v>
      </c>
      <c r="F459" s="31">
        <f>SUM($E$13:E459)</f>
        <v>9037.8999999999978</v>
      </c>
      <c r="G459" s="52">
        <f t="shared" si="63"/>
        <v>9.0378999999999969</v>
      </c>
      <c r="H459" s="54">
        <f t="shared" si="68"/>
        <v>1.4625833333333333</v>
      </c>
      <c r="I459" s="87">
        <f t="shared" si="61"/>
        <v>-1.7839999999985806E-5</v>
      </c>
      <c r="J459" s="54">
        <f t="shared" si="64"/>
        <v>1.0703999999991483</v>
      </c>
      <c r="K459" s="54">
        <f t="shared" si="62"/>
        <v>0.39218333333418509</v>
      </c>
      <c r="L459" s="58"/>
      <c r="M459" s="59"/>
      <c r="N459" s="56">
        <f t="shared" si="65"/>
        <v>57.869547222222231</v>
      </c>
      <c r="O459" s="56">
        <f t="shared" si="66"/>
        <v>3.2681944444541436E-2</v>
      </c>
      <c r="P459" s="56">
        <f>SUM($O$13:O459)</f>
        <v>39.793747222222223</v>
      </c>
      <c r="Q459" s="56">
        <f t="shared" si="67"/>
        <v>18.075800000000008</v>
      </c>
    </row>
    <row r="460" spans="1:17" x14ac:dyDescent="0.35">
      <c r="A460" s="63">
        <v>0.3916203703703704</v>
      </c>
      <c r="B460" s="81">
        <f t="shared" si="60"/>
        <v>2378.9999999999977</v>
      </c>
      <c r="C460" s="54">
        <f>(A460*24-$A$13*24)*60</f>
        <v>39.649999999999963</v>
      </c>
      <c r="D460" s="54">
        <f>(A460*24-A459*24)*60</f>
        <v>8.3333333333293069E-2</v>
      </c>
      <c r="E460">
        <v>42.2</v>
      </c>
      <c r="F460" s="31">
        <f>SUM($E$13:E460)</f>
        <v>9080.0999999999985</v>
      </c>
      <c r="G460" s="52">
        <f t="shared" si="63"/>
        <v>9.0800999999999981</v>
      </c>
      <c r="H460" s="54">
        <f t="shared" si="68"/>
        <v>1.4625833333333333</v>
      </c>
      <c r="I460" s="87">
        <f t="shared" si="61"/>
        <v>-1.688000000000816E-5</v>
      </c>
      <c r="J460" s="54">
        <f t="shared" si="64"/>
        <v>1.0128000000004895</v>
      </c>
      <c r="K460" s="54">
        <f t="shared" si="62"/>
        <v>0.44978333333284382</v>
      </c>
      <c r="L460" s="58"/>
      <c r="M460" s="59"/>
      <c r="N460" s="56">
        <f t="shared" si="65"/>
        <v>57.991429166666613</v>
      </c>
      <c r="O460" s="56">
        <f t="shared" si="66"/>
        <v>3.7481944444385538E-2</v>
      </c>
      <c r="P460" s="56">
        <f>SUM($O$13:O460)</f>
        <v>39.83122916666661</v>
      </c>
      <c r="Q460" s="56">
        <f t="shared" si="67"/>
        <v>18.160200000000003</v>
      </c>
    </row>
    <row r="461" spans="1:17" x14ac:dyDescent="0.35">
      <c r="A461" s="63">
        <v>0.39168981481481485</v>
      </c>
      <c r="B461" s="81">
        <f t="shared" si="60"/>
        <v>2384.9999999999986</v>
      </c>
      <c r="C461" s="54">
        <f>(A461*24-$A$13*24)*60</f>
        <v>39.749999999999979</v>
      </c>
      <c r="D461" s="54">
        <f>(A461*24-A460*24)*60</f>
        <v>0.10000000000001563</v>
      </c>
      <c r="E461">
        <v>42.5</v>
      </c>
      <c r="F461" s="31">
        <f>SUM($E$13:E461)</f>
        <v>9122.5999999999985</v>
      </c>
      <c r="G461" s="52">
        <f t="shared" si="63"/>
        <v>9.1225999999999985</v>
      </c>
      <c r="H461" s="54">
        <f t="shared" si="68"/>
        <v>1.4625833333333333</v>
      </c>
      <c r="I461" s="87">
        <f t="shared" si="61"/>
        <v>-1.4166666666664452E-5</v>
      </c>
      <c r="J461" s="54">
        <f t="shared" si="64"/>
        <v>0.84999999999986708</v>
      </c>
      <c r="K461" s="54">
        <f t="shared" si="62"/>
        <v>0.61258333333346626</v>
      </c>
      <c r="L461" s="58"/>
      <c r="M461" s="59"/>
      <c r="N461" s="56">
        <f t="shared" si="65"/>
        <v>58.13768749999997</v>
      </c>
      <c r="O461" s="56">
        <f t="shared" si="66"/>
        <v>6.1258333333356202E-2</v>
      </c>
      <c r="P461" s="56">
        <f>SUM($O$13:O461)</f>
        <v>39.892487499999966</v>
      </c>
      <c r="Q461" s="56">
        <f t="shared" si="67"/>
        <v>18.245200000000004</v>
      </c>
    </row>
    <row r="462" spans="1:17" x14ac:dyDescent="0.35">
      <c r="A462" s="63">
        <v>0.39174768518518516</v>
      </c>
      <c r="B462" s="81">
        <f t="shared" ref="B462:B525" si="69">C462*60</f>
        <v>2389.9999999999964</v>
      </c>
      <c r="C462" s="54">
        <f>(A462*24-$A$13*24)*60</f>
        <v>39.833333333333272</v>
      </c>
      <c r="D462" s="54">
        <f>(A462*24-A461*24)*60</f>
        <v>8.3333333333293069E-2</v>
      </c>
      <c r="E462">
        <v>49.2</v>
      </c>
      <c r="F462" s="31">
        <f>SUM($E$13:E462)</f>
        <v>9171.7999999999993</v>
      </c>
      <c r="G462" s="52">
        <f t="shared" si="63"/>
        <v>9.1717999999999993</v>
      </c>
      <c r="H462" s="54">
        <f t="shared" si="68"/>
        <v>1.4625833333333333</v>
      </c>
      <c r="I462" s="87">
        <f t="shared" ref="I462:I525" si="70">-J462/1000/60</f>
        <v>-1.9680000000009508E-5</v>
      </c>
      <c r="J462" s="54">
        <f t="shared" si="64"/>
        <v>1.1808000000005705</v>
      </c>
      <c r="K462" s="54">
        <f t="shared" si="62"/>
        <v>0.28178333333276284</v>
      </c>
      <c r="L462" s="58"/>
      <c r="M462" s="59"/>
      <c r="N462" s="56">
        <f t="shared" si="65"/>
        <v>58.259569444444352</v>
      </c>
      <c r="O462" s="56">
        <f t="shared" si="66"/>
        <v>2.3481944444385557E-2</v>
      </c>
      <c r="P462" s="56">
        <f>SUM($O$13:O462)</f>
        <v>39.91596944444435</v>
      </c>
      <c r="Q462" s="56">
        <f t="shared" si="67"/>
        <v>18.343600000000002</v>
      </c>
    </row>
    <row r="463" spans="1:17" x14ac:dyDescent="0.35">
      <c r="A463" s="63">
        <v>0.39180555555555552</v>
      </c>
      <c r="B463" s="81">
        <f t="shared" si="69"/>
        <v>2394.9999999999941</v>
      </c>
      <c r="C463" s="54">
        <f>(A463*24-$A$13*24)*60</f>
        <v>39.916666666666565</v>
      </c>
      <c r="D463" s="54">
        <f>(A463*24-A462*24)*60</f>
        <v>8.3333333333293069E-2</v>
      </c>
      <c r="E463">
        <v>48.7</v>
      </c>
      <c r="F463" s="31">
        <f>SUM($E$13:E463)</f>
        <v>9220.5</v>
      </c>
      <c r="G463" s="52">
        <f t="shared" si="63"/>
        <v>9.2204999999999995</v>
      </c>
      <c r="H463" s="54">
        <f t="shared" si="68"/>
        <v>1.4625833333333333</v>
      </c>
      <c r="I463" s="87">
        <f t="shared" si="70"/>
        <v>-1.9480000000009412E-5</v>
      </c>
      <c r="J463" s="54">
        <f t="shared" si="64"/>
        <v>1.1688000000005647</v>
      </c>
      <c r="K463" s="54">
        <f t="shared" ref="K463:K525" si="71">H463-J463</f>
        <v>0.29378333333276863</v>
      </c>
      <c r="L463" s="58"/>
      <c r="M463" s="59"/>
      <c r="N463" s="56">
        <f t="shared" si="65"/>
        <v>58.381451388888742</v>
      </c>
      <c r="O463" s="56">
        <f t="shared" si="66"/>
        <v>2.4481944444385558E-2</v>
      </c>
      <c r="P463" s="56">
        <f>SUM($O$13:O463)</f>
        <v>39.940451388888732</v>
      </c>
      <c r="Q463" s="56">
        <f t="shared" si="67"/>
        <v>18.44100000000001</v>
      </c>
    </row>
    <row r="464" spans="1:17" x14ac:dyDescent="0.35">
      <c r="A464" s="63">
        <v>0.39187499999999997</v>
      </c>
      <c r="B464" s="81">
        <f t="shared" si="69"/>
        <v>2400.999999999995</v>
      </c>
      <c r="C464" s="54">
        <f>(A464*24-$A$13*24)*60</f>
        <v>40.01666666666658</v>
      </c>
      <c r="D464" s="54">
        <f>(A464*24-A463*24)*60</f>
        <v>0.10000000000001563</v>
      </c>
      <c r="E464">
        <v>47.8</v>
      </c>
      <c r="F464" s="31">
        <f>SUM($E$13:E464)</f>
        <v>9268.2999999999993</v>
      </c>
      <c r="G464" s="52">
        <f t="shared" si="63"/>
        <v>9.2683</v>
      </c>
      <c r="H464" s="54">
        <f t="shared" si="68"/>
        <v>1.4625833333333333</v>
      </c>
      <c r="I464" s="87">
        <f t="shared" si="70"/>
        <v>-1.5933333333330842E-5</v>
      </c>
      <c r="J464" s="54">
        <f t="shared" si="64"/>
        <v>0.95599999999985052</v>
      </c>
      <c r="K464" s="54">
        <f t="shared" si="71"/>
        <v>0.50658333333348282</v>
      </c>
      <c r="L464" s="58"/>
      <c r="M464" s="59"/>
      <c r="N464" s="56">
        <f t="shared" si="65"/>
        <v>58.527709722222099</v>
      </c>
      <c r="O464" s="56">
        <f t="shared" si="66"/>
        <v>5.0658333333356204E-2</v>
      </c>
      <c r="P464" s="56">
        <f>SUM($O$13:O464)</f>
        <v>39.991109722222092</v>
      </c>
      <c r="Q464" s="56">
        <f t="shared" si="67"/>
        <v>18.536600000000007</v>
      </c>
    </row>
    <row r="465" spans="1:18" x14ac:dyDescent="0.35">
      <c r="A465" s="63">
        <v>0.39193287037037039</v>
      </c>
      <c r="B465" s="81">
        <f t="shared" si="69"/>
        <v>2405.9999999999986</v>
      </c>
      <c r="C465" s="54">
        <f>(A465*24-$A$13*24)*60</f>
        <v>40.09999999999998</v>
      </c>
      <c r="D465" s="54">
        <f>(A465*24-A464*24)*60</f>
        <v>8.3333333333399651E-2</v>
      </c>
      <c r="E465">
        <v>48.6</v>
      </c>
      <c r="F465" s="31">
        <f>SUM($E$13:E465)</f>
        <v>9316.9</v>
      </c>
      <c r="G465" s="52">
        <f t="shared" si="63"/>
        <v>9.3169000000000004</v>
      </c>
      <c r="H465" s="54">
        <f t="shared" si="68"/>
        <v>1.4625833333333333</v>
      </c>
      <c r="I465" s="87">
        <f t="shared" si="70"/>
        <v>-1.9439999999984527E-5</v>
      </c>
      <c r="J465" s="54">
        <f t="shared" si="64"/>
        <v>1.1663999999990717</v>
      </c>
      <c r="K465" s="54">
        <f t="shared" si="71"/>
        <v>0.29618333333426161</v>
      </c>
      <c r="L465" s="58"/>
      <c r="M465" s="59"/>
      <c r="N465" s="56">
        <f t="shared" si="65"/>
        <v>58.649591666666637</v>
      </c>
      <c r="O465" s="56">
        <f t="shared" si="66"/>
        <v>2.4681944444541443E-2</v>
      </c>
      <c r="P465" s="56">
        <f>SUM($O$13:O465)</f>
        <v>40.015791666666637</v>
      </c>
      <c r="Q465" s="56">
        <f t="shared" si="67"/>
        <v>18.633800000000001</v>
      </c>
    </row>
    <row r="466" spans="1:18" x14ac:dyDescent="0.35">
      <c r="A466" s="63">
        <v>0.39199074074074075</v>
      </c>
      <c r="B466" s="81">
        <f t="shared" si="69"/>
        <v>2410.9999999999964</v>
      </c>
      <c r="C466" s="54">
        <f>(A466*24-$A$13*24)*60</f>
        <v>40.183333333333273</v>
      </c>
      <c r="D466" s="54">
        <f>(A466*24-A465*24)*60</f>
        <v>8.3333333333293069E-2</v>
      </c>
      <c r="E466">
        <v>47.3</v>
      </c>
      <c r="F466" s="31">
        <f>SUM($E$13:E466)</f>
        <v>9364.1999999999989</v>
      </c>
      <c r="G466" s="52">
        <f t="shared" si="63"/>
        <v>9.3641999999999985</v>
      </c>
      <c r="H466" s="54">
        <f t="shared" si="68"/>
        <v>1.4625833333333333</v>
      </c>
      <c r="I466" s="87">
        <f t="shared" si="70"/>
        <v>-1.892000000000914E-5</v>
      </c>
      <c r="J466" s="54">
        <f t="shared" si="64"/>
        <v>1.1352000000005484</v>
      </c>
      <c r="K466" s="54">
        <f t="shared" si="71"/>
        <v>0.32738333333278491</v>
      </c>
      <c r="L466" s="58"/>
      <c r="M466" s="59"/>
      <c r="N466" s="56">
        <f t="shared" si="65"/>
        <v>58.771473611111027</v>
      </c>
      <c r="O466" s="56">
        <f t="shared" si="66"/>
        <v>2.7281944444385562E-2</v>
      </c>
      <c r="P466" s="56">
        <f>SUM($O$13:O466)</f>
        <v>40.043073611111019</v>
      </c>
      <c r="Q466" s="56">
        <f t="shared" si="67"/>
        <v>18.728400000000008</v>
      </c>
    </row>
    <row r="467" spans="1:18" x14ac:dyDescent="0.35">
      <c r="A467" s="63">
        <v>0.39204861111111117</v>
      </c>
      <c r="B467" s="81">
        <f t="shared" si="69"/>
        <v>2416.0000000000005</v>
      </c>
      <c r="C467" s="54">
        <f>(A467*24-$A$13*24)*60</f>
        <v>40.266666666666673</v>
      </c>
      <c r="D467" s="54">
        <f>(A467*24-A466*24)*60</f>
        <v>8.3333333333399651E-2</v>
      </c>
      <c r="E467">
        <v>45.8</v>
      </c>
      <c r="F467" s="31">
        <f>SUM($E$13:E467)</f>
        <v>9409.9999999999982</v>
      </c>
      <c r="G467" s="52">
        <f t="shared" si="63"/>
        <v>9.4099999999999984</v>
      </c>
      <c r="H467" s="54">
        <f t="shared" si="68"/>
        <v>1.4625833333333333</v>
      </c>
      <c r="I467" s="87">
        <f t="shared" si="70"/>
        <v>-1.8319999999985418E-5</v>
      </c>
      <c r="J467" s="54">
        <f t="shared" si="64"/>
        <v>1.0991999999991251</v>
      </c>
      <c r="K467" s="54">
        <f t="shared" si="71"/>
        <v>0.36338333333420825</v>
      </c>
      <c r="L467" s="58"/>
      <c r="M467" s="59"/>
      <c r="N467" s="56">
        <f t="shared" si="65"/>
        <v>58.893355555555566</v>
      </c>
      <c r="O467" s="56">
        <f t="shared" si="66"/>
        <v>3.0281944444541454E-2</v>
      </c>
      <c r="P467" s="56">
        <f>SUM($O$13:O467)</f>
        <v>40.073355555555558</v>
      </c>
      <c r="Q467" s="56">
        <f t="shared" si="67"/>
        <v>18.820000000000007</v>
      </c>
    </row>
    <row r="468" spans="1:18" x14ac:dyDescent="0.35">
      <c r="A468" s="63">
        <v>0.39210648148148147</v>
      </c>
      <c r="B468" s="81">
        <f t="shared" si="69"/>
        <v>2420.9999999999982</v>
      </c>
      <c r="C468" s="54">
        <f>(A468*24-$A$13*24)*60</f>
        <v>40.349999999999966</v>
      </c>
      <c r="D468" s="54">
        <f>(A468*24-A467*24)*60</f>
        <v>8.3333333333293069E-2</v>
      </c>
      <c r="E468">
        <v>46.4</v>
      </c>
      <c r="F468" s="31">
        <f>SUM($E$13:E468)</f>
        <v>9456.3999999999978</v>
      </c>
      <c r="G468" s="52">
        <f t="shared" ref="G468:G525" si="72">F468/1000</f>
        <v>9.4563999999999986</v>
      </c>
      <c r="H468" s="54">
        <f t="shared" si="68"/>
        <v>1.4625833333333333</v>
      </c>
      <c r="I468" s="87">
        <f t="shared" si="70"/>
        <v>-1.8560000000008967E-5</v>
      </c>
      <c r="J468" s="54">
        <f t="shared" ref="J468:J525" si="73">2*E468/(1000*D468*1)</f>
        <v>1.1136000000005379</v>
      </c>
      <c r="K468" s="54">
        <f t="shared" si="71"/>
        <v>0.34898333333279541</v>
      </c>
      <c r="L468" s="58"/>
      <c r="M468" s="59"/>
      <c r="N468" s="56">
        <f t="shared" ref="N468:N525" si="74">C468*H468</f>
        <v>59.015237499999948</v>
      </c>
      <c r="O468" s="56">
        <f t="shared" ref="O468:O525" si="75">K468*(D468)</f>
        <v>2.9081944444385565E-2</v>
      </c>
      <c r="P468" s="56">
        <f>SUM($O$13:O468)</f>
        <v>40.102437499999944</v>
      </c>
      <c r="Q468" s="56">
        <f t="shared" ref="Q468:Q525" si="76">N468-P468</f>
        <v>18.912800000000004</v>
      </c>
      <c r="R468" s="61"/>
    </row>
    <row r="469" spans="1:18" x14ac:dyDescent="0.35">
      <c r="A469" s="63">
        <v>0.39217592592592593</v>
      </c>
      <c r="B469" s="81">
        <f t="shared" si="69"/>
        <v>2426.9999999999991</v>
      </c>
      <c r="C469" s="54">
        <f>(A469*24-$A$13*24)*60</f>
        <v>40.449999999999982</v>
      </c>
      <c r="D469" s="54">
        <f>(A469*24-A468*24)*60</f>
        <v>0.10000000000001563</v>
      </c>
      <c r="E469">
        <v>46.1</v>
      </c>
      <c r="F469" s="31">
        <f>SUM($E$13:E469)</f>
        <v>9502.4999999999982</v>
      </c>
      <c r="G469" s="52">
        <f t="shared" si="72"/>
        <v>9.5024999999999977</v>
      </c>
      <c r="H469" s="54">
        <f t="shared" si="68"/>
        <v>1.4625833333333333</v>
      </c>
      <c r="I469" s="87">
        <f t="shared" si="70"/>
        <v>-1.5366666666664268E-5</v>
      </c>
      <c r="J469" s="54">
        <f t="shared" si="73"/>
        <v>0.92199999999985593</v>
      </c>
      <c r="K469" s="54">
        <f t="shared" si="71"/>
        <v>0.54058333333347741</v>
      </c>
      <c r="L469" s="58"/>
      <c r="M469" s="59"/>
      <c r="N469" s="56">
        <f t="shared" si="74"/>
        <v>59.161495833333305</v>
      </c>
      <c r="O469" s="56">
        <f t="shared" si="75"/>
        <v>5.405833333335619E-2</v>
      </c>
      <c r="P469" s="56">
        <f>SUM($O$13:O469)</f>
        <v>40.156495833333302</v>
      </c>
      <c r="Q469" s="56">
        <f t="shared" si="76"/>
        <v>19.005000000000003</v>
      </c>
    </row>
    <row r="470" spans="1:18" x14ac:dyDescent="0.35">
      <c r="A470" s="63">
        <v>0.39223379629629629</v>
      </c>
      <c r="B470" s="81">
        <f t="shared" si="69"/>
        <v>2431.9999999999964</v>
      </c>
      <c r="C470" s="54">
        <f>(A470*24-$A$13*24)*60</f>
        <v>40.533333333333275</v>
      </c>
      <c r="D470" s="54">
        <f>(A470*24-A469*24)*60</f>
        <v>8.3333333333293069E-2</v>
      </c>
      <c r="E470">
        <v>46.2</v>
      </c>
      <c r="F470" s="31">
        <f>SUM($E$13:E470)</f>
        <v>9548.6999999999989</v>
      </c>
      <c r="G470" s="52">
        <f t="shared" si="72"/>
        <v>9.5486999999999984</v>
      </c>
      <c r="H470" s="54">
        <f t="shared" si="68"/>
        <v>1.4625833333333333</v>
      </c>
      <c r="I470" s="87">
        <f t="shared" si="70"/>
        <v>-1.848000000000893E-5</v>
      </c>
      <c r="J470" s="54">
        <f t="shared" si="73"/>
        <v>1.1088000000005358</v>
      </c>
      <c r="K470" s="54">
        <f t="shared" si="71"/>
        <v>0.35378333333279754</v>
      </c>
      <c r="L470" s="58"/>
      <c r="M470" s="59"/>
      <c r="N470" s="56">
        <f t="shared" si="74"/>
        <v>59.283377777777694</v>
      </c>
      <c r="O470" s="56">
        <f t="shared" si="75"/>
        <v>2.9481944444385552E-2</v>
      </c>
      <c r="P470" s="56">
        <f>SUM($O$13:O470)</f>
        <v>40.185977777777687</v>
      </c>
      <c r="Q470" s="56">
        <f t="shared" si="76"/>
        <v>19.097400000000007</v>
      </c>
    </row>
    <row r="471" spans="1:18" x14ac:dyDescent="0.35">
      <c r="A471" s="63">
        <v>0.39230324074074074</v>
      </c>
      <c r="B471" s="81">
        <f t="shared" si="69"/>
        <v>2437.9999999999973</v>
      </c>
      <c r="C471" s="54">
        <f>(A471*24-$A$13*24)*60</f>
        <v>40.63333333333329</v>
      </c>
      <c r="D471" s="54">
        <f>(A471*24-A470*24)*60</f>
        <v>0.10000000000001563</v>
      </c>
      <c r="E471">
        <v>46.4</v>
      </c>
      <c r="F471" s="31">
        <f>SUM($E$13:E471)</f>
        <v>9595.0999999999985</v>
      </c>
      <c r="G471" s="52">
        <f t="shared" si="72"/>
        <v>9.5950999999999986</v>
      </c>
      <c r="H471" s="54">
        <f t="shared" si="68"/>
        <v>1.4625833333333333</v>
      </c>
      <c r="I471" s="87">
        <f t="shared" si="70"/>
        <v>-1.546666666666425E-5</v>
      </c>
      <c r="J471" s="54">
        <f t="shared" si="73"/>
        <v>0.92799999999985494</v>
      </c>
      <c r="K471" s="54">
        <f t="shared" si="71"/>
        <v>0.53458333333347841</v>
      </c>
      <c r="L471" s="58"/>
      <c r="M471" s="59"/>
      <c r="N471" s="56">
        <f t="shared" si="74"/>
        <v>59.429636111111051</v>
      </c>
      <c r="O471" s="56">
        <f t="shared" si="75"/>
        <v>5.3458333333356201E-2</v>
      </c>
      <c r="P471" s="56">
        <f>SUM($O$13:O471)</f>
        <v>40.23943611111104</v>
      </c>
      <c r="Q471" s="56">
        <f t="shared" si="76"/>
        <v>19.190200000000011</v>
      </c>
    </row>
    <row r="472" spans="1:18" x14ac:dyDescent="0.35">
      <c r="A472" s="63">
        <v>0.3923611111111111</v>
      </c>
      <c r="B472" s="81">
        <f t="shared" si="69"/>
        <v>2442.999999999995</v>
      </c>
      <c r="C472" s="54">
        <f>(A472*24-$A$13*24)*60</f>
        <v>40.716666666666583</v>
      </c>
      <c r="D472" s="54">
        <f>(A472*24-A471*24)*60</f>
        <v>8.3333333333293069E-2</v>
      </c>
      <c r="E472">
        <v>51</v>
      </c>
      <c r="F472" s="31">
        <f>SUM($E$13:E472)</f>
        <v>9646.0999999999985</v>
      </c>
      <c r="G472" s="52">
        <f t="shared" si="72"/>
        <v>9.6460999999999988</v>
      </c>
      <c r="H472" s="54">
        <f t="shared" si="68"/>
        <v>1.4625833333333333</v>
      </c>
      <c r="I472" s="87">
        <f t="shared" si="70"/>
        <v>-2.0400000000009861E-5</v>
      </c>
      <c r="J472" s="54">
        <f t="shared" si="73"/>
        <v>1.2240000000005915</v>
      </c>
      <c r="K472" s="54">
        <f t="shared" si="71"/>
        <v>0.23858333333274184</v>
      </c>
      <c r="L472" s="58"/>
      <c r="M472" s="59"/>
      <c r="N472" s="56">
        <f t="shared" si="74"/>
        <v>59.551518055555434</v>
      </c>
      <c r="O472" s="56">
        <f t="shared" si="75"/>
        <v>1.9881944444385548E-2</v>
      </c>
      <c r="P472" s="56">
        <f>SUM($O$13:O472)</f>
        <v>40.259318055555426</v>
      </c>
      <c r="Q472" s="56">
        <f t="shared" si="76"/>
        <v>19.292200000000008</v>
      </c>
    </row>
    <row r="473" spans="1:18" x14ac:dyDescent="0.35">
      <c r="A473" s="63">
        <v>0.39241898148148152</v>
      </c>
      <c r="B473" s="81">
        <f t="shared" si="69"/>
        <v>2447.9999999999991</v>
      </c>
      <c r="C473" s="54">
        <f>(A473*24-$A$13*24)*60</f>
        <v>40.799999999999983</v>
      </c>
      <c r="D473" s="54">
        <f>(A473*24-A472*24)*60</f>
        <v>8.3333333333399651E-2</v>
      </c>
      <c r="E473">
        <v>49</v>
      </c>
      <c r="F473" s="31">
        <f>SUM($E$13:E473)</f>
        <v>9695.0999999999985</v>
      </c>
      <c r="G473" s="52">
        <f t="shared" si="72"/>
        <v>9.6950999999999983</v>
      </c>
      <c r="H473" s="54">
        <f t="shared" si="68"/>
        <v>1.4625833333333333</v>
      </c>
      <c r="I473" s="87">
        <f t="shared" si="70"/>
        <v>-1.9599999999984407E-5</v>
      </c>
      <c r="J473" s="54">
        <f t="shared" si="73"/>
        <v>1.1759999999990642</v>
      </c>
      <c r="K473" s="54">
        <f t="shared" si="71"/>
        <v>0.28658333333426911</v>
      </c>
      <c r="L473" s="58"/>
      <c r="M473" s="59"/>
      <c r="N473" s="56">
        <f t="shared" si="74"/>
        <v>59.673399999999972</v>
      </c>
      <c r="O473" s="56">
        <f t="shared" si="75"/>
        <v>2.388194444454143E-2</v>
      </c>
      <c r="P473" s="56">
        <f>SUM($O$13:O473)</f>
        <v>40.283199999999965</v>
      </c>
      <c r="Q473" s="56">
        <f t="shared" si="76"/>
        <v>19.390200000000007</v>
      </c>
    </row>
    <row r="474" spans="1:18" x14ac:dyDescent="0.35">
      <c r="A474" s="63">
        <v>0.39247685185185183</v>
      </c>
      <c r="B474" s="81">
        <f t="shared" si="69"/>
        <v>2452.9999999999964</v>
      </c>
      <c r="C474" s="54">
        <f>(A474*24-$A$13*24)*60</f>
        <v>40.883333333333276</v>
      </c>
      <c r="D474" s="54">
        <f>(A474*24-A473*24)*60</f>
        <v>8.3333333333293069E-2</v>
      </c>
      <c r="E474">
        <v>46.4</v>
      </c>
      <c r="F474" s="31">
        <f>SUM($E$13:E474)</f>
        <v>9741.4999999999982</v>
      </c>
      <c r="G474" s="52">
        <f t="shared" si="72"/>
        <v>9.7414999999999985</v>
      </c>
      <c r="H474" s="54">
        <f t="shared" si="68"/>
        <v>1.4625833333333333</v>
      </c>
      <c r="I474" s="87">
        <f t="shared" si="70"/>
        <v>-1.8560000000008967E-5</v>
      </c>
      <c r="J474" s="54">
        <f t="shared" si="73"/>
        <v>1.1136000000005379</v>
      </c>
      <c r="K474" s="54">
        <f t="shared" si="71"/>
        <v>0.34898333333279541</v>
      </c>
      <c r="L474" s="58"/>
      <c r="M474" s="59"/>
      <c r="N474" s="56">
        <f t="shared" si="74"/>
        <v>59.795281944444362</v>
      </c>
      <c r="O474" s="56">
        <f t="shared" si="75"/>
        <v>2.9081944444385565E-2</v>
      </c>
      <c r="P474" s="56">
        <f>SUM($O$13:O474)</f>
        <v>40.312281944444351</v>
      </c>
      <c r="Q474" s="56">
        <f t="shared" si="76"/>
        <v>19.483000000000011</v>
      </c>
    </row>
    <row r="475" spans="1:18" x14ac:dyDescent="0.35">
      <c r="A475" s="63">
        <v>0.39254629629629628</v>
      </c>
      <c r="B475" s="81">
        <f t="shared" si="69"/>
        <v>2458.9999999999973</v>
      </c>
      <c r="C475" s="54">
        <f>(A475*24-$A$13*24)*60</f>
        <v>40.983333333333292</v>
      </c>
      <c r="D475" s="54">
        <f>(A475*24-A474*24)*60</f>
        <v>0.10000000000001563</v>
      </c>
      <c r="E475">
        <v>46.1</v>
      </c>
      <c r="F475" s="31">
        <f>SUM($E$13:E475)</f>
        <v>9787.5999999999985</v>
      </c>
      <c r="G475" s="52">
        <f t="shared" si="72"/>
        <v>9.7875999999999994</v>
      </c>
      <c r="H475" s="54">
        <f t="shared" si="68"/>
        <v>1.4625833333333333</v>
      </c>
      <c r="I475" s="87">
        <f t="shared" si="70"/>
        <v>-1.5366666666664268E-5</v>
      </c>
      <c r="J475" s="54">
        <f t="shared" si="73"/>
        <v>0.92199999999985593</v>
      </c>
      <c r="K475" s="54">
        <f t="shared" si="71"/>
        <v>0.54058333333347741</v>
      </c>
      <c r="L475" s="58"/>
      <c r="M475" s="59"/>
      <c r="N475" s="56">
        <f t="shared" si="74"/>
        <v>59.941540277777719</v>
      </c>
      <c r="O475" s="56">
        <f t="shared" si="75"/>
        <v>5.405833333335619E-2</v>
      </c>
      <c r="P475" s="56">
        <f>SUM($O$13:O475)</f>
        <v>40.366340277777709</v>
      </c>
      <c r="Q475" s="56">
        <f t="shared" si="76"/>
        <v>19.575200000000009</v>
      </c>
    </row>
    <row r="476" spans="1:18" x14ac:dyDescent="0.35">
      <c r="A476" s="63">
        <v>0.39260416666666664</v>
      </c>
      <c r="B476" s="81">
        <f t="shared" si="69"/>
        <v>2463.999999999995</v>
      </c>
      <c r="C476" s="54">
        <f>(A476*24-$A$13*24)*60</f>
        <v>41.066666666666585</v>
      </c>
      <c r="D476" s="54">
        <f>(A476*24-A475*24)*60</f>
        <v>8.3333333333293069E-2</v>
      </c>
      <c r="E476">
        <v>46.2</v>
      </c>
      <c r="F476" s="31">
        <f>SUM($E$13:E476)</f>
        <v>9833.7999999999993</v>
      </c>
      <c r="G476" s="52">
        <f t="shared" si="72"/>
        <v>9.8338000000000001</v>
      </c>
      <c r="H476" s="54">
        <f t="shared" si="68"/>
        <v>1.4625833333333333</v>
      </c>
      <c r="I476" s="87">
        <f t="shared" si="70"/>
        <v>-1.848000000000893E-5</v>
      </c>
      <c r="J476" s="54">
        <f t="shared" si="73"/>
        <v>1.1088000000005358</v>
      </c>
      <c r="K476" s="54">
        <f t="shared" si="71"/>
        <v>0.35378333333279754</v>
      </c>
      <c r="L476" s="58"/>
      <c r="M476" s="59"/>
      <c r="N476" s="56">
        <f t="shared" si="74"/>
        <v>60.063422222222101</v>
      </c>
      <c r="O476" s="56">
        <f t="shared" si="75"/>
        <v>2.9481944444385552E-2</v>
      </c>
      <c r="P476" s="56">
        <f>SUM($O$13:O476)</f>
        <v>40.395822222222094</v>
      </c>
      <c r="Q476" s="56">
        <f t="shared" si="76"/>
        <v>19.667600000000007</v>
      </c>
    </row>
    <row r="477" spans="1:18" x14ac:dyDescent="0.35">
      <c r="A477" s="63">
        <v>0.39266203703703706</v>
      </c>
      <c r="B477" s="81">
        <f t="shared" si="69"/>
        <v>2468.9999999999991</v>
      </c>
      <c r="C477" s="54">
        <f>(A477*24-$A$13*24)*60</f>
        <v>41.149999999999984</v>
      </c>
      <c r="D477" s="54">
        <f>(A477*24-A476*24)*60</f>
        <v>8.3333333333399651E-2</v>
      </c>
      <c r="E477">
        <v>47.1</v>
      </c>
      <c r="F477" s="31">
        <f>SUM($E$13:E477)</f>
        <v>9880.9</v>
      </c>
      <c r="G477" s="52">
        <f t="shared" si="72"/>
        <v>9.8809000000000005</v>
      </c>
      <c r="H477" s="54">
        <f t="shared" si="68"/>
        <v>1.4625833333333333</v>
      </c>
      <c r="I477" s="87">
        <f t="shared" si="70"/>
        <v>-1.8839999999985003E-5</v>
      </c>
      <c r="J477" s="54">
        <f t="shared" si="73"/>
        <v>1.1303999999991003</v>
      </c>
      <c r="K477" s="54">
        <f t="shared" si="71"/>
        <v>0.332183333334233</v>
      </c>
      <c r="L477" s="58"/>
      <c r="M477" s="59"/>
      <c r="N477" s="56">
        <f t="shared" si="74"/>
        <v>60.185304166666647</v>
      </c>
      <c r="O477" s="56">
        <f t="shared" si="75"/>
        <v>2.7681944444541445E-2</v>
      </c>
      <c r="P477" s="56">
        <f>SUM($O$13:O477)</f>
        <v>40.423504166666632</v>
      </c>
      <c r="Q477" s="56">
        <f t="shared" si="76"/>
        <v>19.761800000000015</v>
      </c>
    </row>
    <row r="478" spans="1:18" x14ac:dyDescent="0.35">
      <c r="A478" s="63">
        <v>0.39273148148148151</v>
      </c>
      <c r="B478" s="81">
        <f t="shared" si="69"/>
        <v>2475</v>
      </c>
      <c r="C478" s="54">
        <f>(A478*24-$A$13*24)*60</f>
        <v>41.25</v>
      </c>
      <c r="D478" s="54">
        <f>(A478*24-A477*24)*60</f>
        <v>0.10000000000001563</v>
      </c>
      <c r="E478">
        <v>46.6</v>
      </c>
      <c r="F478" s="31">
        <f>SUM($E$13:E478)</f>
        <v>9927.5</v>
      </c>
      <c r="G478" s="52">
        <f t="shared" si="72"/>
        <v>9.9275000000000002</v>
      </c>
      <c r="H478" s="54">
        <f t="shared" si="68"/>
        <v>1.4625833333333333</v>
      </c>
      <c r="I478" s="87">
        <f t="shared" si="70"/>
        <v>-1.5533333333330907E-5</v>
      </c>
      <c r="J478" s="54">
        <f t="shared" si="73"/>
        <v>0.93199999999985439</v>
      </c>
      <c r="K478" s="54">
        <f t="shared" si="71"/>
        <v>0.53058333333347896</v>
      </c>
      <c r="L478" s="58"/>
      <c r="M478" s="59"/>
      <c r="N478" s="56">
        <f t="shared" si="74"/>
        <v>60.331562500000004</v>
      </c>
      <c r="O478" s="56">
        <f t="shared" si="75"/>
        <v>5.3058333333356189E-2</v>
      </c>
      <c r="P478" s="56">
        <f>SUM($O$13:O478)</f>
        <v>40.476562499999986</v>
      </c>
      <c r="Q478" s="56">
        <f t="shared" si="76"/>
        <v>19.855000000000018</v>
      </c>
    </row>
    <row r="479" spans="1:18" x14ac:dyDescent="0.35">
      <c r="A479" s="63">
        <v>0.39278935185185188</v>
      </c>
      <c r="B479" s="81">
        <f t="shared" si="69"/>
        <v>2479.9999999999977</v>
      </c>
      <c r="C479" s="54">
        <f>(A479*24-$A$13*24)*60</f>
        <v>41.333333333333293</v>
      </c>
      <c r="D479" s="54">
        <f>(A479*24-A478*24)*60</f>
        <v>8.3333333333293069E-2</v>
      </c>
      <c r="E479">
        <v>47.6</v>
      </c>
      <c r="F479" s="31">
        <f>SUM($E$13:E479)</f>
        <v>9975.1</v>
      </c>
      <c r="G479" s="52">
        <f t="shared" si="72"/>
        <v>9.9751000000000012</v>
      </c>
      <c r="H479" s="54">
        <f t="shared" si="68"/>
        <v>1.4625833333333333</v>
      </c>
      <c r="I479" s="87">
        <f t="shared" si="70"/>
        <v>-1.9040000000009203E-5</v>
      </c>
      <c r="J479" s="54">
        <f t="shared" si="73"/>
        <v>1.1424000000005521</v>
      </c>
      <c r="K479" s="54">
        <f t="shared" si="71"/>
        <v>0.32018333333278126</v>
      </c>
      <c r="L479" s="58"/>
      <c r="M479" s="59"/>
      <c r="N479" s="56">
        <f t="shared" si="74"/>
        <v>60.453444444444386</v>
      </c>
      <c r="O479" s="56">
        <f t="shared" si="75"/>
        <v>2.6681944444385545E-2</v>
      </c>
      <c r="P479" s="56">
        <f>SUM($O$13:O479)</f>
        <v>40.50324444444437</v>
      </c>
      <c r="Q479" s="56">
        <f t="shared" si="76"/>
        <v>19.950200000000017</v>
      </c>
    </row>
    <row r="480" spans="1:18" x14ac:dyDescent="0.35">
      <c r="A480" s="63">
        <v>0.39285879629629633</v>
      </c>
      <c r="B480" s="81">
        <f t="shared" si="69"/>
        <v>2485.9999999999986</v>
      </c>
      <c r="C480" s="54">
        <f>(A480*24-$A$13*24)*60</f>
        <v>41.433333333333309</v>
      </c>
      <c r="D480" s="54">
        <f>(A480*24-A479*24)*60</f>
        <v>0.10000000000001563</v>
      </c>
      <c r="E480">
        <v>45.5</v>
      </c>
      <c r="F480" s="31">
        <f>SUM($E$13:E480)</f>
        <v>10020.6</v>
      </c>
      <c r="G480" s="52">
        <f t="shared" si="72"/>
        <v>10.0206</v>
      </c>
      <c r="H480" s="54">
        <f t="shared" si="68"/>
        <v>1.4625833333333333</v>
      </c>
      <c r="I480" s="87">
        <f t="shared" si="70"/>
        <v>-1.5166666666664297E-5</v>
      </c>
      <c r="J480" s="54">
        <f t="shared" si="73"/>
        <v>0.9099999999998577</v>
      </c>
      <c r="K480" s="54">
        <f t="shared" si="71"/>
        <v>0.55258333333347565</v>
      </c>
      <c r="L480" s="58"/>
      <c r="M480" s="59"/>
      <c r="N480" s="56">
        <f t="shared" si="74"/>
        <v>60.599702777777743</v>
      </c>
      <c r="O480" s="56">
        <f t="shared" si="75"/>
        <v>5.5258333333356204E-2</v>
      </c>
      <c r="P480" s="56">
        <f>SUM($O$13:O480)</f>
        <v>40.558502777777726</v>
      </c>
      <c r="Q480" s="56">
        <f t="shared" si="76"/>
        <v>20.041200000000018</v>
      </c>
    </row>
    <row r="481" spans="1:17" x14ac:dyDescent="0.35">
      <c r="A481" s="63">
        <v>0.39291666666666664</v>
      </c>
      <c r="B481" s="81">
        <f t="shared" si="69"/>
        <v>2490.9999999999959</v>
      </c>
      <c r="C481" s="54">
        <f>(A481*24-$A$13*24)*60</f>
        <v>41.516666666666602</v>
      </c>
      <c r="D481" s="54">
        <f>(A481*24-A480*24)*60</f>
        <v>8.3333333333293069E-2</v>
      </c>
      <c r="E481">
        <v>52.4</v>
      </c>
      <c r="F481" s="31">
        <f>SUM($E$13:E481)</f>
        <v>10073</v>
      </c>
      <c r="G481" s="52">
        <f t="shared" si="72"/>
        <v>10.073</v>
      </c>
      <c r="H481" s="54">
        <f t="shared" si="68"/>
        <v>1.4625833333333333</v>
      </c>
      <c r="I481" s="87">
        <f t="shared" si="70"/>
        <v>-2.0960000000010126E-5</v>
      </c>
      <c r="J481" s="54">
        <f t="shared" si="73"/>
        <v>1.2576000000006076</v>
      </c>
      <c r="K481" s="54">
        <f t="shared" si="71"/>
        <v>0.20498333333272578</v>
      </c>
      <c r="L481" s="58"/>
      <c r="M481" s="59"/>
      <c r="N481" s="56">
        <f t="shared" si="74"/>
        <v>60.721584722222126</v>
      </c>
      <c r="O481" s="56">
        <f t="shared" si="75"/>
        <v>1.7081944444385561E-2</v>
      </c>
      <c r="P481" s="56">
        <f>SUM($O$13:O481)</f>
        <v>40.575584722222111</v>
      </c>
      <c r="Q481" s="56">
        <f t="shared" si="76"/>
        <v>20.146000000000015</v>
      </c>
    </row>
    <row r="482" spans="1:17" x14ac:dyDescent="0.35">
      <c r="A482" s="63">
        <v>0.39298611111111109</v>
      </c>
      <c r="B482" s="81">
        <f t="shared" si="69"/>
        <v>2496.9999999999973</v>
      </c>
      <c r="C482" s="54">
        <f>(A482*24-$A$13*24)*60</f>
        <v>41.616666666666617</v>
      </c>
      <c r="D482" s="54">
        <f>(A482*24-A481*24)*60</f>
        <v>0.10000000000001563</v>
      </c>
      <c r="E482">
        <v>48.5</v>
      </c>
      <c r="F482" s="31">
        <f>SUM($E$13:E482)</f>
        <v>10121.5</v>
      </c>
      <c r="G482" s="52">
        <f t="shared" si="72"/>
        <v>10.121499999999999</v>
      </c>
      <c r="H482" s="54">
        <f t="shared" si="68"/>
        <v>1.4625833333333333</v>
      </c>
      <c r="I482" s="87">
        <f t="shared" si="70"/>
        <v>-1.6166666666664138E-5</v>
      </c>
      <c r="J482" s="54">
        <f t="shared" si="73"/>
        <v>0.96999999999984832</v>
      </c>
      <c r="K482" s="54">
        <f t="shared" si="71"/>
        <v>0.49258333333348503</v>
      </c>
      <c r="L482" s="58"/>
      <c r="M482" s="59"/>
      <c r="N482" s="56">
        <f t="shared" si="74"/>
        <v>60.867843055555483</v>
      </c>
      <c r="O482" s="56">
        <f t="shared" si="75"/>
        <v>4.9258333333356205E-2</v>
      </c>
      <c r="P482" s="56">
        <f>SUM($O$13:O482)</f>
        <v>40.624843055555466</v>
      </c>
      <c r="Q482" s="56">
        <f t="shared" si="76"/>
        <v>20.243000000000016</v>
      </c>
    </row>
    <row r="483" spans="1:17" x14ac:dyDescent="0.35">
      <c r="A483" s="63">
        <v>0.39304398148148145</v>
      </c>
      <c r="B483" s="81">
        <f t="shared" si="69"/>
        <v>2501.9999999999945</v>
      </c>
      <c r="C483" s="54">
        <f>(A483*24-$A$13*24)*60</f>
        <v>41.69999999999991</v>
      </c>
      <c r="D483" s="54">
        <f>(A483*24-A482*24)*60</f>
        <v>8.3333333333293069E-2</v>
      </c>
      <c r="E483">
        <v>47</v>
      </c>
      <c r="F483" s="31">
        <f>SUM($E$13:E483)</f>
        <v>10168.5</v>
      </c>
      <c r="G483" s="52">
        <f t="shared" si="72"/>
        <v>10.1685</v>
      </c>
      <c r="H483" s="54">
        <f t="shared" si="68"/>
        <v>1.4625833333333333</v>
      </c>
      <c r="I483" s="87">
        <f t="shared" si="70"/>
        <v>-1.8800000000009083E-5</v>
      </c>
      <c r="J483" s="54">
        <f t="shared" si="73"/>
        <v>1.128000000000545</v>
      </c>
      <c r="K483" s="54">
        <f t="shared" si="71"/>
        <v>0.33458333333278834</v>
      </c>
      <c r="L483" s="58"/>
      <c r="M483" s="59"/>
      <c r="N483" s="56">
        <f t="shared" si="74"/>
        <v>60.989724999999872</v>
      </c>
      <c r="O483" s="56">
        <f t="shared" si="75"/>
        <v>2.7881944444385555E-2</v>
      </c>
      <c r="P483" s="56">
        <f>SUM($O$13:O483)</f>
        <v>40.652724999999855</v>
      </c>
      <c r="Q483" s="56">
        <f t="shared" si="76"/>
        <v>20.337000000000018</v>
      </c>
    </row>
    <row r="484" spans="1:17" x14ac:dyDescent="0.35">
      <c r="A484" s="63">
        <v>0.39311342592592591</v>
      </c>
      <c r="B484" s="81">
        <f t="shared" si="69"/>
        <v>2507.9999999999955</v>
      </c>
      <c r="C484" s="54">
        <f>(A484*24-$A$13*24)*60</f>
        <v>41.799999999999926</v>
      </c>
      <c r="D484" s="54">
        <f>(A484*24-A483*24)*60</f>
        <v>0.10000000000001563</v>
      </c>
      <c r="E484">
        <v>47.7</v>
      </c>
      <c r="F484" s="31">
        <f>SUM($E$13:E484)</f>
        <v>10216.200000000001</v>
      </c>
      <c r="G484" s="52">
        <f t="shared" si="72"/>
        <v>10.216200000000001</v>
      </c>
      <c r="H484" s="54">
        <f t="shared" si="68"/>
        <v>1.4625833333333333</v>
      </c>
      <c r="I484" s="87">
        <f t="shared" si="70"/>
        <v>-1.5899999999997517E-5</v>
      </c>
      <c r="J484" s="54">
        <f t="shared" si="73"/>
        <v>0.95399999999985097</v>
      </c>
      <c r="K484" s="54">
        <f t="shared" si="71"/>
        <v>0.50858333333348238</v>
      </c>
      <c r="L484" s="58"/>
      <c r="M484" s="59"/>
      <c r="N484" s="56">
        <f t="shared" si="74"/>
        <v>61.135983333333229</v>
      </c>
      <c r="O484" s="56">
        <f t="shared" si="75"/>
        <v>5.0858333333356188E-2</v>
      </c>
      <c r="P484" s="56">
        <f>SUM($O$13:O484)</f>
        <v>40.703583333333214</v>
      </c>
      <c r="Q484" s="56">
        <f t="shared" si="76"/>
        <v>20.432400000000015</v>
      </c>
    </row>
    <row r="485" spans="1:17" x14ac:dyDescent="0.35">
      <c r="A485" s="63">
        <v>0.39317129629629632</v>
      </c>
      <c r="B485" s="81">
        <f t="shared" si="69"/>
        <v>2512.9999999999995</v>
      </c>
      <c r="C485" s="54">
        <f>(A485*24-$A$13*24)*60</f>
        <v>41.883333333333326</v>
      </c>
      <c r="D485" s="54">
        <f>(A485*24-A484*24)*60</f>
        <v>8.3333333333399651E-2</v>
      </c>
      <c r="E485">
        <v>49.8</v>
      </c>
      <c r="F485" s="31">
        <f>SUM($E$13:E485)</f>
        <v>10266</v>
      </c>
      <c r="G485" s="52">
        <f t="shared" si="72"/>
        <v>10.266</v>
      </c>
      <c r="H485" s="54">
        <f t="shared" si="68"/>
        <v>1.4625833333333333</v>
      </c>
      <c r="I485" s="87">
        <f t="shared" si="70"/>
        <v>-1.9919999999984146E-5</v>
      </c>
      <c r="J485" s="54">
        <f t="shared" si="73"/>
        <v>1.1951999999990488</v>
      </c>
      <c r="K485" s="54">
        <f t="shared" si="71"/>
        <v>0.26738333333428455</v>
      </c>
      <c r="L485" s="58"/>
      <c r="M485" s="59"/>
      <c r="N485" s="56">
        <f t="shared" si="74"/>
        <v>61.257865277777768</v>
      </c>
      <c r="O485" s="56">
        <f t="shared" si="75"/>
        <v>2.2281944444541443E-2</v>
      </c>
      <c r="P485" s="56">
        <f>SUM($O$13:O485)</f>
        <v>40.725865277777757</v>
      </c>
      <c r="Q485" s="56">
        <f t="shared" si="76"/>
        <v>20.532000000000011</v>
      </c>
    </row>
    <row r="486" spans="1:17" x14ac:dyDescent="0.35">
      <c r="A486" s="63">
        <v>0.39322916666666669</v>
      </c>
      <c r="B486" s="81">
        <f t="shared" si="69"/>
        <v>2517.9999999999973</v>
      </c>
      <c r="C486" s="54">
        <f>(A486*24-$A$13*24)*60</f>
        <v>41.966666666666619</v>
      </c>
      <c r="D486" s="54">
        <f>(A486*24-A485*24)*60</f>
        <v>8.3333333333293069E-2</v>
      </c>
      <c r="E486">
        <v>52.9</v>
      </c>
      <c r="F486" s="31">
        <f>SUM($E$13:E486)</f>
        <v>10318.9</v>
      </c>
      <c r="G486" s="52">
        <f t="shared" si="72"/>
        <v>10.318899999999999</v>
      </c>
      <c r="H486" s="54">
        <f t="shared" si="68"/>
        <v>1.4625833333333333</v>
      </c>
      <c r="I486" s="87">
        <f t="shared" si="70"/>
        <v>-2.1160000000010223E-5</v>
      </c>
      <c r="J486" s="54">
        <f t="shared" si="73"/>
        <v>1.2696000000006133</v>
      </c>
      <c r="K486" s="54">
        <f t="shared" si="71"/>
        <v>0.19298333333272</v>
      </c>
      <c r="L486" s="58"/>
      <c r="M486" s="59"/>
      <c r="N486" s="56">
        <f t="shared" si="74"/>
        <v>61.37974722222215</v>
      </c>
      <c r="O486" s="56">
        <f t="shared" si="75"/>
        <v>1.6081944444385564E-2</v>
      </c>
      <c r="P486" s="56">
        <f>SUM($O$13:O486)</f>
        <v>40.741947222222144</v>
      </c>
      <c r="Q486" s="56">
        <f t="shared" si="76"/>
        <v>20.637800000000006</v>
      </c>
    </row>
    <row r="487" spans="1:17" x14ac:dyDescent="0.35">
      <c r="A487" s="63">
        <v>0.39329861111111114</v>
      </c>
      <c r="B487" s="81">
        <f t="shared" si="69"/>
        <v>2523.9999999999982</v>
      </c>
      <c r="C487" s="54">
        <f>(A487*24-$A$13*24)*60</f>
        <v>42.066666666666634</v>
      </c>
      <c r="D487" s="54">
        <f>(A487*24-A486*24)*60</f>
        <v>0.10000000000001563</v>
      </c>
      <c r="E487">
        <v>51.3</v>
      </c>
      <c r="F487" s="31">
        <f>SUM($E$13:E487)</f>
        <v>10370.199999999999</v>
      </c>
      <c r="G487" s="52">
        <f t="shared" si="72"/>
        <v>10.370199999999999</v>
      </c>
      <c r="H487" s="54">
        <f t="shared" si="68"/>
        <v>1.4625833333333333</v>
      </c>
      <c r="I487" s="87">
        <f t="shared" si="70"/>
        <v>-1.7099999999997326E-5</v>
      </c>
      <c r="J487" s="54">
        <f t="shared" si="73"/>
        <v>1.0259999999998395</v>
      </c>
      <c r="K487" s="54">
        <f t="shared" si="71"/>
        <v>0.43658333333349386</v>
      </c>
      <c r="L487" s="58"/>
      <c r="M487" s="59"/>
      <c r="N487" s="56">
        <f t="shared" si="74"/>
        <v>61.526005555555507</v>
      </c>
      <c r="O487" s="56">
        <f t="shared" si="75"/>
        <v>4.3658333333356211E-2</v>
      </c>
      <c r="P487" s="56">
        <f>SUM($O$13:O487)</f>
        <v>40.785605555555499</v>
      </c>
      <c r="Q487" s="56">
        <f t="shared" si="76"/>
        <v>20.740400000000008</v>
      </c>
    </row>
    <row r="488" spans="1:17" x14ac:dyDescent="0.35">
      <c r="A488" s="63">
        <v>0.39335648148148145</v>
      </c>
      <c r="B488" s="81">
        <f t="shared" si="69"/>
        <v>2528.9999999999955</v>
      </c>
      <c r="C488" s="54">
        <f>(A488*24-$A$13*24)*60</f>
        <v>42.149999999999928</v>
      </c>
      <c r="D488" s="54">
        <f>(A488*24-A487*24)*60</f>
        <v>8.3333333333293069E-2</v>
      </c>
      <c r="E488">
        <v>52.2</v>
      </c>
      <c r="F488" s="31">
        <f>SUM($E$13:E488)</f>
        <v>10422.4</v>
      </c>
      <c r="G488" s="52">
        <f t="shared" si="72"/>
        <v>10.4224</v>
      </c>
      <c r="H488" s="54">
        <f t="shared" si="68"/>
        <v>1.4625833333333333</v>
      </c>
      <c r="I488" s="87">
        <f t="shared" si="70"/>
        <v>-2.0880000000010093E-5</v>
      </c>
      <c r="J488" s="54">
        <f t="shared" si="73"/>
        <v>1.2528000000006054</v>
      </c>
      <c r="K488" s="54">
        <f t="shared" si="71"/>
        <v>0.20978333333272792</v>
      </c>
      <c r="L488" s="58"/>
      <c r="M488" s="59"/>
      <c r="N488" s="56">
        <f t="shared" si="74"/>
        <v>61.647887499999896</v>
      </c>
      <c r="O488" s="56">
        <f t="shared" si="75"/>
        <v>1.7481944444385545E-2</v>
      </c>
      <c r="P488" s="56">
        <f>SUM($O$13:O488)</f>
        <v>40.803087499999883</v>
      </c>
      <c r="Q488" s="56">
        <f t="shared" si="76"/>
        <v>20.844800000000014</v>
      </c>
    </row>
    <row r="489" spans="1:17" x14ac:dyDescent="0.35">
      <c r="A489" s="63">
        <v>0.39341435185185186</v>
      </c>
      <c r="B489" s="81">
        <f t="shared" si="69"/>
        <v>2533.9999999999995</v>
      </c>
      <c r="C489" s="54">
        <f>(A489*24-$A$13*24)*60</f>
        <v>42.233333333333327</v>
      </c>
      <c r="D489" s="54">
        <f>(A489*24-A488*24)*60</f>
        <v>8.3333333333399651E-2</v>
      </c>
      <c r="E489">
        <v>51</v>
      </c>
      <c r="F489" s="31">
        <f>SUM($E$13:E489)</f>
        <v>10473.4</v>
      </c>
      <c r="G489" s="52">
        <f t="shared" si="72"/>
        <v>10.4734</v>
      </c>
      <c r="H489" s="54">
        <f t="shared" si="68"/>
        <v>1.4625833333333333</v>
      </c>
      <c r="I489" s="87">
        <f t="shared" si="70"/>
        <v>-2.0399999999983762E-5</v>
      </c>
      <c r="J489" s="54">
        <f t="shared" si="73"/>
        <v>1.2239999999990259</v>
      </c>
      <c r="K489" s="54">
        <f t="shared" si="71"/>
        <v>0.23858333333430748</v>
      </c>
      <c r="L489" s="58"/>
      <c r="M489" s="59"/>
      <c r="N489" s="56">
        <f t="shared" si="74"/>
        <v>61.769769444444435</v>
      </c>
      <c r="O489" s="56">
        <f t="shared" si="75"/>
        <v>1.9881944444541444E-2</v>
      </c>
      <c r="P489" s="56">
        <f>SUM($O$13:O489)</f>
        <v>40.822969444444425</v>
      </c>
      <c r="Q489" s="56">
        <f t="shared" si="76"/>
        <v>20.94680000000001</v>
      </c>
    </row>
    <row r="490" spans="1:17" x14ac:dyDescent="0.35">
      <c r="A490" s="63">
        <v>0.39347222222222222</v>
      </c>
      <c r="B490" s="81">
        <f t="shared" si="69"/>
        <v>2538.9999999999973</v>
      </c>
      <c r="C490" s="54">
        <f>(A490*24-$A$13*24)*60</f>
        <v>42.31666666666662</v>
      </c>
      <c r="D490" s="54">
        <f>(A490*24-A489*24)*60</f>
        <v>8.3333333333293069E-2</v>
      </c>
      <c r="E490">
        <v>51</v>
      </c>
      <c r="F490" s="31">
        <f>SUM($E$13:E490)</f>
        <v>10524.4</v>
      </c>
      <c r="G490" s="52">
        <f t="shared" si="72"/>
        <v>10.5244</v>
      </c>
      <c r="H490" s="54">
        <f t="shared" si="68"/>
        <v>1.4625833333333333</v>
      </c>
      <c r="I490" s="87">
        <f t="shared" si="70"/>
        <v>-2.0400000000009861E-5</v>
      </c>
      <c r="J490" s="54">
        <f t="shared" si="73"/>
        <v>1.2240000000005915</v>
      </c>
      <c r="K490" s="54">
        <f t="shared" si="71"/>
        <v>0.23858333333274184</v>
      </c>
      <c r="L490" s="58"/>
      <c r="M490" s="59"/>
      <c r="N490" s="56">
        <f t="shared" si="74"/>
        <v>61.891651388888825</v>
      </c>
      <c r="O490" s="56">
        <f t="shared" si="75"/>
        <v>1.9881944444385548E-2</v>
      </c>
      <c r="P490" s="56">
        <f>SUM($O$13:O490)</f>
        <v>40.842851388888811</v>
      </c>
      <c r="Q490" s="56">
        <f t="shared" si="76"/>
        <v>21.048800000000014</v>
      </c>
    </row>
    <row r="491" spans="1:17" x14ac:dyDescent="0.35">
      <c r="A491" s="63">
        <v>0.39354166666666668</v>
      </c>
      <c r="B491" s="81">
        <f t="shared" si="69"/>
        <v>2544.9999999999982</v>
      </c>
      <c r="C491" s="54">
        <f>(A491*24-$A$13*24)*60</f>
        <v>42.416666666666636</v>
      </c>
      <c r="D491" s="54">
        <f>(A491*24-A490*24)*60</f>
        <v>0.10000000000001563</v>
      </c>
      <c r="E491">
        <v>50.3</v>
      </c>
      <c r="F491" s="31">
        <f>SUM($E$13:E491)</f>
        <v>10574.699999999999</v>
      </c>
      <c r="G491" s="52">
        <f t="shared" si="72"/>
        <v>10.574699999999998</v>
      </c>
      <c r="H491" s="54">
        <f t="shared" si="68"/>
        <v>1.4625833333333333</v>
      </c>
      <c r="I491" s="87">
        <f t="shared" si="70"/>
        <v>-1.6766666666664041E-5</v>
      </c>
      <c r="J491" s="54">
        <f t="shared" si="73"/>
        <v>1.0059999999998426</v>
      </c>
      <c r="K491" s="54">
        <f t="shared" si="71"/>
        <v>0.45658333333349077</v>
      </c>
      <c r="L491" s="58"/>
      <c r="M491" s="59"/>
      <c r="N491" s="56">
        <f t="shared" si="74"/>
        <v>62.037909722222174</v>
      </c>
      <c r="O491" s="56">
        <f t="shared" si="75"/>
        <v>4.5658333333356213E-2</v>
      </c>
      <c r="P491" s="56">
        <f>SUM($O$13:O491)</f>
        <v>40.888509722222167</v>
      </c>
      <c r="Q491" s="56">
        <f t="shared" si="76"/>
        <v>21.149400000000007</v>
      </c>
    </row>
    <row r="492" spans="1:17" x14ac:dyDescent="0.35">
      <c r="A492" s="63">
        <v>0.39359953703703704</v>
      </c>
      <c r="B492" s="81">
        <f t="shared" si="69"/>
        <v>2549.9999999999959</v>
      </c>
      <c r="C492" s="54">
        <f>(A492*24-$A$13*24)*60</f>
        <v>42.499999999999929</v>
      </c>
      <c r="D492" s="54">
        <f>(A492*24-A491*24)*60</f>
        <v>8.3333333333293069E-2</v>
      </c>
      <c r="E492">
        <v>56.5</v>
      </c>
      <c r="F492" s="31">
        <f>SUM($E$13:E492)</f>
        <v>10631.199999999999</v>
      </c>
      <c r="G492" s="52">
        <f t="shared" si="72"/>
        <v>10.6312</v>
      </c>
      <c r="H492" s="54">
        <f t="shared" si="68"/>
        <v>1.4625833333333333</v>
      </c>
      <c r="I492" s="87">
        <f t="shared" si="70"/>
        <v>-2.2600000000010917E-5</v>
      </c>
      <c r="J492" s="54">
        <f t="shared" si="73"/>
        <v>1.3560000000006551</v>
      </c>
      <c r="K492" s="54">
        <f t="shared" si="71"/>
        <v>0.10658333333267822</v>
      </c>
      <c r="L492" s="58"/>
      <c r="M492" s="59"/>
      <c r="N492" s="56">
        <f t="shared" si="74"/>
        <v>62.159791666666564</v>
      </c>
      <c r="O492" s="56">
        <f t="shared" si="75"/>
        <v>8.8819444443855606E-3</v>
      </c>
      <c r="P492" s="56">
        <f>SUM($O$13:O492)</f>
        <v>40.89739166666655</v>
      </c>
      <c r="Q492" s="56">
        <f t="shared" si="76"/>
        <v>21.262400000000014</v>
      </c>
    </row>
    <row r="493" spans="1:17" x14ac:dyDescent="0.35">
      <c r="A493" s="63">
        <v>0.39365740740740746</v>
      </c>
      <c r="B493" s="81">
        <f t="shared" si="69"/>
        <v>2554.9999999999995</v>
      </c>
      <c r="C493" s="54">
        <f>(A493*24-$A$13*24)*60</f>
        <v>42.583333333333329</v>
      </c>
      <c r="D493" s="54">
        <f>(A493*24-A492*24)*60</f>
        <v>8.3333333333399651E-2</v>
      </c>
      <c r="E493">
        <v>52.1</v>
      </c>
      <c r="F493" s="31">
        <f>SUM($E$13:E493)</f>
        <v>10683.3</v>
      </c>
      <c r="G493" s="52">
        <f t="shared" si="72"/>
        <v>10.683299999999999</v>
      </c>
      <c r="H493" s="54">
        <f t="shared" si="68"/>
        <v>1.4625833333333333</v>
      </c>
      <c r="I493" s="87">
        <f t="shared" si="70"/>
        <v>-2.0839999999983415E-5</v>
      </c>
      <c r="J493" s="54">
        <f t="shared" si="73"/>
        <v>1.250399999999005</v>
      </c>
      <c r="K493" s="54">
        <f t="shared" si="71"/>
        <v>0.21218333333432837</v>
      </c>
      <c r="L493" s="58"/>
      <c r="M493" s="59"/>
      <c r="N493" s="56">
        <f t="shared" si="74"/>
        <v>62.281673611111103</v>
      </c>
      <c r="O493" s="56">
        <f t="shared" si="75"/>
        <v>1.7681944444541436E-2</v>
      </c>
      <c r="P493" s="56">
        <f>SUM($O$13:O493)</f>
        <v>40.91507361111109</v>
      </c>
      <c r="Q493" s="56">
        <f t="shared" si="76"/>
        <v>21.366600000000012</v>
      </c>
    </row>
    <row r="494" spans="1:17" x14ac:dyDescent="0.35">
      <c r="A494" s="63">
        <v>0.3937268518518518</v>
      </c>
      <c r="B494" s="81">
        <f t="shared" si="69"/>
        <v>2560.9999999999941</v>
      </c>
      <c r="C494" s="54">
        <f>(A494*24-$A$13*24)*60</f>
        <v>42.683333333333238</v>
      </c>
      <c r="D494" s="54">
        <f>(A494*24-A493*24)*60</f>
        <v>9.9999999999909051E-2</v>
      </c>
      <c r="E494">
        <v>51.7</v>
      </c>
      <c r="F494" s="31">
        <f>SUM($E$13:E494)</f>
        <v>10735</v>
      </c>
      <c r="G494" s="52">
        <f t="shared" si="72"/>
        <v>10.734999999999999</v>
      </c>
      <c r="H494" s="54">
        <f t="shared" si="68"/>
        <v>1.4625833333333333</v>
      </c>
      <c r="I494" s="87">
        <f t="shared" si="70"/>
        <v>-1.7233333333349007E-5</v>
      </c>
      <c r="J494" s="54">
        <f t="shared" si="73"/>
        <v>1.0340000000009404</v>
      </c>
      <c r="K494" s="54">
        <f t="shared" si="71"/>
        <v>0.42858333333239296</v>
      </c>
      <c r="L494" s="58"/>
      <c r="M494" s="59"/>
      <c r="N494" s="56">
        <f t="shared" si="74"/>
        <v>62.427931944444303</v>
      </c>
      <c r="O494" s="56">
        <f t="shared" si="75"/>
        <v>4.2858333333200313E-2</v>
      </c>
      <c r="P494" s="56">
        <f>SUM($O$13:O494)</f>
        <v>40.95793194444429</v>
      </c>
      <c r="Q494" s="56">
        <f t="shared" si="76"/>
        <v>21.470000000000013</v>
      </c>
    </row>
    <row r="495" spans="1:17" x14ac:dyDescent="0.35">
      <c r="A495" s="63">
        <v>0.39379629629629626</v>
      </c>
      <c r="B495" s="81">
        <f t="shared" si="69"/>
        <v>2566.999999999995</v>
      </c>
      <c r="C495" s="54">
        <f>(A495*24-$A$13*24)*60</f>
        <v>42.783333333333253</v>
      </c>
      <c r="D495" s="54">
        <f>(A495*24-A494*24)*60</f>
        <v>0.10000000000001563</v>
      </c>
      <c r="E495">
        <v>52.5</v>
      </c>
      <c r="F495" s="31">
        <f>SUM($E$13:E495)</f>
        <v>10787.5</v>
      </c>
      <c r="G495" s="52">
        <f t="shared" si="72"/>
        <v>10.7875</v>
      </c>
      <c r="H495" s="54">
        <f t="shared" si="68"/>
        <v>1.4625833333333333</v>
      </c>
      <c r="I495" s="87">
        <f t="shared" si="70"/>
        <v>-1.7499999999997268E-5</v>
      </c>
      <c r="J495" s="54">
        <f t="shared" si="73"/>
        <v>1.049999999999836</v>
      </c>
      <c r="K495" s="54">
        <f t="shared" si="71"/>
        <v>0.41258333333349739</v>
      </c>
      <c r="L495" s="58"/>
      <c r="M495" s="59"/>
      <c r="N495" s="56">
        <f t="shared" si="74"/>
        <v>62.57419027777766</v>
      </c>
      <c r="O495" s="56">
        <f t="shared" si="75"/>
        <v>4.1258333333356191E-2</v>
      </c>
      <c r="P495" s="56">
        <f>SUM($O$13:O495)</f>
        <v>40.999190277777643</v>
      </c>
      <c r="Q495" s="56">
        <f t="shared" si="76"/>
        <v>21.575000000000017</v>
      </c>
    </row>
    <row r="496" spans="1:17" x14ac:dyDescent="0.35">
      <c r="A496" s="63">
        <v>0.39385416666666667</v>
      </c>
      <c r="B496" s="81">
        <f t="shared" si="69"/>
        <v>2571.9999999999991</v>
      </c>
      <c r="C496" s="54">
        <f>(A496*24-$A$13*24)*60</f>
        <v>42.866666666666653</v>
      </c>
      <c r="D496" s="54">
        <f>(A496*24-A495*24)*60</f>
        <v>8.3333333333399651E-2</v>
      </c>
      <c r="E496">
        <v>57.4</v>
      </c>
      <c r="F496" s="31">
        <f>SUM($E$13:E496)</f>
        <v>10844.9</v>
      </c>
      <c r="G496" s="52">
        <f t="shared" si="72"/>
        <v>10.844899999999999</v>
      </c>
      <c r="H496" s="54">
        <f t="shared" si="68"/>
        <v>1.4625833333333333</v>
      </c>
      <c r="I496" s="87">
        <f t="shared" si="70"/>
        <v>-2.2959999999981728E-5</v>
      </c>
      <c r="J496" s="54">
        <f t="shared" si="73"/>
        <v>1.3775999999989037</v>
      </c>
      <c r="K496" s="54">
        <f t="shared" si="71"/>
        <v>8.4983333334429645E-2</v>
      </c>
      <c r="L496" s="58"/>
      <c r="M496" s="59"/>
      <c r="N496" s="56">
        <f t="shared" si="74"/>
        <v>62.696072222222206</v>
      </c>
      <c r="O496" s="56">
        <f t="shared" si="75"/>
        <v>7.0819444445414399E-3</v>
      </c>
      <c r="P496" s="56">
        <f>SUM($O$13:O496)</f>
        <v>41.006272222222186</v>
      </c>
      <c r="Q496" s="56">
        <f t="shared" si="76"/>
        <v>21.68980000000002</v>
      </c>
    </row>
    <row r="497" spans="1:17" x14ac:dyDescent="0.35">
      <c r="A497" s="63">
        <v>0.39391203703703703</v>
      </c>
      <c r="B497" s="81">
        <f t="shared" si="69"/>
        <v>2576.9999999999968</v>
      </c>
      <c r="C497" s="54">
        <f>(A497*24-$A$13*24)*60</f>
        <v>42.949999999999946</v>
      </c>
      <c r="D497" s="54">
        <f>(A497*24-A496*24)*60</f>
        <v>8.3333333333293069E-2</v>
      </c>
      <c r="E497">
        <v>49.6</v>
      </c>
      <c r="F497" s="31">
        <f>SUM($E$13:E497)</f>
        <v>10894.5</v>
      </c>
      <c r="G497" s="52">
        <f t="shared" si="72"/>
        <v>10.894500000000001</v>
      </c>
      <c r="H497" s="54">
        <f t="shared" si="68"/>
        <v>1.4625833333333333</v>
      </c>
      <c r="I497" s="87">
        <f t="shared" si="70"/>
        <v>-1.9840000000009585E-5</v>
      </c>
      <c r="J497" s="54">
        <f t="shared" si="73"/>
        <v>1.1904000000005752</v>
      </c>
      <c r="K497" s="54">
        <f t="shared" si="71"/>
        <v>0.27218333333275813</v>
      </c>
      <c r="L497" s="58"/>
      <c r="M497" s="59"/>
      <c r="N497" s="56">
        <f t="shared" si="74"/>
        <v>62.817954166666588</v>
      </c>
      <c r="O497" s="56">
        <f t="shared" si="75"/>
        <v>2.2681944444385552E-2</v>
      </c>
      <c r="P497" s="56">
        <f>SUM($O$13:O497)</f>
        <v>41.028954166666573</v>
      </c>
      <c r="Q497" s="56">
        <f t="shared" si="76"/>
        <v>21.789000000000016</v>
      </c>
    </row>
    <row r="498" spans="1:17" x14ac:dyDescent="0.35">
      <c r="A498" s="63">
        <v>0.39396990740740739</v>
      </c>
      <c r="B498" s="81">
        <f t="shared" si="69"/>
        <v>2581.9999999999945</v>
      </c>
      <c r="C498" s="54">
        <f>(A498*24-$A$13*24)*60</f>
        <v>43.033333333333239</v>
      </c>
      <c r="D498" s="54">
        <f>(A498*24-A497*24)*60</f>
        <v>8.3333333333293069E-2</v>
      </c>
      <c r="E498">
        <v>47.4</v>
      </c>
      <c r="F498" s="31">
        <f>SUM($E$13:E498)</f>
        <v>10941.9</v>
      </c>
      <c r="G498" s="52">
        <f t="shared" si="72"/>
        <v>10.9419</v>
      </c>
      <c r="H498" s="54">
        <f t="shared" si="68"/>
        <v>1.4625833333333333</v>
      </c>
      <c r="I498" s="87">
        <f t="shared" si="70"/>
        <v>-1.8960000000009163E-5</v>
      </c>
      <c r="J498" s="54">
        <f t="shared" si="73"/>
        <v>1.1376000000005497</v>
      </c>
      <c r="K498" s="54">
        <f t="shared" si="71"/>
        <v>0.32498333333278362</v>
      </c>
      <c r="L498" s="58"/>
      <c r="M498" s="59"/>
      <c r="N498" s="56">
        <f t="shared" si="74"/>
        <v>62.939836111110971</v>
      </c>
      <c r="O498" s="56">
        <f t="shared" si="75"/>
        <v>2.7081944444385549E-2</v>
      </c>
      <c r="P498" s="56">
        <f>SUM($O$13:O498)</f>
        <v>41.056036111110956</v>
      </c>
      <c r="Q498" s="56">
        <f t="shared" si="76"/>
        <v>21.883800000000015</v>
      </c>
    </row>
    <row r="499" spans="1:17" x14ac:dyDescent="0.35">
      <c r="A499" s="63">
        <v>0.39403935185185185</v>
      </c>
      <c r="B499" s="81">
        <f t="shared" si="69"/>
        <v>2587.9999999999955</v>
      </c>
      <c r="C499" s="54">
        <f>(A499*24-$A$13*24)*60</f>
        <v>43.133333333333255</v>
      </c>
      <c r="D499" s="54">
        <f>(A499*24-A498*24)*60</f>
        <v>0.10000000000001563</v>
      </c>
      <c r="E499">
        <v>50</v>
      </c>
      <c r="F499" s="31">
        <f>SUM($E$13:E499)</f>
        <v>10991.9</v>
      </c>
      <c r="G499" s="52">
        <f t="shared" si="72"/>
        <v>10.991899999999999</v>
      </c>
      <c r="H499" s="54">
        <f t="shared" si="68"/>
        <v>1.4625833333333333</v>
      </c>
      <c r="I499" s="87">
        <f t="shared" si="70"/>
        <v>-1.6666666666664062E-5</v>
      </c>
      <c r="J499" s="54">
        <f t="shared" si="73"/>
        <v>0.99999999999984368</v>
      </c>
      <c r="K499" s="54">
        <f t="shared" si="71"/>
        <v>0.46258333333348967</v>
      </c>
      <c r="L499" s="58"/>
      <c r="M499" s="59"/>
      <c r="N499" s="56">
        <f t="shared" si="74"/>
        <v>63.086094444444328</v>
      </c>
      <c r="O499" s="56">
        <f t="shared" si="75"/>
        <v>4.6258333333356196E-2</v>
      </c>
      <c r="P499" s="56">
        <f>SUM($O$13:O499)</f>
        <v>41.102294444444311</v>
      </c>
      <c r="Q499" s="56">
        <f t="shared" si="76"/>
        <v>21.983800000000016</v>
      </c>
    </row>
    <row r="500" spans="1:17" x14ac:dyDescent="0.35">
      <c r="A500" s="63">
        <v>0.3941087962962963</v>
      </c>
      <c r="B500" s="81">
        <f t="shared" si="69"/>
        <v>2593.9999999999964</v>
      </c>
      <c r="C500" s="54">
        <f>(A500*24-$A$13*24)*60</f>
        <v>43.23333333333327</v>
      </c>
      <c r="D500" s="54">
        <f>(A500*24-A499*24)*60</f>
        <v>0.10000000000001563</v>
      </c>
      <c r="E500">
        <v>57.2</v>
      </c>
      <c r="F500" s="31">
        <f>SUM($E$13:E500)</f>
        <v>11049.1</v>
      </c>
      <c r="G500" s="52">
        <f t="shared" si="72"/>
        <v>11.049100000000001</v>
      </c>
      <c r="H500" s="54">
        <f t="shared" si="68"/>
        <v>1.4625833333333333</v>
      </c>
      <c r="I500" s="87">
        <f t="shared" si="70"/>
        <v>-1.9066666666663687E-5</v>
      </c>
      <c r="J500" s="54">
        <f t="shared" si="73"/>
        <v>1.1439999999998212</v>
      </c>
      <c r="K500" s="54">
        <f t="shared" si="71"/>
        <v>0.31858333333351219</v>
      </c>
      <c r="L500" s="58"/>
      <c r="M500" s="59"/>
      <c r="N500" s="56">
        <f t="shared" si="74"/>
        <v>63.232352777777685</v>
      </c>
      <c r="O500" s="56">
        <f t="shared" si="75"/>
        <v>3.1858333333356199E-2</v>
      </c>
      <c r="P500" s="56">
        <f>SUM($O$13:O500)</f>
        <v>41.134152777777665</v>
      </c>
      <c r="Q500" s="56">
        <f t="shared" si="76"/>
        <v>22.09820000000002</v>
      </c>
    </row>
    <row r="501" spans="1:17" x14ac:dyDescent="0.35">
      <c r="A501" s="63">
        <v>0.39417824074074076</v>
      </c>
      <c r="B501" s="81">
        <f t="shared" si="69"/>
        <v>2599.9999999999973</v>
      </c>
      <c r="C501" s="54">
        <f>(A501*24-$A$13*24)*60</f>
        <v>43.333333333333286</v>
      </c>
      <c r="D501" s="54">
        <f>(A501*24-A500*24)*60</f>
        <v>0.10000000000001563</v>
      </c>
      <c r="E501">
        <v>51.5</v>
      </c>
      <c r="F501" s="31">
        <f>SUM($E$13:E501)</f>
        <v>11100.6</v>
      </c>
      <c r="G501" s="52">
        <f t="shared" si="72"/>
        <v>11.1006</v>
      </c>
      <c r="H501" s="54">
        <f t="shared" si="68"/>
        <v>1.4625833333333333</v>
      </c>
      <c r="I501" s="87">
        <f t="shared" si="70"/>
        <v>-1.7166666666663983E-5</v>
      </c>
      <c r="J501" s="54">
        <f t="shared" si="73"/>
        <v>1.029999999999839</v>
      </c>
      <c r="K501" s="54">
        <f t="shared" si="71"/>
        <v>0.4325833333334943</v>
      </c>
      <c r="L501" s="58"/>
      <c r="M501" s="59"/>
      <c r="N501" s="56">
        <f t="shared" si="74"/>
        <v>63.378611111111042</v>
      </c>
      <c r="O501" s="56">
        <f t="shared" si="75"/>
        <v>4.3258333333356193E-2</v>
      </c>
      <c r="P501" s="56">
        <f>SUM($O$13:O501)</f>
        <v>41.17741111111102</v>
      </c>
      <c r="Q501" s="56">
        <f t="shared" si="76"/>
        <v>22.201200000000021</v>
      </c>
    </row>
    <row r="502" spans="1:17" x14ac:dyDescent="0.35">
      <c r="A502" s="63">
        <v>0.39424768518518521</v>
      </c>
      <c r="B502" s="81">
        <f t="shared" si="69"/>
        <v>2605.9999999999982</v>
      </c>
      <c r="C502" s="54">
        <f>(A502*24-$A$13*24)*60</f>
        <v>43.433333333333302</v>
      </c>
      <c r="D502" s="54">
        <f>(A502*24-A501*24)*60</f>
        <v>0.10000000000001563</v>
      </c>
      <c r="E502">
        <v>57.7</v>
      </c>
      <c r="F502" s="31">
        <f>SUM($E$13:E502)</f>
        <v>11158.300000000001</v>
      </c>
      <c r="G502" s="52">
        <f t="shared" si="72"/>
        <v>11.158300000000001</v>
      </c>
      <c r="H502" s="54">
        <f t="shared" si="68"/>
        <v>1.4625833333333333</v>
      </c>
      <c r="I502" s="87">
        <f t="shared" si="70"/>
        <v>-1.9233333333330329E-5</v>
      </c>
      <c r="J502" s="54">
        <f t="shared" si="73"/>
        <v>1.1539999999998196</v>
      </c>
      <c r="K502" s="54">
        <f t="shared" si="71"/>
        <v>0.30858333333351373</v>
      </c>
      <c r="L502" s="58"/>
      <c r="M502" s="59"/>
      <c r="N502" s="56">
        <f t="shared" si="74"/>
        <v>63.524869444444398</v>
      </c>
      <c r="O502" s="56">
        <f t="shared" si="75"/>
        <v>3.0858333333356198E-2</v>
      </c>
      <c r="P502" s="56">
        <f>SUM($O$13:O502)</f>
        <v>41.208269444444376</v>
      </c>
      <c r="Q502" s="56">
        <f t="shared" si="76"/>
        <v>22.316600000000022</v>
      </c>
    </row>
    <row r="503" spans="1:17" x14ac:dyDescent="0.35">
      <c r="A503" s="63">
        <v>0.39430555555555552</v>
      </c>
      <c r="B503" s="81">
        <f t="shared" si="69"/>
        <v>2610.9999999999955</v>
      </c>
      <c r="C503" s="54">
        <f>(A503*24-$A$13*24)*60</f>
        <v>43.516666666666595</v>
      </c>
      <c r="D503" s="54">
        <f>(A503*24-A502*24)*60</f>
        <v>8.3333333333293069E-2</v>
      </c>
      <c r="E503">
        <v>49.4</v>
      </c>
      <c r="F503" s="31">
        <f>SUM($E$13:E503)</f>
        <v>11207.7</v>
      </c>
      <c r="G503" s="52">
        <f t="shared" si="72"/>
        <v>11.207700000000001</v>
      </c>
      <c r="H503" s="54">
        <f t="shared" si="68"/>
        <v>1.4625833333333333</v>
      </c>
      <c r="I503" s="87">
        <f t="shared" si="70"/>
        <v>-1.9760000000009548E-5</v>
      </c>
      <c r="J503" s="54">
        <f t="shared" si="73"/>
        <v>1.1856000000005729</v>
      </c>
      <c r="K503" s="54">
        <f t="shared" si="71"/>
        <v>0.27698333333276048</v>
      </c>
      <c r="L503" s="58"/>
      <c r="M503" s="59"/>
      <c r="N503" s="56">
        <f t="shared" si="74"/>
        <v>63.646751388888781</v>
      </c>
      <c r="O503" s="56">
        <f t="shared" si="75"/>
        <v>2.3081944444385556E-2</v>
      </c>
      <c r="P503" s="56">
        <f>SUM($O$13:O503)</f>
        <v>41.231351388888761</v>
      </c>
      <c r="Q503" s="56">
        <f t="shared" si="76"/>
        <v>22.41540000000002</v>
      </c>
    </row>
    <row r="504" spans="1:17" x14ac:dyDescent="0.35">
      <c r="A504" s="63">
        <v>0.39436342592592594</v>
      </c>
      <c r="B504" s="81">
        <f t="shared" si="69"/>
        <v>2615.9999999999995</v>
      </c>
      <c r="C504" s="54">
        <f>(A504*24-$A$13*24)*60</f>
        <v>43.599999999999994</v>
      </c>
      <c r="D504" s="54">
        <f>(A504*24-A503*24)*60</f>
        <v>8.3333333333399651E-2</v>
      </c>
      <c r="E504">
        <v>50.6</v>
      </c>
      <c r="F504" s="31">
        <f>SUM($E$13:E504)</f>
        <v>11258.300000000001</v>
      </c>
      <c r="G504" s="52">
        <f t="shared" si="72"/>
        <v>11.258300000000002</v>
      </c>
      <c r="H504" s="54">
        <f t="shared" si="68"/>
        <v>1.4625833333333333</v>
      </c>
      <c r="I504" s="87">
        <f t="shared" si="70"/>
        <v>-2.0239999999983892E-5</v>
      </c>
      <c r="J504" s="54">
        <f t="shared" si="73"/>
        <v>1.2143999999990336</v>
      </c>
      <c r="K504" s="54">
        <f t="shared" si="71"/>
        <v>0.24818333333429976</v>
      </c>
      <c r="L504" s="58"/>
      <c r="M504" s="59"/>
      <c r="N504" s="56">
        <f t="shared" si="74"/>
        <v>63.768633333333327</v>
      </c>
      <c r="O504" s="56">
        <f t="shared" si="75"/>
        <v>2.0681944444541439E-2</v>
      </c>
      <c r="P504" s="56">
        <f>SUM($O$13:O504)</f>
        <v>41.252033333333301</v>
      </c>
      <c r="Q504" s="56">
        <f t="shared" si="76"/>
        <v>22.516600000000025</v>
      </c>
    </row>
    <row r="505" spans="1:17" x14ac:dyDescent="0.35">
      <c r="A505" s="63">
        <v>0.39443287037037034</v>
      </c>
      <c r="B505" s="81">
        <f t="shared" si="69"/>
        <v>2621.9999999999941</v>
      </c>
      <c r="C505" s="54">
        <f>(A505*24-$A$13*24)*60</f>
        <v>43.699999999999903</v>
      </c>
      <c r="D505" s="54">
        <f>(A505*24-A504*24)*60</f>
        <v>9.9999999999909051E-2</v>
      </c>
      <c r="E505">
        <v>49</v>
      </c>
      <c r="F505" s="31">
        <f>SUM($E$13:E505)</f>
        <v>11307.300000000001</v>
      </c>
      <c r="G505" s="52">
        <f t="shared" si="72"/>
        <v>11.307300000000001</v>
      </c>
      <c r="H505" s="54">
        <f t="shared" si="68"/>
        <v>1.4625833333333333</v>
      </c>
      <c r="I505" s="87">
        <f t="shared" si="70"/>
        <v>-1.6333333333348185E-5</v>
      </c>
      <c r="J505" s="54">
        <f t="shared" si="73"/>
        <v>0.98000000000089127</v>
      </c>
      <c r="K505" s="54">
        <f t="shared" si="71"/>
        <v>0.48258333333244208</v>
      </c>
      <c r="L505" s="58"/>
      <c r="M505" s="59"/>
      <c r="N505" s="56">
        <f t="shared" si="74"/>
        <v>63.914891666666527</v>
      </c>
      <c r="O505" s="56">
        <f t="shared" si="75"/>
        <v>4.8258333333200315E-2</v>
      </c>
      <c r="P505" s="56">
        <f>SUM($O$13:O505)</f>
        <v>41.300291666666503</v>
      </c>
      <c r="Q505" s="56">
        <f t="shared" si="76"/>
        <v>22.614600000000024</v>
      </c>
    </row>
    <row r="506" spans="1:17" x14ac:dyDescent="0.35">
      <c r="A506" s="63">
        <v>0.39449074074074075</v>
      </c>
      <c r="B506" s="81">
        <f t="shared" si="69"/>
        <v>2626.9999999999982</v>
      </c>
      <c r="C506" s="54">
        <f>(A506*24-$A$13*24)*60</f>
        <v>43.783333333333303</v>
      </c>
      <c r="D506" s="54">
        <f>(A506*24-A505*24)*60</f>
        <v>8.3333333333399651E-2</v>
      </c>
      <c r="E506">
        <v>50.8</v>
      </c>
      <c r="F506" s="31">
        <f>SUM($E$13:E506)</f>
        <v>11358.1</v>
      </c>
      <c r="G506" s="52">
        <f t="shared" si="72"/>
        <v>11.3581</v>
      </c>
      <c r="H506" s="54">
        <f t="shared" ref="H506:H569" si="77">IF($C$4=$C$5,$D$5,IF($C$4=$C$6,$D$6,IF($C$4=$C$7,$D$7,$D$8)))</f>
        <v>1.4625833333333333</v>
      </c>
      <c r="I506" s="87">
        <f t="shared" si="70"/>
        <v>-2.031999999998383E-5</v>
      </c>
      <c r="J506" s="54">
        <f t="shared" si="73"/>
        <v>1.2191999999990297</v>
      </c>
      <c r="K506" s="54">
        <f t="shared" si="71"/>
        <v>0.24338333333430362</v>
      </c>
      <c r="L506" s="58"/>
      <c r="M506" s="59"/>
      <c r="N506" s="56">
        <f t="shared" si="74"/>
        <v>64.036773611111073</v>
      </c>
      <c r="O506" s="56">
        <f t="shared" si="75"/>
        <v>2.0281944444541442E-2</v>
      </c>
      <c r="P506" s="56">
        <f>SUM($O$13:O506)</f>
        <v>41.320573611111044</v>
      </c>
      <c r="Q506" s="56">
        <f t="shared" si="76"/>
        <v>22.716200000000029</v>
      </c>
    </row>
    <row r="507" spans="1:17" x14ac:dyDescent="0.35">
      <c r="A507" s="63">
        <v>0.39456018518518521</v>
      </c>
      <c r="B507" s="81">
        <f t="shared" si="69"/>
        <v>2632.9999999999991</v>
      </c>
      <c r="C507" s="54">
        <f>(A507*24-$A$13*24)*60</f>
        <v>43.883333333333319</v>
      </c>
      <c r="D507" s="54">
        <f>(A507*24-A506*24)*60</f>
        <v>0.10000000000001563</v>
      </c>
      <c r="E507">
        <v>54.3</v>
      </c>
      <c r="F507" s="31">
        <f>SUM($E$13:E507)</f>
        <v>11412.4</v>
      </c>
      <c r="G507" s="52">
        <f t="shared" si="72"/>
        <v>11.4124</v>
      </c>
      <c r="H507" s="54">
        <f t="shared" si="77"/>
        <v>1.4625833333333333</v>
      </c>
      <c r="I507" s="87">
        <f t="shared" si="70"/>
        <v>-1.809999999999717E-5</v>
      </c>
      <c r="J507" s="54">
        <f t="shared" si="73"/>
        <v>1.0859999999998302</v>
      </c>
      <c r="K507" s="54">
        <f t="shared" si="71"/>
        <v>0.37658333333350313</v>
      </c>
      <c r="L507" s="58"/>
      <c r="M507" s="59"/>
      <c r="N507" s="56">
        <f t="shared" si="74"/>
        <v>64.183031944444423</v>
      </c>
      <c r="O507" s="56">
        <f t="shared" si="75"/>
        <v>3.7658333333356199E-2</v>
      </c>
      <c r="P507" s="56">
        <f>SUM($O$13:O507)</f>
        <v>41.358231944444398</v>
      </c>
      <c r="Q507" s="56">
        <f t="shared" si="76"/>
        <v>22.824800000000025</v>
      </c>
    </row>
    <row r="508" spans="1:17" x14ac:dyDescent="0.35">
      <c r="A508" s="63">
        <v>0.39461805555555557</v>
      </c>
      <c r="B508" s="81">
        <f t="shared" si="69"/>
        <v>2637.9999999999968</v>
      </c>
      <c r="C508" s="54">
        <f>(A508*24-$A$13*24)*60</f>
        <v>43.966666666666612</v>
      </c>
      <c r="D508" s="54">
        <f>(A508*24-A507*24)*60</f>
        <v>8.3333333333293069E-2</v>
      </c>
      <c r="E508">
        <v>48.8</v>
      </c>
      <c r="F508" s="31">
        <f>SUM($E$13:E508)</f>
        <v>11461.199999999999</v>
      </c>
      <c r="G508" s="52">
        <f t="shared" si="72"/>
        <v>11.461199999999998</v>
      </c>
      <c r="H508" s="54">
        <f t="shared" si="77"/>
        <v>1.4625833333333333</v>
      </c>
      <c r="I508" s="87">
        <f t="shared" si="70"/>
        <v>-1.9520000000009429E-5</v>
      </c>
      <c r="J508" s="54">
        <f t="shared" si="73"/>
        <v>1.1712000000005658</v>
      </c>
      <c r="K508" s="54">
        <f t="shared" si="71"/>
        <v>0.29138333333276756</v>
      </c>
      <c r="L508" s="58"/>
      <c r="M508" s="59"/>
      <c r="N508" s="56">
        <f t="shared" si="74"/>
        <v>64.304913888888805</v>
      </c>
      <c r="O508" s="56">
        <f t="shared" si="75"/>
        <v>2.4281944444385563E-2</v>
      </c>
      <c r="P508" s="56">
        <f>SUM($O$13:O508)</f>
        <v>41.382513888888781</v>
      </c>
      <c r="Q508" s="56">
        <f t="shared" si="76"/>
        <v>22.922400000000025</v>
      </c>
    </row>
    <row r="509" spans="1:17" x14ac:dyDescent="0.35">
      <c r="A509" s="63">
        <v>0.39467592592592587</v>
      </c>
      <c r="B509" s="81">
        <f t="shared" si="69"/>
        <v>2642.9999999999941</v>
      </c>
      <c r="C509" s="54">
        <f>(A509*24-$A$13*24)*60</f>
        <v>44.049999999999905</v>
      </c>
      <c r="D509" s="54">
        <f>(A509*24-A508*24)*60</f>
        <v>8.3333333333293069E-2</v>
      </c>
      <c r="E509">
        <v>50.4</v>
      </c>
      <c r="F509" s="31">
        <f>SUM($E$13:E509)</f>
        <v>11511.599999999999</v>
      </c>
      <c r="G509" s="52">
        <f t="shared" si="72"/>
        <v>11.511599999999998</v>
      </c>
      <c r="H509" s="54">
        <f t="shared" si="77"/>
        <v>1.4625833333333333</v>
      </c>
      <c r="I509" s="87">
        <f t="shared" si="70"/>
        <v>-2.0160000000009741E-5</v>
      </c>
      <c r="J509" s="54">
        <f t="shared" si="73"/>
        <v>1.2096000000005844</v>
      </c>
      <c r="K509" s="54">
        <f t="shared" si="71"/>
        <v>0.25298333333274892</v>
      </c>
      <c r="L509" s="58"/>
      <c r="M509" s="59"/>
      <c r="N509" s="56">
        <f t="shared" si="74"/>
        <v>64.426795833333188</v>
      </c>
      <c r="O509" s="56">
        <f t="shared" si="75"/>
        <v>2.1081944444385558E-2</v>
      </c>
      <c r="P509" s="56">
        <f>SUM($O$13:O509)</f>
        <v>41.403595833333164</v>
      </c>
      <c r="Q509" s="56">
        <f t="shared" si="76"/>
        <v>23.023200000000024</v>
      </c>
    </row>
    <row r="510" spans="1:17" x14ac:dyDescent="0.35">
      <c r="A510" s="63">
        <v>0.39474537037037033</v>
      </c>
      <c r="B510" s="81">
        <f t="shared" si="69"/>
        <v>2648.9999999999955</v>
      </c>
      <c r="C510" s="54">
        <f>(A510*24-$A$13*24)*60</f>
        <v>44.14999999999992</v>
      </c>
      <c r="D510" s="54">
        <f>(A510*24-A509*24)*60</f>
        <v>0.10000000000001563</v>
      </c>
      <c r="E510">
        <v>49.5</v>
      </c>
      <c r="F510" s="31">
        <f>SUM($E$13:E510)</f>
        <v>11561.099999999999</v>
      </c>
      <c r="G510" s="52">
        <f t="shared" si="72"/>
        <v>11.561099999999998</v>
      </c>
      <c r="H510" s="54">
        <f t="shared" si="77"/>
        <v>1.4625833333333333</v>
      </c>
      <c r="I510" s="87">
        <f t="shared" si="70"/>
        <v>-1.649999999999742E-5</v>
      </c>
      <c r="J510" s="54">
        <f t="shared" si="73"/>
        <v>0.98999999999984523</v>
      </c>
      <c r="K510" s="54">
        <f t="shared" si="71"/>
        <v>0.47258333333348812</v>
      </c>
      <c r="L510" s="58"/>
      <c r="M510" s="59"/>
      <c r="N510" s="56">
        <f t="shared" si="74"/>
        <v>64.573054166666552</v>
      </c>
      <c r="O510" s="56">
        <f t="shared" si="75"/>
        <v>4.7258333333356196E-2</v>
      </c>
      <c r="P510" s="56">
        <f>SUM($O$13:O510)</f>
        <v>41.450854166666517</v>
      </c>
      <c r="Q510" s="56">
        <f t="shared" si="76"/>
        <v>23.122200000000035</v>
      </c>
    </row>
    <row r="511" spans="1:17" x14ac:dyDescent="0.35">
      <c r="A511" s="63">
        <v>0.39480324074074075</v>
      </c>
      <c r="B511" s="81">
        <f t="shared" si="69"/>
        <v>2653.9999999999991</v>
      </c>
      <c r="C511" s="54">
        <f>(A511*24-$A$13*24)*60</f>
        <v>44.23333333333332</v>
      </c>
      <c r="D511" s="54">
        <f>(A511*24-A510*24)*60</f>
        <v>8.3333333333399651E-2</v>
      </c>
      <c r="E511">
        <v>50.2</v>
      </c>
      <c r="F511" s="31">
        <f>SUM($E$13:E511)</f>
        <v>11611.3</v>
      </c>
      <c r="G511" s="52">
        <f t="shared" si="72"/>
        <v>11.6113</v>
      </c>
      <c r="H511" s="54">
        <f t="shared" si="77"/>
        <v>1.4625833333333333</v>
      </c>
      <c r="I511" s="87">
        <f t="shared" si="70"/>
        <v>-2.0079999999984022E-5</v>
      </c>
      <c r="J511" s="54">
        <f t="shared" si="73"/>
        <v>1.2047999999990413</v>
      </c>
      <c r="K511" s="54">
        <f t="shared" si="71"/>
        <v>0.25778333333429204</v>
      </c>
      <c r="L511" s="58"/>
      <c r="M511" s="59"/>
      <c r="N511" s="56">
        <f t="shared" si="74"/>
        <v>64.69493611111109</v>
      </c>
      <c r="O511" s="56">
        <f t="shared" si="75"/>
        <v>2.1481944444541431E-2</v>
      </c>
      <c r="P511" s="56">
        <f>SUM($O$13:O511)</f>
        <v>41.472336111111055</v>
      </c>
      <c r="Q511" s="56">
        <f t="shared" si="76"/>
        <v>23.222600000000035</v>
      </c>
    </row>
    <row r="512" spans="1:17" x14ac:dyDescent="0.35">
      <c r="A512" s="63">
        <v>0.3948726851851852</v>
      </c>
      <c r="B512" s="81">
        <f t="shared" si="69"/>
        <v>2660</v>
      </c>
      <c r="C512" s="54">
        <f>(A512*24-$A$13*24)*60</f>
        <v>44.333333333333336</v>
      </c>
      <c r="D512" s="54">
        <f>(A512*24-A511*24)*60</f>
        <v>0.10000000000001563</v>
      </c>
      <c r="E512">
        <v>52.7</v>
      </c>
      <c r="F512" s="31">
        <f>SUM($E$13:E512)</f>
        <v>11664</v>
      </c>
      <c r="G512" s="52">
        <f t="shared" si="72"/>
        <v>11.664</v>
      </c>
      <c r="H512" s="54">
        <f t="shared" si="77"/>
        <v>1.4625833333333333</v>
      </c>
      <c r="I512" s="87">
        <f t="shared" si="70"/>
        <v>-1.7566666666663921E-5</v>
      </c>
      <c r="J512" s="54">
        <f t="shared" si="73"/>
        <v>1.0539999999998353</v>
      </c>
      <c r="K512" s="54">
        <f t="shared" si="71"/>
        <v>0.40858333333349806</v>
      </c>
      <c r="L512" s="58"/>
      <c r="M512" s="59"/>
      <c r="N512" s="56">
        <f t="shared" si="74"/>
        <v>64.841194444444454</v>
      </c>
      <c r="O512" s="56">
        <f t="shared" si="75"/>
        <v>4.0858333333356193E-2</v>
      </c>
      <c r="P512" s="56">
        <f>SUM($O$13:O512)</f>
        <v>41.513194444444409</v>
      </c>
      <c r="Q512" s="56">
        <f t="shared" si="76"/>
        <v>23.328000000000046</v>
      </c>
    </row>
    <row r="513" spans="1:17" x14ac:dyDescent="0.35">
      <c r="A513" s="63">
        <v>0.39493055555555556</v>
      </c>
      <c r="B513" s="81">
        <f t="shared" si="69"/>
        <v>2664.9999999999977</v>
      </c>
      <c r="C513" s="54">
        <f>(A513*24-$A$13*24)*60</f>
        <v>44.416666666666629</v>
      </c>
      <c r="D513" s="54">
        <f>(A513*24-A512*24)*60</f>
        <v>8.3333333333293069E-2</v>
      </c>
      <c r="E513">
        <v>49.1</v>
      </c>
      <c r="F513" s="31">
        <f>SUM($E$13:E513)</f>
        <v>11713.1</v>
      </c>
      <c r="G513" s="52">
        <f t="shared" si="72"/>
        <v>11.713100000000001</v>
      </c>
      <c r="H513" s="54">
        <f t="shared" si="77"/>
        <v>1.4625833333333333</v>
      </c>
      <c r="I513" s="87">
        <f t="shared" si="70"/>
        <v>-1.9640000000009492E-5</v>
      </c>
      <c r="J513" s="54">
        <f t="shared" si="73"/>
        <v>1.1784000000005694</v>
      </c>
      <c r="K513" s="54">
        <f t="shared" si="71"/>
        <v>0.28418333333276391</v>
      </c>
      <c r="L513" s="58"/>
      <c r="M513" s="59"/>
      <c r="N513" s="56">
        <f t="shared" si="74"/>
        <v>64.963076388888837</v>
      </c>
      <c r="O513" s="56">
        <f t="shared" si="75"/>
        <v>2.3681944444385549E-2</v>
      </c>
      <c r="P513" s="56">
        <f>SUM($O$13:O513)</f>
        <v>41.536876388888793</v>
      </c>
      <c r="Q513" s="56">
        <f t="shared" si="76"/>
        <v>23.426200000000044</v>
      </c>
    </row>
    <row r="514" spans="1:17" x14ac:dyDescent="0.35">
      <c r="A514" s="63">
        <v>0.39498842592592592</v>
      </c>
      <c r="B514" s="81">
        <f t="shared" si="69"/>
        <v>2669.9999999999955</v>
      </c>
      <c r="C514" s="54">
        <f>(A514*24-$A$13*24)*60</f>
        <v>44.499999999999922</v>
      </c>
      <c r="D514" s="54">
        <f>(A514*24-A513*24)*60</f>
        <v>8.3333333333293069E-2</v>
      </c>
      <c r="E514">
        <v>50.8</v>
      </c>
      <c r="F514" s="31">
        <f>SUM($E$13:E514)</f>
        <v>11763.9</v>
      </c>
      <c r="G514" s="52">
        <f t="shared" si="72"/>
        <v>11.7639</v>
      </c>
      <c r="H514" s="54">
        <f t="shared" si="77"/>
        <v>1.4625833333333333</v>
      </c>
      <c r="I514" s="87">
        <f t="shared" si="70"/>
        <v>-2.0320000000009814E-5</v>
      </c>
      <c r="J514" s="54">
        <f t="shared" si="73"/>
        <v>1.2192000000005889</v>
      </c>
      <c r="K514" s="54">
        <f t="shared" si="71"/>
        <v>0.24338333333274442</v>
      </c>
      <c r="L514" s="58"/>
      <c r="M514" s="59"/>
      <c r="N514" s="56">
        <f t="shared" si="74"/>
        <v>65.084958333333219</v>
      </c>
      <c r="O514" s="56">
        <f t="shared" si="75"/>
        <v>2.028194444438557E-2</v>
      </c>
      <c r="P514" s="56">
        <f>SUM($O$13:O514)</f>
        <v>41.557158333333177</v>
      </c>
      <c r="Q514" s="56">
        <f t="shared" si="76"/>
        <v>23.527800000000042</v>
      </c>
    </row>
    <row r="515" spans="1:17" x14ac:dyDescent="0.35">
      <c r="A515" s="63">
        <v>0.39504629629629634</v>
      </c>
      <c r="B515" s="81">
        <f t="shared" si="69"/>
        <v>2674.9999999999991</v>
      </c>
      <c r="C515" s="54">
        <f>(A515*24-$A$13*24)*60</f>
        <v>44.583333333333321</v>
      </c>
      <c r="D515" s="54">
        <f>(A515*24-A514*24)*60</f>
        <v>8.3333333333399651E-2</v>
      </c>
      <c r="E515">
        <v>49.3</v>
      </c>
      <c r="F515" s="31">
        <f>SUM($E$13:E515)</f>
        <v>11813.199999999999</v>
      </c>
      <c r="G515" s="52">
        <f t="shared" si="72"/>
        <v>11.813199999999998</v>
      </c>
      <c r="H515" s="54">
        <f t="shared" si="77"/>
        <v>1.4625833333333333</v>
      </c>
      <c r="I515" s="87">
        <f t="shared" si="70"/>
        <v>-1.9719999999984307E-5</v>
      </c>
      <c r="J515" s="54">
        <f t="shared" si="73"/>
        <v>1.1831999999990583</v>
      </c>
      <c r="K515" s="54">
        <f t="shared" si="71"/>
        <v>0.27938333333427501</v>
      </c>
      <c r="L515" s="58"/>
      <c r="M515" s="59"/>
      <c r="N515" s="56">
        <f t="shared" si="74"/>
        <v>65.206840277777758</v>
      </c>
      <c r="O515" s="56">
        <f t="shared" si="75"/>
        <v>2.3281944444541444E-2</v>
      </c>
      <c r="P515" s="56">
        <f>SUM($O$13:O515)</f>
        <v>41.580440277777718</v>
      </c>
      <c r="Q515" s="56">
        <f t="shared" si="76"/>
        <v>23.626400000000039</v>
      </c>
    </row>
    <row r="516" spans="1:17" x14ac:dyDescent="0.35">
      <c r="A516" s="63">
        <v>0.39511574074074068</v>
      </c>
      <c r="B516" s="81">
        <f t="shared" si="69"/>
        <v>2680.9999999999936</v>
      </c>
      <c r="C516" s="54">
        <f>(A516*24-$A$13*24)*60</f>
        <v>44.683333333333231</v>
      </c>
      <c r="D516" s="54">
        <f>(A516*24-A515*24)*60</f>
        <v>9.9999999999909051E-2</v>
      </c>
      <c r="E516">
        <v>49.3</v>
      </c>
      <c r="F516" s="31">
        <f>SUM($E$13:E516)</f>
        <v>11862.499999999998</v>
      </c>
      <c r="G516" s="52">
        <f t="shared" si="72"/>
        <v>11.862499999999999</v>
      </c>
      <c r="H516" s="54">
        <f t="shared" si="77"/>
        <v>1.4625833333333333</v>
      </c>
      <c r="I516" s="87">
        <f t="shared" si="70"/>
        <v>-1.6433333333348279E-5</v>
      </c>
      <c r="J516" s="54">
        <f t="shared" si="73"/>
        <v>0.98600000000089671</v>
      </c>
      <c r="K516" s="54">
        <f t="shared" si="71"/>
        <v>0.47658333333243663</v>
      </c>
      <c r="L516" s="58"/>
      <c r="M516" s="59"/>
      <c r="N516" s="56">
        <f t="shared" si="74"/>
        <v>65.353098611110966</v>
      </c>
      <c r="O516" s="56">
        <f t="shared" si="75"/>
        <v>4.7658333333200319E-2</v>
      </c>
      <c r="P516" s="56">
        <f>SUM($O$13:O516)</f>
        <v>41.628098611110921</v>
      </c>
      <c r="Q516" s="56">
        <f t="shared" si="76"/>
        <v>23.725000000000044</v>
      </c>
    </row>
    <row r="517" spans="1:17" x14ac:dyDescent="0.35">
      <c r="A517" s="63">
        <v>0.3951736111111111</v>
      </c>
      <c r="B517" s="81">
        <f t="shared" si="69"/>
        <v>2685.9999999999977</v>
      </c>
      <c r="C517" s="54">
        <f>(A517*24-$A$13*24)*60</f>
        <v>44.76666666666663</v>
      </c>
      <c r="D517" s="54">
        <f>(A517*24-A516*24)*60</f>
        <v>8.3333333333399651E-2</v>
      </c>
      <c r="E517">
        <v>54.9</v>
      </c>
      <c r="F517" s="31">
        <f>SUM($E$13:E517)</f>
        <v>11917.399999999998</v>
      </c>
      <c r="G517" s="52">
        <f t="shared" si="72"/>
        <v>11.917399999999997</v>
      </c>
      <c r="H517" s="54">
        <f t="shared" si="77"/>
        <v>1.4625833333333333</v>
      </c>
      <c r="I517" s="87">
        <f t="shared" si="70"/>
        <v>-2.195999999998252E-5</v>
      </c>
      <c r="J517" s="54">
        <f t="shared" si="73"/>
        <v>1.3175999999989514</v>
      </c>
      <c r="K517" s="54">
        <f t="shared" si="71"/>
        <v>0.14498333333438196</v>
      </c>
      <c r="L517" s="58"/>
      <c r="M517" s="59"/>
      <c r="N517" s="56">
        <f t="shared" si="74"/>
        <v>65.474980555555504</v>
      </c>
      <c r="O517" s="56">
        <f t="shared" si="75"/>
        <v>1.2081944444541444E-2</v>
      </c>
      <c r="P517" s="56">
        <f>SUM($O$13:O517)</f>
        <v>41.64018055555546</v>
      </c>
      <c r="Q517" s="56">
        <f t="shared" si="76"/>
        <v>23.834800000000044</v>
      </c>
    </row>
    <row r="518" spans="1:17" x14ac:dyDescent="0.35">
      <c r="A518" s="63">
        <v>0.39523148148148146</v>
      </c>
      <c r="B518" s="81">
        <f t="shared" si="69"/>
        <v>2690.9999999999955</v>
      </c>
      <c r="C518" s="54">
        <f>(A518*24-$A$13*24)*60</f>
        <v>44.849999999999923</v>
      </c>
      <c r="D518" s="54">
        <f>(A518*24-A517*24)*60</f>
        <v>8.3333333333293069E-2</v>
      </c>
      <c r="E518">
        <v>50.2</v>
      </c>
      <c r="F518" s="31">
        <f>SUM($E$13:E518)</f>
        <v>11967.599999999999</v>
      </c>
      <c r="G518" s="52">
        <f t="shared" si="72"/>
        <v>11.967599999999999</v>
      </c>
      <c r="H518" s="54">
        <f t="shared" si="77"/>
        <v>1.4625833333333333</v>
      </c>
      <c r="I518" s="87">
        <f t="shared" si="70"/>
        <v>-2.0080000000009704E-5</v>
      </c>
      <c r="J518" s="54">
        <f t="shared" si="73"/>
        <v>1.2048000000005823</v>
      </c>
      <c r="K518" s="54">
        <f t="shared" si="71"/>
        <v>0.25778333333275105</v>
      </c>
      <c r="L518" s="58"/>
      <c r="M518" s="59"/>
      <c r="N518" s="56">
        <f t="shared" si="74"/>
        <v>65.596862499999887</v>
      </c>
      <c r="O518" s="56">
        <f t="shared" si="75"/>
        <v>2.1481944444385542E-2</v>
      </c>
      <c r="P518" s="56">
        <f>SUM($O$13:O518)</f>
        <v>41.661662499999849</v>
      </c>
      <c r="Q518" s="56">
        <f t="shared" si="76"/>
        <v>23.935200000000037</v>
      </c>
    </row>
    <row r="519" spans="1:17" x14ac:dyDescent="0.35">
      <c r="A519" s="63">
        <v>0.39530092592592592</v>
      </c>
      <c r="B519" s="81">
        <f t="shared" si="69"/>
        <v>2696.9999999999964</v>
      </c>
      <c r="C519" s="54">
        <f>(A519*24-$A$13*24)*60</f>
        <v>44.949999999999939</v>
      </c>
      <c r="D519" s="54">
        <f>(A519*24-A518*24)*60</f>
        <v>0.10000000000001563</v>
      </c>
      <c r="E519">
        <v>50.9</v>
      </c>
      <c r="F519" s="31">
        <f>SUM($E$13:E519)</f>
        <v>12018.499999999998</v>
      </c>
      <c r="G519" s="52">
        <f t="shared" si="72"/>
        <v>12.018499999999998</v>
      </c>
      <c r="H519" s="54">
        <f t="shared" si="77"/>
        <v>1.4625833333333333</v>
      </c>
      <c r="I519" s="87">
        <f t="shared" si="70"/>
        <v>-1.6966666666664015E-5</v>
      </c>
      <c r="J519" s="54">
        <f t="shared" si="73"/>
        <v>1.0179999999998408</v>
      </c>
      <c r="K519" s="54">
        <f t="shared" si="71"/>
        <v>0.44458333333349254</v>
      </c>
      <c r="L519" s="67">
        <f>AVERAGE(K495:K519)</f>
        <v>0.32235933333337707</v>
      </c>
      <c r="M519" s="68" t="e">
        <f>AVERAGE(#REF!)</f>
        <v>#REF!</v>
      </c>
      <c r="N519" s="56">
        <f t="shared" si="74"/>
        <v>65.743120833333251</v>
      </c>
      <c r="O519" s="56">
        <f t="shared" si="75"/>
        <v>4.4458333333356206E-2</v>
      </c>
      <c r="P519" s="56">
        <f>SUM($O$13:O519)</f>
        <v>41.706120833333209</v>
      </c>
      <c r="Q519" s="56">
        <f t="shared" si="76"/>
        <v>24.037000000000042</v>
      </c>
    </row>
    <row r="520" spans="1:17" x14ac:dyDescent="0.35">
      <c r="A520" s="63">
        <v>0.39535879629629633</v>
      </c>
      <c r="B520" s="81">
        <f t="shared" si="69"/>
        <v>2702.0000000000005</v>
      </c>
      <c r="C520" s="54">
        <f>(A520*24-$A$13*24)*60</f>
        <v>45.033333333333339</v>
      </c>
      <c r="D520" s="54">
        <f>(A520*24-A519*24)*60</f>
        <v>8.3333333333399651E-2</v>
      </c>
      <c r="E520">
        <v>54.2</v>
      </c>
      <c r="F520" s="31">
        <f>SUM($E$13:E520)</f>
        <v>12072.699999999999</v>
      </c>
      <c r="G520" s="52">
        <f t="shared" si="72"/>
        <v>12.072699999999999</v>
      </c>
      <c r="H520" s="54">
        <f t="shared" si="77"/>
        <v>1.4625833333333333</v>
      </c>
      <c r="I520" s="87">
        <f t="shared" si="70"/>
        <v>-2.1679999999982747E-5</v>
      </c>
      <c r="J520" s="54">
        <f t="shared" si="73"/>
        <v>1.3007999999989648</v>
      </c>
      <c r="K520" s="54">
        <f t="shared" si="71"/>
        <v>0.16178333333436856</v>
      </c>
      <c r="L520" s="58"/>
      <c r="M520" s="59"/>
      <c r="N520" s="56">
        <f t="shared" si="74"/>
        <v>65.865002777777789</v>
      </c>
      <c r="O520" s="56">
        <f t="shared" si="75"/>
        <v>1.3481944444541443E-2</v>
      </c>
      <c r="P520" s="56">
        <f>SUM($O$13:O520)</f>
        <v>41.719602777777752</v>
      </c>
      <c r="Q520" s="56">
        <f t="shared" si="76"/>
        <v>24.145400000000038</v>
      </c>
    </row>
    <row r="521" spans="1:17" x14ac:dyDescent="0.35">
      <c r="A521" s="63">
        <v>0.39541666666666669</v>
      </c>
      <c r="B521" s="81">
        <f t="shared" si="69"/>
        <v>2706.9999999999977</v>
      </c>
      <c r="C521" s="54">
        <f>(A521*24-$A$13*24)*60</f>
        <v>45.116666666666632</v>
      </c>
      <c r="D521" s="54">
        <f>(A521*24-A520*24)*60</f>
        <v>8.3333333333293069E-2</v>
      </c>
      <c r="E521">
        <v>53.3</v>
      </c>
      <c r="F521" s="31">
        <f>SUM($E$13:E521)</f>
        <v>12125.999999999998</v>
      </c>
      <c r="G521" s="52">
        <f t="shared" si="72"/>
        <v>12.125999999999998</v>
      </c>
      <c r="H521" s="54">
        <f t="shared" si="77"/>
        <v>1.4625833333333333</v>
      </c>
      <c r="I521" s="87">
        <f t="shared" si="70"/>
        <v>-2.1320000000010302E-5</v>
      </c>
      <c r="J521" s="54">
        <f t="shared" si="73"/>
        <v>1.2792000000006181</v>
      </c>
      <c r="K521" s="54">
        <f t="shared" si="71"/>
        <v>0.18338333333271528</v>
      </c>
      <c r="L521" s="58"/>
      <c r="M521" s="59"/>
      <c r="N521" s="56">
        <f t="shared" si="74"/>
        <v>65.986884722222172</v>
      </c>
      <c r="O521" s="56">
        <f t="shared" si="75"/>
        <v>1.5281944444385557E-2</v>
      </c>
      <c r="P521" s="56">
        <f>SUM($O$13:O521)</f>
        <v>41.734884722222134</v>
      </c>
      <c r="Q521" s="56">
        <f t="shared" si="76"/>
        <v>24.252000000000038</v>
      </c>
    </row>
    <row r="522" spans="1:17" x14ac:dyDescent="0.35">
      <c r="A522" s="63">
        <v>0.395474537037037</v>
      </c>
      <c r="B522" s="81">
        <f t="shared" si="69"/>
        <v>2711.9999999999955</v>
      </c>
      <c r="C522" s="54">
        <f>(A522*24-$A$13*24)*60</f>
        <v>45.199999999999925</v>
      </c>
      <c r="D522" s="54">
        <f>(A522*24-A521*24)*60</f>
        <v>8.3333333333293069E-2</v>
      </c>
      <c r="E522">
        <v>51.3</v>
      </c>
      <c r="F522" s="31">
        <f>SUM($E$13:E522)</f>
        <v>12177.299999999997</v>
      </c>
      <c r="G522" s="52">
        <f t="shared" si="72"/>
        <v>12.177299999999997</v>
      </c>
      <c r="H522" s="54">
        <f t="shared" si="77"/>
        <v>1.4625833333333333</v>
      </c>
      <c r="I522" s="87">
        <f t="shared" si="70"/>
        <v>-2.0520000000009914E-5</v>
      </c>
      <c r="J522" s="54">
        <f t="shared" si="73"/>
        <v>1.2312000000005947</v>
      </c>
      <c r="K522" s="54">
        <f t="shared" si="71"/>
        <v>0.23138333333273864</v>
      </c>
      <c r="L522" s="58"/>
      <c r="M522" s="59"/>
      <c r="N522" s="56">
        <f t="shared" si="74"/>
        <v>66.108766666666554</v>
      </c>
      <c r="O522" s="56">
        <f t="shared" si="75"/>
        <v>1.9281944444385569E-2</v>
      </c>
      <c r="P522" s="56">
        <f>SUM($O$13:O522)</f>
        <v>41.754166666666521</v>
      </c>
      <c r="Q522" s="56">
        <f t="shared" si="76"/>
        <v>24.354600000000033</v>
      </c>
    </row>
    <row r="523" spans="1:17" x14ac:dyDescent="0.35">
      <c r="A523" s="63">
        <v>0.39554398148148145</v>
      </c>
      <c r="B523" s="81">
        <f t="shared" si="69"/>
        <v>2717.9999999999964</v>
      </c>
      <c r="C523" s="54">
        <f>(A523*24-$A$13*24)*60</f>
        <v>45.29999999999994</v>
      </c>
      <c r="D523" s="54">
        <f>(A523*24-A522*24)*60</f>
        <v>0.10000000000001563</v>
      </c>
      <c r="E523">
        <v>55</v>
      </c>
      <c r="F523" s="31">
        <f>SUM($E$13:E523)</f>
        <v>12232.299999999997</v>
      </c>
      <c r="G523" s="52">
        <f t="shared" si="72"/>
        <v>12.232299999999997</v>
      </c>
      <c r="H523" s="54">
        <f t="shared" si="77"/>
        <v>1.4625833333333333</v>
      </c>
      <c r="I523" s="87">
        <f t="shared" si="70"/>
        <v>-1.833333333333047E-5</v>
      </c>
      <c r="J523" s="54">
        <f t="shared" si="73"/>
        <v>1.099999999999828</v>
      </c>
      <c r="K523" s="54">
        <f t="shared" si="71"/>
        <v>0.36258333333350534</v>
      </c>
      <c r="L523" s="58"/>
      <c r="M523" s="59"/>
      <c r="N523" s="56">
        <f t="shared" si="74"/>
        <v>66.255024999999918</v>
      </c>
      <c r="O523" s="56">
        <f t="shared" si="75"/>
        <v>3.6258333333356201E-2</v>
      </c>
      <c r="P523" s="56">
        <f>SUM($O$13:O523)</f>
        <v>41.790424999999878</v>
      </c>
      <c r="Q523" s="56">
        <f t="shared" si="76"/>
        <v>24.46460000000004</v>
      </c>
    </row>
    <row r="524" spans="1:17" x14ac:dyDescent="0.35">
      <c r="A524" s="63">
        <v>0.39560185185185182</v>
      </c>
      <c r="B524" s="81">
        <f t="shared" si="69"/>
        <v>2722.9999999999941</v>
      </c>
      <c r="C524" s="54">
        <f>(A524*24-$A$13*24)*60</f>
        <v>45.383333333333233</v>
      </c>
      <c r="D524" s="54">
        <f>(A524*24-A523*24)*60</f>
        <v>8.3333333333293069E-2</v>
      </c>
      <c r="E524">
        <v>54.4</v>
      </c>
      <c r="F524" s="31">
        <f>SUM($E$13:E524)</f>
        <v>12286.699999999997</v>
      </c>
      <c r="G524" s="52">
        <f t="shared" si="72"/>
        <v>12.286699999999998</v>
      </c>
      <c r="H524" s="54">
        <f t="shared" si="77"/>
        <v>1.4625833333333333</v>
      </c>
      <c r="I524" s="87">
        <f t="shared" si="70"/>
        <v>-2.1760000000010512E-5</v>
      </c>
      <c r="J524" s="54">
        <f t="shared" si="73"/>
        <v>1.3056000000006307</v>
      </c>
      <c r="K524" s="54">
        <f t="shared" si="71"/>
        <v>0.15698333333270265</v>
      </c>
      <c r="L524" s="58"/>
      <c r="M524" s="59"/>
      <c r="N524" s="56">
        <f t="shared" si="74"/>
        <v>66.376906944444301</v>
      </c>
      <c r="O524" s="56">
        <f t="shared" si="75"/>
        <v>1.3081944444385566E-2</v>
      </c>
      <c r="P524" s="56">
        <f>SUM($O$13:O524)</f>
        <v>41.803506944444266</v>
      </c>
      <c r="Q524" s="56">
        <f t="shared" si="76"/>
        <v>24.573400000000035</v>
      </c>
    </row>
    <row r="525" spans="1:17" x14ac:dyDescent="0.35">
      <c r="A525" s="63">
        <v>0.39567129629629627</v>
      </c>
      <c r="B525" s="81">
        <f t="shared" si="69"/>
        <v>2728.999999999995</v>
      </c>
      <c r="C525" s="54">
        <f>(A525*24-$A$13*24)*60</f>
        <v>45.483333333333249</v>
      </c>
      <c r="D525" s="54">
        <f>(A525*24-A524*24)*60</f>
        <v>0.10000000000001563</v>
      </c>
      <c r="E525">
        <v>55.3</v>
      </c>
      <c r="F525" s="31">
        <f>SUM($E$13:E525)</f>
        <v>12341.999999999996</v>
      </c>
      <c r="G525" s="52">
        <f t="shared" si="72"/>
        <v>12.341999999999997</v>
      </c>
      <c r="H525" s="54">
        <f t="shared" si="77"/>
        <v>1.4625833333333333</v>
      </c>
      <c r="I525" s="87">
        <f t="shared" si="70"/>
        <v>-1.8433333333330452E-5</v>
      </c>
      <c r="J525" s="54">
        <f t="shared" si="73"/>
        <v>1.1059999999998271</v>
      </c>
      <c r="K525" s="54">
        <f t="shared" si="71"/>
        <v>0.35658333333350622</v>
      </c>
      <c r="L525" s="58"/>
      <c r="M525" s="59"/>
      <c r="N525" s="56">
        <f t="shared" si="74"/>
        <v>66.52316527777765</v>
      </c>
      <c r="O525" s="56">
        <f t="shared" si="75"/>
        <v>3.5658333333356197E-2</v>
      </c>
      <c r="P525" s="56">
        <f>SUM($O$13:O525)</f>
        <v>41.839165277777624</v>
      </c>
      <c r="Q525" s="56">
        <f t="shared" si="76"/>
        <v>24.684000000000026</v>
      </c>
    </row>
    <row r="526" spans="1:17" x14ac:dyDescent="0.35">
      <c r="A526" s="63">
        <v>0.39572916666666669</v>
      </c>
      <c r="B526" s="81">
        <f t="shared" ref="B526:B589" si="78">C526*60</f>
        <v>2733.9999999999991</v>
      </c>
      <c r="C526" s="54">
        <f>(A526*24-$A$13*24)*60</f>
        <v>45.566666666666649</v>
      </c>
      <c r="D526" s="54">
        <f>(A526*24-A525*24)*60</f>
        <v>8.3333333333399651E-2</v>
      </c>
      <c r="E526">
        <v>52.8</v>
      </c>
      <c r="F526" s="31">
        <f>SUM($E$13:E526)</f>
        <v>12394.799999999996</v>
      </c>
      <c r="G526" s="52">
        <f t="shared" ref="G526:G589" si="79">F526/1000</f>
        <v>12.394799999999996</v>
      </c>
      <c r="H526" s="54">
        <f t="shared" si="77"/>
        <v>1.4625833333333333</v>
      </c>
      <c r="I526" s="87">
        <f t="shared" ref="I526:I589" si="80">-J526/1000/60</f>
        <v>-2.1119999999983193E-5</v>
      </c>
      <c r="J526" s="54">
        <f t="shared" ref="J526:J589" si="81">2*E526/(1000*D526*1)</f>
        <v>1.2671999999989916</v>
      </c>
      <c r="K526" s="54">
        <f t="shared" ref="K526:K589" si="82">H526-J526</f>
        <v>0.19538333333434177</v>
      </c>
      <c r="L526" s="58"/>
      <c r="M526" s="59"/>
      <c r="N526" s="56">
        <f t="shared" ref="N526:N589" si="83">C526*H526</f>
        <v>66.645047222222203</v>
      </c>
      <c r="O526" s="56">
        <f t="shared" ref="O526:O589" si="84">K526*(D526)</f>
        <v>1.6281944444541438E-2</v>
      </c>
      <c r="P526" s="56">
        <f>SUM($O$13:O526)</f>
        <v>41.855447222222168</v>
      </c>
      <c r="Q526" s="56">
        <f t="shared" ref="Q526:Q589" si="85">N526-P526</f>
        <v>24.789600000000036</v>
      </c>
    </row>
    <row r="527" spans="1:17" x14ac:dyDescent="0.35">
      <c r="A527" s="63">
        <v>0.39578703703703705</v>
      </c>
      <c r="B527" s="81">
        <f t="shared" si="78"/>
        <v>2738.9999999999964</v>
      </c>
      <c r="C527" s="54">
        <f>(A527*24-$A$13*24)*60</f>
        <v>45.649999999999942</v>
      </c>
      <c r="D527" s="54">
        <f>(A527*24-A526*24)*60</f>
        <v>8.3333333333293069E-2</v>
      </c>
      <c r="E527">
        <v>49.7</v>
      </c>
      <c r="F527" s="31">
        <f>SUM($E$13:E527)</f>
        <v>12444.499999999996</v>
      </c>
      <c r="G527" s="52">
        <f t="shared" si="79"/>
        <v>12.444499999999996</v>
      </c>
      <c r="H527" s="54">
        <f t="shared" si="77"/>
        <v>1.4625833333333333</v>
      </c>
      <c r="I527" s="87">
        <f t="shared" si="80"/>
        <v>-1.9880000000009605E-5</v>
      </c>
      <c r="J527" s="54">
        <f t="shared" si="81"/>
        <v>1.1928000000005763</v>
      </c>
      <c r="K527" s="54">
        <f t="shared" si="82"/>
        <v>0.26978333333275706</v>
      </c>
      <c r="L527" s="58"/>
      <c r="M527" s="59"/>
      <c r="N527" s="56">
        <f t="shared" si="83"/>
        <v>66.766929166666586</v>
      </c>
      <c r="O527" s="56">
        <f t="shared" si="84"/>
        <v>2.248194444438556E-2</v>
      </c>
      <c r="P527" s="56">
        <f>SUM($O$13:O527)</f>
        <v>41.877929166666554</v>
      </c>
      <c r="Q527" s="56">
        <f t="shared" si="85"/>
        <v>24.889000000000031</v>
      </c>
    </row>
    <row r="528" spans="1:17" x14ac:dyDescent="0.35">
      <c r="A528" s="63">
        <v>0.3958564814814815</v>
      </c>
      <c r="B528" s="81">
        <f t="shared" si="78"/>
        <v>2744.9999999999973</v>
      </c>
      <c r="C528" s="54">
        <f>(A528*24-$A$13*24)*60</f>
        <v>45.749999999999957</v>
      </c>
      <c r="D528" s="54">
        <f>(A528*24-A527*24)*60</f>
        <v>0.10000000000001563</v>
      </c>
      <c r="E528">
        <v>50.6</v>
      </c>
      <c r="F528" s="31">
        <f>SUM($E$13:E528)</f>
        <v>12495.099999999997</v>
      </c>
      <c r="G528" s="52">
        <f t="shared" si="79"/>
        <v>12.495099999999997</v>
      </c>
      <c r="H528" s="54">
        <f t="shared" si="77"/>
        <v>1.4625833333333333</v>
      </c>
      <c r="I528" s="87">
        <f t="shared" si="80"/>
        <v>-1.6866666666664033E-5</v>
      </c>
      <c r="J528" s="54">
        <f t="shared" si="81"/>
        <v>1.0119999999998419</v>
      </c>
      <c r="K528" s="54">
        <f t="shared" si="82"/>
        <v>0.45058333333349143</v>
      </c>
      <c r="L528" s="58"/>
      <c r="M528" s="59"/>
      <c r="N528" s="56">
        <f t="shared" si="83"/>
        <v>66.913187499999935</v>
      </c>
      <c r="O528" s="56">
        <f t="shared" si="84"/>
        <v>4.5058333333356189E-2</v>
      </c>
      <c r="P528" s="56">
        <f>SUM($O$13:O528)</f>
        <v>41.922987499999913</v>
      </c>
      <c r="Q528" s="56">
        <f t="shared" si="85"/>
        <v>24.990200000000023</v>
      </c>
    </row>
    <row r="529" spans="1:17" x14ac:dyDescent="0.35">
      <c r="A529" s="63">
        <v>0.39591435185185181</v>
      </c>
      <c r="B529" s="81">
        <f t="shared" si="78"/>
        <v>2749.999999999995</v>
      </c>
      <c r="C529" s="54">
        <f>(A529*24-$A$13*24)*60</f>
        <v>45.83333333333325</v>
      </c>
      <c r="D529" s="54">
        <f>(A529*24-A528*24)*60</f>
        <v>8.3333333333293069E-2</v>
      </c>
      <c r="E529">
        <v>50.1</v>
      </c>
      <c r="F529" s="31">
        <f>SUM($E$13:E529)</f>
        <v>12545.199999999997</v>
      </c>
      <c r="G529" s="52">
        <f t="shared" si="79"/>
        <v>12.545199999999998</v>
      </c>
      <c r="H529" s="54">
        <f t="shared" si="77"/>
        <v>1.4625833333333333</v>
      </c>
      <c r="I529" s="87">
        <f t="shared" si="80"/>
        <v>-2.0040000000009685E-5</v>
      </c>
      <c r="J529" s="54">
        <f t="shared" si="81"/>
        <v>1.202400000000581</v>
      </c>
      <c r="K529" s="54">
        <f t="shared" si="82"/>
        <v>0.26018333333275234</v>
      </c>
      <c r="L529" s="58"/>
      <c r="M529" s="59"/>
      <c r="N529" s="56">
        <f t="shared" si="83"/>
        <v>67.035069444444318</v>
      </c>
      <c r="O529" s="56">
        <f t="shared" si="84"/>
        <v>2.1681944444385551E-2</v>
      </c>
      <c r="P529" s="56">
        <f>SUM($O$13:O529)</f>
        <v>41.944669444444301</v>
      </c>
      <c r="Q529" s="56">
        <f t="shared" si="85"/>
        <v>25.090400000000017</v>
      </c>
    </row>
    <row r="530" spans="1:17" x14ac:dyDescent="0.35">
      <c r="A530" s="63">
        <v>0.39597222222222223</v>
      </c>
      <c r="B530" s="81">
        <f t="shared" si="78"/>
        <v>2754.9999999999991</v>
      </c>
      <c r="C530" s="54">
        <f>(A530*24-$A$13*24)*60</f>
        <v>45.91666666666665</v>
      </c>
      <c r="D530" s="54">
        <f>(A530*24-A529*24)*60</f>
        <v>8.3333333333399651E-2</v>
      </c>
      <c r="E530">
        <v>49.9</v>
      </c>
      <c r="F530" s="31">
        <f>SUM($E$13:E530)</f>
        <v>12595.099999999997</v>
      </c>
      <c r="G530" s="52">
        <f t="shared" si="79"/>
        <v>12.595099999999997</v>
      </c>
      <c r="H530" s="54">
        <f t="shared" si="77"/>
        <v>1.4625833333333333</v>
      </c>
      <c r="I530" s="87">
        <f t="shared" si="80"/>
        <v>-1.9959999999984118E-5</v>
      </c>
      <c r="J530" s="54">
        <f t="shared" si="81"/>
        <v>1.197599999999047</v>
      </c>
      <c r="K530" s="54">
        <f t="shared" si="82"/>
        <v>0.26498333333428636</v>
      </c>
      <c r="L530" s="58"/>
      <c r="M530" s="59"/>
      <c r="N530" s="56">
        <f t="shared" si="83"/>
        <v>67.156951388888871</v>
      </c>
      <c r="O530" s="56">
        <f t="shared" si="84"/>
        <v>2.2081944444541438E-2</v>
      </c>
      <c r="P530" s="56">
        <f>SUM($O$13:O530)</f>
        <v>41.966751388888845</v>
      </c>
      <c r="Q530" s="56">
        <f t="shared" si="85"/>
        <v>25.190200000000026</v>
      </c>
    </row>
    <row r="531" spans="1:17" x14ac:dyDescent="0.35">
      <c r="A531" s="63">
        <v>0.39603009259259259</v>
      </c>
      <c r="B531" s="81">
        <f t="shared" si="78"/>
        <v>2759.9999999999964</v>
      </c>
      <c r="C531" s="54">
        <f>(A531*24-$A$13*24)*60</f>
        <v>45.999999999999943</v>
      </c>
      <c r="D531" s="54">
        <f>(A531*24-A530*24)*60</f>
        <v>8.3333333333293069E-2</v>
      </c>
      <c r="E531">
        <v>52.5</v>
      </c>
      <c r="F531" s="31">
        <f>SUM($E$13:E531)</f>
        <v>12647.599999999997</v>
      </c>
      <c r="G531" s="52">
        <f t="shared" si="79"/>
        <v>12.647599999999997</v>
      </c>
      <c r="H531" s="54">
        <f t="shared" si="77"/>
        <v>1.4625833333333333</v>
      </c>
      <c r="I531" s="87">
        <f t="shared" si="80"/>
        <v>-2.100000000001015E-5</v>
      </c>
      <c r="J531" s="54">
        <f t="shared" si="81"/>
        <v>1.2600000000006089</v>
      </c>
      <c r="K531" s="54">
        <f t="shared" si="82"/>
        <v>0.20258333333272449</v>
      </c>
      <c r="L531" s="58"/>
      <c r="M531" s="59"/>
      <c r="N531" s="56">
        <f t="shared" si="83"/>
        <v>67.278833333333253</v>
      </c>
      <c r="O531" s="56">
        <f t="shared" si="84"/>
        <v>1.6881944444385552E-2</v>
      </c>
      <c r="P531" s="56">
        <f>SUM($O$13:O531)</f>
        <v>41.983633333333231</v>
      </c>
      <c r="Q531" s="56">
        <f t="shared" si="85"/>
        <v>25.295200000000023</v>
      </c>
    </row>
    <row r="532" spans="1:17" x14ac:dyDescent="0.35">
      <c r="A532" s="63">
        <v>0.39609953703703704</v>
      </c>
      <c r="B532" s="81">
        <f t="shared" si="78"/>
        <v>2765.9999999999977</v>
      </c>
      <c r="C532" s="54">
        <f>(A532*24-$A$13*24)*60</f>
        <v>46.099999999999959</v>
      </c>
      <c r="D532" s="54">
        <f>(A532*24-A531*24)*60</f>
        <v>0.10000000000001563</v>
      </c>
      <c r="E532">
        <v>49.6</v>
      </c>
      <c r="F532" s="31">
        <f>SUM($E$13:E532)</f>
        <v>12697.199999999997</v>
      </c>
      <c r="G532" s="52">
        <f t="shared" si="79"/>
        <v>12.697199999999997</v>
      </c>
      <c r="H532" s="54">
        <f t="shared" si="77"/>
        <v>1.4625833333333333</v>
      </c>
      <c r="I532" s="87">
        <f t="shared" si="80"/>
        <v>-1.6533333333330751E-5</v>
      </c>
      <c r="J532" s="54">
        <f t="shared" si="81"/>
        <v>0.99199999999984501</v>
      </c>
      <c r="K532" s="54">
        <f t="shared" si="82"/>
        <v>0.47058333333348834</v>
      </c>
      <c r="L532" s="58"/>
      <c r="M532" s="59"/>
      <c r="N532" s="56">
        <f t="shared" si="83"/>
        <v>67.425091666666603</v>
      </c>
      <c r="O532" s="56">
        <f t="shared" si="84"/>
        <v>4.7058333333356191E-2</v>
      </c>
      <c r="P532" s="56">
        <f>SUM($O$13:O532)</f>
        <v>42.030691666666584</v>
      </c>
      <c r="Q532" s="56">
        <f t="shared" si="85"/>
        <v>25.394400000000019</v>
      </c>
    </row>
    <row r="533" spans="1:17" x14ac:dyDescent="0.35">
      <c r="A533" s="63">
        <v>0.3961574074074074</v>
      </c>
      <c r="B533" s="81">
        <f t="shared" si="78"/>
        <v>2770.999999999995</v>
      </c>
      <c r="C533" s="54">
        <f>(A533*24-$A$13*24)*60</f>
        <v>46.183333333333252</v>
      </c>
      <c r="D533" s="54">
        <f>(A533*24-A532*24)*60</f>
        <v>8.3333333333293069E-2</v>
      </c>
      <c r="E533">
        <v>51.8</v>
      </c>
      <c r="F533" s="31">
        <f>SUM($E$13:E533)</f>
        <v>12748.999999999996</v>
      </c>
      <c r="G533" s="52">
        <f t="shared" si="79"/>
        <v>12.748999999999997</v>
      </c>
      <c r="H533" s="54">
        <f t="shared" si="77"/>
        <v>1.4625833333333333</v>
      </c>
      <c r="I533" s="87">
        <f t="shared" si="80"/>
        <v>-2.0720000000010013E-5</v>
      </c>
      <c r="J533" s="54">
        <f t="shared" si="81"/>
        <v>1.2432000000006007</v>
      </c>
      <c r="K533" s="54">
        <f t="shared" si="82"/>
        <v>0.21938333333273263</v>
      </c>
      <c r="L533" s="58"/>
      <c r="M533" s="59"/>
      <c r="N533" s="56">
        <f t="shared" si="83"/>
        <v>67.546973611111</v>
      </c>
      <c r="O533" s="56">
        <f t="shared" si="84"/>
        <v>1.8281944444385554E-2</v>
      </c>
      <c r="P533" s="56">
        <f>SUM($O$13:O533)</f>
        <v>42.048973611110966</v>
      </c>
      <c r="Q533" s="56">
        <f t="shared" si="85"/>
        <v>25.498000000000033</v>
      </c>
    </row>
    <row r="534" spans="1:17" x14ac:dyDescent="0.35">
      <c r="A534" s="63">
        <v>0.39621527777777782</v>
      </c>
      <c r="B534" s="81">
        <f t="shared" si="78"/>
        <v>2775.9999999999991</v>
      </c>
      <c r="C534" s="54">
        <f>(A534*24-$A$13*24)*60</f>
        <v>46.266666666666652</v>
      </c>
      <c r="D534" s="54">
        <f>(A534*24-A533*24)*60</f>
        <v>8.3333333333399651E-2</v>
      </c>
      <c r="E534">
        <v>54.2</v>
      </c>
      <c r="F534" s="31">
        <f>SUM($E$13:E534)</f>
        <v>12803.199999999997</v>
      </c>
      <c r="G534" s="52">
        <f t="shared" si="79"/>
        <v>12.803199999999997</v>
      </c>
      <c r="H534" s="54">
        <f t="shared" si="77"/>
        <v>1.4625833333333333</v>
      </c>
      <c r="I534" s="87">
        <f t="shared" si="80"/>
        <v>-2.1679999999982747E-5</v>
      </c>
      <c r="J534" s="54">
        <f t="shared" si="81"/>
        <v>1.3007999999989648</v>
      </c>
      <c r="K534" s="54">
        <f t="shared" si="82"/>
        <v>0.16178333333436856</v>
      </c>
      <c r="L534" s="58"/>
      <c r="M534" s="59"/>
      <c r="N534" s="56">
        <f t="shared" si="83"/>
        <v>67.668855555555538</v>
      </c>
      <c r="O534" s="56">
        <f t="shared" si="84"/>
        <v>1.3481944444541443E-2</v>
      </c>
      <c r="P534" s="56">
        <f>SUM($O$13:O534)</f>
        <v>42.062455555555509</v>
      </c>
      <c r="Q534" s="56">
        <f t="shared" si="85"/>
        <v>25.606400000000029</v>
      </c>
    </row>
    <row r="535" spans="1:17" x14ac:dyDescent="0.35">
      <c r="A535" s="63">
        <v>0.39627314814814812</v>
      </c>
      <c r="B535" s="81">
        <f t="shared" si="78"/>
        <v>2780.9999999999968</v>
      </c>
      <c r="C535" s="54">
        <f>(A535*24-$A$13*24)*60</f>
        <v>46.349999999999945</v>
      </c>
      <c r="D535" s="54">
        <f>(A535*24-A534*24)*60</f>
        <v>8.3333333333293069E-2</v>
      </c>
      <c r="E535">
        <v>51.6</v>
      </c>
      <c r="F535" s="31">
        <f>SUM($E$13:E535)</f>
        <v>12854.799999999997</v>
      </c>
      <c r="G535" s="52">
        <f t="shared" si="79"/>
        <v>12.854799999999997</v>
      </c>
      <c r="H535" s="54">
        <f t="shared" si="77"/>
        <v>1.4625833333333333</v>
      </c>
      <c r="I535" s="87">
        <f t="shared" si="80"/>
        <v>-2.0640000000009974E-5</v>
      </c>
      <c r="J535" s="54">
        <f t="shared" si="81"/>
        <v>1.2384000000005984</v>
      </c>
      <c r="K535" s="54">
        <f t="shared" si="82"/>
        <v>0.22418333333273499</v>
      </c>
      <c r="L535" s="58"/>
      <c r="M535" s="59"/>
      <c r="N535" s="56">
        <f t="shared" si="83"/>
        <v>67.790737499999921</v>
      </c>
      <c r="O535" s="56">
        <f t="shared" si="84"/>
        <v>1.8681944444385555E-2</v>
      </c>
      <c r="P535" s="56">
        <f>SUM($O$13:O535)</f>
        <v>42.081137499999897</v>
      </c>
      <c r="Q535" s="56">
        <f t="shared" si="85"/>
        <v>25.709600000000023</v>
      </c>
    </row>
    <row r="536" spans="1:17" x14ac:dyDescent="0.35">
      <c r="A536" s="63">
        <v>0.39633101851851849</v>
      </c>
      <c r="B536" s="81">
        <f t="shared" si="78"/>
        <v>2785.9999999999941</v>
      </c>
      <c r="C536" s="54">
        <f>(A536*24-$A$13*24)*60</f>
        <v>46.433333333333238</v>
      </c>
      <c r="D536" s="54">
        <f>(A536*24-A535*24)*60</f>
        <v>8.3333333333293069E-2</v>
      </c>
      <c r="E536">
        <v>52.5</v>
      </c>
      <c r="F536" s="31">
        <f>SUM($E$13:E536)</f>
        <v>12907.299999999997</v>
      </c>
      <c r="G536" s="52">
        <f t="shared" si="79"/>
        <v>12.907299999999998</v>
      </c>
      <c r="H536" s="54">
        <f t="shared" si="77"/>
        <v>1.4625833333333333</v>
      </c>
      <c r="I536" s="87">
        <f t="shared" si="80"/>
        <v>-2.100000000001015E-5</v>
      </c>
      <c r="J536" s="54">
        <f t="shared" si="81"/>
        <v>1.2600000000006089</v>
      </c>
      <c r="K536" s="54">
        <f t="shared" si="82"/>
        <v>0.20258333333272449</v>
      </c>
      <c r="L536" s="58"/>
      <c r="M536" s="59"/>
      <c r="N536" s="56">
        <f t="shared" si="83"/>
        <v>67.912619444444303</v>
      </c>
      <c r="O536" s="56">
        <f t="shared" si="84"/>
        <v>1.6881944444385552E-2</v>
      </c>
      <c r="P536" s="56">
        <f>SUM($O$13:O536)</f>
        <v>42.098019444444283</v>
      </c>
      <c r="Q536" s="56">
        <f t="shared" si="85"/>
        <v>25.81460000000002</v>
      </c>
    </row>
    <row r="537" spans="1:17" x14ac:dyDescent="0.35">
      <c r="A537" s="63">
        <v>0.3963888888888889</v>
      </c>
      <c r="B537" s="81">
        <f t="shared" si="78"/>
        <v>2790.9999999999982</v>
      </c>
      <c r="C537" s="54">
        <f>(A537*24-$A$13*24)*60</f>
        <v>46.516666666666637</v>
      </c>
      <c r="D537" s="54">
        <f>(A537*24-A536*24)*60</f>
        <v>8.3333333333399651E-2</v>
      </c>
      <c r="E537">
        <v>53.5</v>
      </c>
      <c r="F537" s="31">
        <f>SUM($E$13:E537)</f>
        <v>12960.799999999997</v>
      </c>
      <c r="G537" s="52">
        <f t="shared" si="79"/>
        <v>12.960799999999997</v>
      </c>
      <c r="H537" s="54">
        <f t="shared" si="77"/>
        <v>1.4625833333333333</v>
      </c>
      <c r="I537" s="87">
        <f t="shared" si="80"/>
        <v>-2.139999999998297E-5</v>
      </c>
      <c r="J537" s="54">
        <f t="shared" si="81"/>
        <v>1.2839999999989782</v>
      </c>
      <c r="K537" s="54">
        <f t="shared" si="82"/>
        <v>0.17858333333435517</v>
      </c>
      <c r="L537" s="58"/>
      <c r="M537" s="59"/>
      <c r="N537" s="56">
        <f t="shared" si="83"/>
        <v>68.034501388888842</v>
      </c>
      <c r="O537" s="56">
        <f t="shared" si="84"/>
        <v>1.4881944444541439E-2</v>
      </c>
      <c r="P537" s="56">
        <f>SUM($O$13:O537)</f>
        <v>42.112901388888822</v>
      </c>
      <c r="Q537" s="56">
        <f t="shared" si="85"/>
        <v>25.921600000000019</v>
      </c>
    </row>
    <row r="538" spans="1:17" x14ac:dyDescent="0.35">
      <c r="A538" s="63">
        <v>0.39645833333333336</v>
      </c>
      <c r="B538" s="81">
        <f t="shared" si="78"/>
        <v>2796.9999999999991</v>
      </c>
      <c r="C538" s="54">
        <f>(A538*24-$A$13*24)*60</f>
        <v>46.616666666666653</v>
      </c>
      <c r="D538" s="54">
        <f>(A538*24-A537*24)*60</f>
        <v>0.10000000000001563</v>
      </c>
      <c r="E538">
        <v>53.1</v>
      </c>
      <c r="F538" s="31">
        <f>SUM($E$13:E538)</f>
        <v>13013.899999999998</v>
      </c>
      <c r="G538" s="52">
        <f t="shared" si="79"/>
        <v>13.013899999999998</v>
      </c>
      <c r="H538" s="54">
        <f t="shared" si="77"/>
        <v>1.4625833333333333</v>
      </c>
      <c r="I538" s="87">
        <f t="shared" si="80"/>
        <v>-1.7699999999997232E-5</v>
      </c>
      <c r="J538" s="54">
        <f t="shared" si="81"/>
        <v>1.061999999999834</v>
      </c>
      <c r="K538" s="54">
        <f t="shared" si="82"/>
        <v>0.40058333333349938</v>
      </c>
      <c r="L538" s="58"/>
      <c r="M538" s="59"/>
      <c r="N538" s="56">
        <f t="shared" si="83"/>
        <v>68.180759722222206</v>
      </c>
      <c r="O538" s="56">
        <f t="shared" si="84"/>
        <v>4.0058333333356198E-2</v>
      </c>
      <c r="P538" s="56">
        <f>SUM($O$13:O538)</f>
        <v>42.152959722222178</v>
      </c>
      <c r="Q538" s="56">
        <f t="shared" si="85"/>
        <v>26.027800000000028</v>
      </c>
    </row>
    <row r="539" spans="1:17" x14ac:dyDescent="0.35">
      <c r="A539" s="63">
        <v>0.39652777777777781</v>
      </c>
      <c r="B539" s="81">
        <f t="shared" si="78"/>
        <v>2803</v>
      </c>
      <c r="C539" s="54">
        <f>(A539*24-$A$13*24)*60</f>
        <v>46.716666666666669</v>
      </c>
      <c r="D539" s="54">
        <f>(A539*24-A538*24)*60</f>
        <v>0.10000000000001563</v>
      </c>
      <c r="E539">
        <v>54.4</v>
      </c>
      <c r="F539" s="31">
        <f>SUM($E$13:E539)</f>
        <v>13068.299999999997</v>
      </c>
      <c r="G539" s="52">
        <f t="shared" si="79"/>
        <v>13.068299999999997</v>
      </c>
      <c r="H539" s="54">
        <f t="shared" si="77"/>
        <v>1.4625833333333333</v>
      </c>
      <c r="I539" s="87">
        <f t="shared" si="80"/>
        <v>-1.8133333333330499E-5</v>
      </c>
      <c r="J539" s="54">
        <f t="shared" si="81"/>
        <v>1.08799999999983</v>
      </c>
      <c r="K539" s="54">
        <f t="shared" si="82"/>
        <v>0.37458333333350335</v>
      </c>
      <c r="L539" s="58"/>
      <c r="M539" s="59"/>
      <c r="N539" s="56">
        <f t="shared" si="83"/>
        <v>68.327018055555556</v>
      </c>
      <c r="O539" s="56">
        <f t="shared" si="84"/>
        <v>3.7458333333356193E-2</v>
      </c>
      <c r="P539" s="56">
        <f>SUM($O$13:O539)</f>
        <v>42.190418055555533</v>
      </c>
      <c r="Q539" s="56">
        <f t="shared" si="85"/>
        <v>26.136600000000023</v>
      </c>
    </row>
    <row r="540" spans="1:17" x14ac:dyDescent="0.35">
      <c r="A540" s="63">
        <v>0.39658564814814817</v>
      </c>
      <c r="B540" s="81">
        <f t="shared" si="78"/>
        <v>2807.9999999999977</v>
      </c>
      <c r="C540" s="54">
        <f>(A540*24-$A$13*24)*60</f>
        <v>46.799999999999962</v>
      </c>
      <c r="D540" s="54">
        <f>(A540*24-A539*24)*60</f>
        <v>8.3333333333293069E-2</v>
      </c>
      <c r="E540">
        <v>57.5</v>
      </c>
      <c r="F540" s="31">
        <f>SUM($E$13:E540)</f>
        <v>13125.799999999997</v>
      </c>
      <c r="G540" s="52">
        <f t="shared" si="79"/>
        <v>13.125799999999998</v>
      </c>
      <c r="H540" s="54">
        <f t="shared" si="77"/>
        <v>1.4625833333333333</v>
      </c>
      <c r="I540" s="87">
        <f t="shared" si="80"/>
        <v>-2.3000000000011113E-5</v>
      </c>
      <c r="J540" s="54">
        <f t="shared" si="81"/>
        <v>1.3800000000006667</v>
      </c>
      <c r="K540" s="54">
        <f t="shared" si="82"/>
        <v>8.2583333332666653E-2</v>
      </c>
      <c r="L540" s="58"/>
      <c r="M540" s="59"/>
      <c r="N540" s="56">
        <f t="shared" si="83"/>
        <v>68.448899999999938</v>
      </c>
      <c r="O540" s="56">
        <f t="shared" si="84"/>
        <v>6.8819444443855623E-3</v>
      </c>
      <c r="P540" s="56">
        <f>SUM($O$13:O540)</f>
        <v>42.19729999999992</v>
      </c>
      <c r="Q540" s="56">
        <f t="shared" si="85"/>
        <v>26.251600000000018</v>
      </c>
    </row>
    <row r="541" spans="1:17" x14ac:dyDescent="0.35">
      <c r="A541" s="63">
        <v>0.39664351851851848</v>
      </c>
      <c r="B541" s="81">
        <f t="shared" si="78"/>
        <v>2812.9999999999955</v>
      </c>
      <c r="C541" s="54">
        <f>(A541*24-$A$13*24)*60</f>
        <v>46.883333333333255</v>
      </c>
      <c r="D541" s="54">
        <f>(A541*24-A540*24)*60</f>
        <v>8.3333333333293069E-2</v>
      </c>
      <c r="E541">
        <v>53.3</v>
      </c>
      <c r="F541" s="31">
        <f>SUM($E$13:E541)</f>
        <v>13179.099999999997</v>
      </c>
      <c r="G541" s="52">
        <f t="shared" si="79"/>
        <v>13.179099999999996</v>
      </c>
      <c r="H541" s="54">
        <f t="shared" si="77"/>
        <v>1.4625833333333333</v>
      </c>
      <c r="I541" s="87">
        <f t="shared" si="80"/>
        <v>-2.1320000000010302E-5</v>
      </c>
      <c r="J541" s="54">
        <f t="shared" si="81"/>
        <v>1.2792000000006181</v>
      </c>
      <c r="K541" s="54">
        <f t="shared" si="82"/>
        <v>0.18338333333271528</v>
      </c>
      <c r="L541" s="58"/>
      <c r="M541" s="59"/>
      <c r="N541" s="56">
        <f t="shared" si="83"/>
        <v>68.570781944444334</v>
      </c>
      <c r="O541" s="56">
        <f t="shared" si="84"/>
        <v>1.5281944444385557E-2</v>
      </c>
      <c r="P541" s="56">
        <f>SUM($O$13:O541)</f>
        <v>42.212581944444302</v>
      </c>
      <c r="Q541" s="56">
        <f t="shared" si="85"/>
        <v>26.358200000000032</v>
      </c>
    </row>
    <row r="542" spans="1:17" x14ac:dyDescent="0.35">
      <c r="A542" s="63">
        <v>0.39671296296296293</v>
      </c>
      <c r="B542" s="81">
        <f t="shared" si="78"/>
        <v>2818.9999999999964</v>
      </c>
      <c r="C542" s="54">
        <f>(A542*24-$A$13*24)*60</f>
        <v>46.98333333333327</v>
      </c>
      <c r="D542" s="54">
        <f>(A542*24-A541*24)*60</f>
        <v>0.10000000000001563</v>
      </c>
      <c r="E542">
        <v>50.6</v>
      </c>
      <c r="F542" s="31">
        <f>SUM($E$13:E542)</f>
        <v>13229.699999999997</v>
      </c>
      <c r="G542" s="52">
        <f t="shared" si="79"/>
        <v>13.229699999999998</v>
      </c>
      <c r="H542" s="54">
        <f t="shared" si="77"/>
        <v>1.4625833333333333</v>
      </c>
      <c r="I542" s="87">
        <f t="shared" si="80"/>
        <v>-1.6866666666664033E-5</v>
      </c>
      <c r="J542" s="54">
        <f t="shared" si="81"/>
        <v>1.0119999999998419</v>
      </c>
      <c r="K542" s="54">
        <f t="shared" si="82"/>
        <v>0.45058333333349143</v>
      </c>
      <c r="L542" s="58"/>
      <c r="M542" s="59"/>
      <c r="N542" s="56">
        <f t="shared" si="83"/>
        <v>68.717040277777684</v>
      </c>
      <c r="O542" s="56">
        <f t="shared" si="84"/>
        <v>4.5058333333356189E-2</v>
      </c>
      <c r="P542" s="56">
        <f>SUM($O$13:O542)</f>
        <v>42.257640277777661</v>
      </c>
      <c r="Q542" s="56">
        <f t="shared" si="85"/>
        <v>26.459400000000024</v>
      </c>
    </row>
    <row r="543" spans="1:17" x14ac:dyDescent="0.35">
      <c r="A543" s="63">
        <v>0.39677083333333335</v>
      </c>
      <c r="B543" s="81">
        <f t="shared" si="78"/>
        <v>2824</v>
      </c>
      <c r="C543" s="54">
        <f>(A543*24-$A$13*24)*60</f>
        <v>47.06666666666667</v>
      </c>
      <c r="D543" s="54">
        <f>(A543*24-A542*24)*60</f>
        <v>8.3333333333399651E-2</v>
      </c>
      <c r="E543">
        <v>52.7</v>
      </c>
      <c r="F543" s="31">
        <f>SUM($E$13:E543)</f>
        <v>13282.399999999998</v>
      </c>
      <c r="G543" s="52">
        <f t="shared" si="79"/>
        <v>13.282399999999997</v>
      </c>
      <c r="H543" s="54">
        <f t="shared" si="77"/>
        <v>1.4625833333333333</v>
      </c>
      <c r="I543" s="87">
        <f t="shared" si="80"/>
        <v>-2.1079999999983227E-5</v>
      </c>
      <c r="J543" s="54">
        <f t="shared" si="81"/>
        <v>1.2647999999989936</v>
      </c>
      <c r="K543" s="54">
        <f t="shared" si="82"/>
        <v>0.19778333333433973</v>
      </c>
      <c r="L543" s="58"/>
      <c r="M543" s="59"/>
      <c r="N543" s="56">
        <f t="shared" si="83"/>
        <v>68.838922222222223</v>
      </c>
      <c r="O543" s="56">
        <f t="shared" si="84"/>
        <v>1.6481944444541426E-2</v>
      </c>
      <c r="P543" s="56">
        <f>SUM($O$13:O543)</f>
        <v>42.274122222222204</v>
      </c>
      <c r="Q543" s="56">
        <f t="shared" si="85"/>
        <v>26.56480000000002</v>
      </c>
    </row>
    <row r="544" spans="1:17" x14ac:dyDescent="0.35">
      <c r="A544" s="63">
        <v>0.39682870370370371</v>
      </c>
      <c r="B544" s="81">
        <f t="shared" si="78"/>
        <v>2828.9999999999977</v>
      </c>
      <c r="C544" s="54">
        <f>(A544*24-$A$13*24)*60</f>
        <v>47.149999999999963</v>
      </c>
      <c r="D544" s="54">
        <f>(A544*24-A543*24)*60</f>
        <v>8.3333333333293069E-2</v>
      </c>
      <c r="E544">
        <v>53.5</v>
      </c>
      <c r="F544" s="31">
        <f>SUM($E$13:E544)</f>
        <v>13335.899999999998</v>
      </c>
      <c r="G544" s="52">
        <f t="shared" si="79"/>
        <v>13.335899999999997</v>
      </c>
      <c r="H544" s="54">
        <f t="shared" si="77"/>
        <v>1.4625833333333333</v>
      </c>
      <c r="I544" s="87">
        <f t="shared" si="80"/>
        <v>-2.1400000000010339E-5</v>
      </c>
      <c r="J544" s="54">
        <f t="shared" si="81"/>
        <v>1.2840000000006204</v>
      </c>
      <c r="K544" s="54">
        <f t="shared" si="82"/>
        <v>0.17858333333271292</v>
      </c>
      <c r="L544" s="58"/>
      <c r="M544" s="59"/>
      <c r="N544" s="56">
        <f t="shared" si="83"/>
        <v>68.96080416666662</v>
      </c>
      <c r="O544" s="56">
        <f t="shared" si="84"/>
        <v>1.4881944444385554E-2</v>
      </c>
      <c r="P544" s="56">
        <f>SUM($O$13:O544)</f>
        <v>42.289004166666587</v>
      </c>
      <c r="Q544" s="56">
        <f t="shared" si="85"/>
        <v>26.671800000000033</v>
      </c>
    </row>
    <row r="545" spans="1:17" x14ac:dyDescent="0.35">
      <c r="A545" s="63">
        <v>0.39689814814814817</v>
      </c>
      <c r="B545" s="81">
        <f t="shared" si="78"/>
        <v>2834.9999999999986</v>
      </c>
      <c r="C545" s="54">
        <f>(A545*24-$A$13*24)*60</f>
        <v>47.249999999999979</v>
      </c>
      <c r="D545" s="54">
        <f>(A545*24-A544*24)*60</f>
        <v>0.10000000000001563</v>
      </c>
      <c r="E545">
        <v>53.1</v>
      </c>
      <c r="F545" s="31">
        <f>SUM($E$13:E545)</f>
        <v>13388.999999999998</v>
      </c>
      <c r="G545" s="52">
        <f t="shared" si="79"/>
        <v>13.388999999999998</v>
      </c>
      <c r="H545" s="54">
        <f t="shared" si="77"/>
        <v>1.4625833333333333</v>
      </c>
      <c r="I545" s="87">
        <f t="shared" si="80"/>
        <v>-1.7699999999997232E-5</v>
      </c>
      <c r="J545" s="54">
        <f t="shared" si="81"/>
        <v>1.061999999999834</v>
      </c>
      <c r="K545" s="54">
        <f t="shared" si="82"/>
        <v>0.40058333333349938</v>
      </c>
      <c r="L545" s="58"/>
      <c r="M545" s="59"/>
      <c r="N545" s="56">
        <f t="shared" si="83"/>
        <v>69.107062499999969</v>
      </c>
      <c r="O545" s="56">
        <f t="shared" si="84"/>
        <v>4.0058333333356198E-2</v>
      </c>
      <c r="P545" s="56">
        <f>SUM($O$13:O545)</f>
        <v>42.329062499999942</v>
      </c>
      <c r="Q545" s="56">
        <f t="shared" si="85"/>
        <v>26.778000000000027</v>
      </c>
    </row>
    <row r="546" spans="1:17" x14ac:dyDescent="0.35">
      <c r="A546" s="63">
        <v>0.39696759259259262</v>
      </c>
      <c r="B546" s="81">
        <f t="shared" si="78"/>
        <v>2840.9999999999995</v>
      </c>
      <c r="C546" s="54">
        <f>(A546*24-$A$13*24)*60</f>
        <v>47.349999999999994</v>
      </c>
      <c r="D546" s="54">
        <f>(A546*24-A545*24)*60</f>
        <v>0.10000000000001563</v>
      </c>
      <c r="E546">
        <v>54.5</v>
      </c>
      <c r="F546" s="31">
        <f>SUM($E$13:E546)</f>
        <v>13443.499999999998</v>
      </c>
      <c r="G546" s="52">
        <f t="shared" si="79"/>
        <v>13.443499999999998</v>
      </c>
      <c r="H546" s="54">
        <f t="shared" si="77"/>
        <v>1.4625833333333333</v>
      </c>
      <c r="I546" s="87">
        <f t="shared" si="80"/>
        <v>-1.8166666666663827E-5</v>
      </c>
      <c r="J546" s="54">
        <f t="shared" si="81"/>
        <v>1.0899999999998295</v>
      </c>
      <c r="K546" s="54">
        <f t="shared" si="82"/>
        <v>0.3725833333335038</v>
      </c>
      <c r="L546" s="58"/>
      <c r="M546" s="59"/>
      <c r="N546" s="56">
        <f t="shared" si="83"/>
        <v>69.253320833333319</v>
      </c>
      <c r="O546" s="56">
        <f t="shared" si="84"/>
        <v>3.7258333333356201E-2</v>
      </c>
      <c r="P546" s="56">
        <f>SUM($O$13:O546)</f>
        <v>42.366320833333297</v>
      </c>
      <c r="Q546" s="56">
        <f t="shared" si="85"/>
        <v>26.887000000000022</v>
      </c>
    </row>
    <row r="547" spans="1:17" x14ac:dyDescent="0.35">
      <c r="A547" s="63">
        <v>0.39702546296296298</v>
      </c>
      <c r="B547" s="81">
        <f t="shared" si="78"/>
        <v>2845.9999999999973</v>
      </c>
      <c r="C547" s="54">
        <f>(A547*24-$A$13*24)*60</f>
        <v>47.433333333333287</v>
      </c>
      <c r="D547" s="54">
        <f>(A547*24-A546*24)*60</f>
        <v>8.3333333333293069E-2</v>
      </c>
      <c r="E547">
        <v>61.1</v>
      </c>
      <c r="F547" s="31">
        <f>SUM($E$13:E547)</f>
        <v>13504.599999999999</v>
      </c>
      <c r="G547" s="52">
        <f t="shared" si="79"/>
        <v>13.504599999999998</v>
      </c>
      <c r="H547" s="54">
        <f t="shared" si="77"/>
        <v>1.4625833333333333</v>
      </c>
      <c r="I547" s="87">
        <f t="shared" si="80"/>
        <v>-2.4440000000011807E-5</v>
      </c>
      <c r="J547" s="54">
        <f t="shared" si="81"/>
        <v>1.4664000000007085</v>
      </c>
      <c r="K547" s="54">
        <f t="shared" si="82"/>
        <v>-3.8166666673751237E-3</v>
      </c>
      <c r="L547" s="58"/>
      <c r="M547" s="59"/>
      <c r="N547" s="56">
        <f t="shared" si="83"/>
        <v>69.375202777777716</v>
      </c>
      <c r="O547" s="56">
        <f t="shared" si="84"/>
        <v>-3.1805555561443996E-4</v>
      </c>
      <c r="P547" s="56">
        <f>SUM($O$13:O547)</f>
        <v>42.36600277777768</v>
      </c>
      <c r="Q547" s="56">
        <f t="shared" si="85"/>
        <v>27.009200000000035</v>
      </c>
    </row>
    <row r="548" spans="1:17" x14ac:dyDescent="0.35">
      <c r="A548" s="63">
        <v>0.39708333333333329</v>
      </c>
      <c r="B548" s="81">
        <f t="shared" si="78"/>
        <v>2850.999999999995</v>
      </c>
      <c r="C548" s="54">
        <f>(A548*24-$A$13*24)*60</f>
        <v>47.51666666666658</v>
      </c>
      <c r="D548" s="54">
        <f>(A548*24-A547*24)*60</f>
        <v>8.3333333333293069E-2</v>
      </c>
      <c r="E548">
        <v>52.9</v>
      </c>
      <c r="F548" s="31">
        <f>SUM($E$13:E548)</f>
        <v>13557.499999999998</v>
      </c>
      <c r="G548" s="52">
        <f t="shared" si="79"/>
        <v>13.557499999999997</v>
      </c>
      <c r="H548" s="54">
        <f t="shared" si="77"/>
        <v>1.4625833333333333</v>
      </c>
      <c r="I548" s="87">
        <f t="shared" si="80"/>
        <v>-2.1160000000010223E-5</v>
      </c>
      <c r="J548" s="54">
        <f t="shared" si="81"/>
        <v>1.2696000000006133</v>
      </c>
      <c r="K548" s="54">
        <f t="shared" si="82"/>
        <v>0.19298333333272</v>
      </c>
      <c r="L548" s="58"/>
      <c r="M548" s="59"/>
      <c r="N548" s="56">
        <f t="shared" si="83"/>
        <v>69.497084722222098</v>
      </c>
      <c r="O548" s="56">
        <f t="shared" si="84"/>
        <v>1.6081944444385564E-2</v>
      </c>
      <c r="P548" s="56">
        <f>SUM($O$13:O548)</f>
        <v>42.382084722222068</v>
      </c>
      <c r="Q548" s="56">
        <f t="shared" si="85"/>
        <v>27.11500000000003</v>
      </c>
    </row>
    <row r="549" spans="1:17" x14ac:dyDescent="0.35">
      <c r="A549" s="63">
        <v>0.3971412037037037</v>
      </c>
      <c r="B549" s="81">
        <f t="shared" si="78"/>
        <v>2855.9999999999986</v>
      </c>
      <c r="C549" s="54">
        <f>(A549*24-$A$13*24)*60</f>
        <v>47.59999999999998</v>
      </c>
      <c r="D549" s="54">
        <f>(A549*24-A548*24)*60</f>
        <v>8.3333333333399651E-2</v>
      </c>
      <c r="E549">
        <v>54.3</v>
      </c>
      <c r="F549" s="31">
        <f>SUM($E$13:E549)</f>
        <v>13611.799999999997</v>
      </c>
      <c r="G549" s="52">
        <f t="shared" si="79"/>
        <v>13.611799999999997</v>
      </c>
      <c r="H549" s="54">
        <f t="shared" si="77"/>
        <v>1.4625833333333333</v>
      </c>
      <c r="I549" s="87">
        <f t="shared" si="80"/>
        <v>-2.1719999999982712E-5</v>
      </c>
      <c r="J549" s="54">
        <f t="shared" si="81"/>
        <v>1.3031999999989627</v>
      </c>
      <c r="K549" s="54">
        <f t="shared" si="82"/>
        <v>0.1593833333343706</v>
      </c>
      <c r="L549" s="58"/>
      <c r="M549" s="59"/>
      <c r="N549" s="56">
        <f t="shared" si="83"/>
        <v>69.618966666666637</v>
      </c>
      <c r="O549" s="56">
        <f t="shared" si="84"/>
        <v>1.3281944444541453E-2</v>
      </c>
      <c r="P549" s="56">
        <f>SUM($O$13:O549)</f>
        <v>42.395366666666611</v>
      </c>
      <c r="Q549" s="56">
        <f t="shared" si="85"/>
        <v>27.223600000000026</v>
      </c>
    </row>
    <row r="550" spans="1:17" x14ac:dyDescent="0.35">
      <c r="A550" s="63">
        <v>0.39721064814814816</v>
      </c>
      <c r="B550" s="81">
        <f t="shared" si="78"/>
        <v>2861.9999999999995</v>
      </c>
      <c r="C550" s="54">
        <f>(A550*24-$A$13*24)*60</f>
        <v>47.699999999999996</v>
      </c>
      <c r="D550" s="54">
        <f>(A550*24-A549*24)*60</f>
        <v>0.10000000000001563</v>
      </c>
      <c r="E550">
        <v>55</v>
      </c>
      <c r="F550" s="31">
        <f>SUM($E$13:E550)</f>
        <v>13666.799999999997</v>
      </c>
      <c r="G550" s="52">
        <f t="shared" si="79"/>
        <v>13.666799999999997</v>
      </c>
      <c r="H550" s="54">
        <f t="shared" si="77"/>
        <v>1.4625833333333333</v>
      </c>
      <c r="I550" s="87">
        <f t="shared" si="80"/>
        <v>-1.833333333333047E-5</v>
      </c>
      <c r="J550" s="54">
        <f t="shared" si="81"/>
        <v>1.099999999999828</v>
      </c>
      <c r="K550" s="54">
        <f t="shared" si="82"/>
        <v>0.36258333333350534</v>
      </c>
      <c r="L550" s="58"/>
      <c r="M550" s="59"/>
      <c r="N550" s="56">
        <f t="shared" si="83"/>
        <v>69.765225000000001</v>
      </c>
      <c r="O550" s="56">
        <f t="shared" si="84"/>
        <v>3.6258333333356201E-2</v>
      </c>
      <c r="P550" s="56">
        <f>SUM($O$13:O550)</f>
        <v>42.431624999999968</v>
      </c>
      <c r="Q550" s="56">
        <f t="shared" si="85"/>
        <v>27.333600000000033</v>
      </c>
    </row>
    <row r="551" spans="1:17" x14ac:dyDescent="0.35">
      <c r="A551" s="63">
        <v>0.39726851851851852</v>
      </c>
      <c r="B551" s="81">
        <f t="shared" si="78"/>
        <v>2866.9999999999973</v>
      </c>
      <c r="C551" s="54">
        <f>(A551*24-$A$13*24)*60</f>
        <v>47.783333333333289</v>
      </c>
      <c r="D551" s="54">
        <f>(A551*24-A550*24)*60</f>
        <v>8.3333333333293069E-2</v>
      </c>
      <c r="E551">
        <v>56.6</v>
      </c>
      <c r="F551" s="31">
        <f>SUM($E$13:E551)</f>
        <v>13723.399999999998</v>
      </c>
      <c r="G551" s="52">
        <f t="shared" si="79"/>
        <v>13.723399999999998</v>
      </c>
      <c r="H551" s="54">
        <f t="shared" si="77"/>
        <v>1.4625833333333333</v>
      </c>
      <c r="I551" s="87">
        <f t="shared" si="80"/>
        <v>-2.264000000001094E-5</v>
      </c>
      <c r="J551" s="54">
        <f t="shared" si="81"/>
        <v>1.3584000000006564</v>
      </c>
      <c r="K551" s="54">
        <f t="shared" si="82"/>
        <v>0.10418333333267693</v>
      </c>
      <c r="L551" s="58"/>
      <c r="M551" s="59"/>
      <c r="N551" s="56">
        <f t="shared" si="83"/>
        <v>69.887106944444383</v>
      </c>
      <c r="O551" s="56">
        <f t="shared" si="84"/>
        <v>8.6819444443855497E-3</v>
      </c>
      <c r="P551" s="56">
        <f>SUM($O$13:O551)</f>
        <v>42.440306944444352</v>
      </c>
      <c r="Q551" s="56">
        <f t="shared" si="85"/>
        <v>27.446800000000032</v>
      </c>
    </row>
    <row r="552" spans="1:17" x14ac:dyDescent="0.35">
      <c r="A552" s="63">
        <v>0.39732638888888888</v>
      </c>
      <c r="B552" s="81">
        <f t="shared" si="78"/>
        <v>2871.999999999995</v>
      </c>
      <c r="C552" s="54">
        <f>(A552*24-$A$13*24)*60</f>
        <v>47.866666666666582</v>
      </c>
      <c r="D552" s="54">
        <f>(A552*24-A551*24)*60</f>
        <v>8.3333333333293069E-2</v>
      </c>
      <c r="E552">
        <v>55.9</v>
      </c>
      <c r="F552" s="31">
        <f>SUM($E$13:E552)</f>
        <v>13779.299999999997</v>
      </c>
      <c r="G552" s="52">
        <f t="shared" si="79"/>
        <v>13.779299999999997</v>
      </c>
      <c r="H552" s="54">
        <f t="shared" si="77"/>
        <v>1.4625833333333333</v>
      </c>
      <c r="I552" s="87">
        <f t="shared" si="80"/>
        <v>-2.2360000000010804E-5</v>
      </c>
      <c r="J552" s="54">
        <f t="shared" si="81"/>
        <v>1.3416000000006483</v>
      </c>
      <c r="K552" s="54">
        <f t="shared" si="82"/>
        <v>0.12098333333268507</v>
      </c>
      <c r="L552" s="58"/>
      <c r="M552" s="59"/>
      <c r="N552" s="56">
        <f t="shared" si="83"/>
        <v>70.008988888888766</v>
      </c>
      <c r="O552" s="56">
        <f t="shared" si="84"/>
        <v>1.0081944444385552E-2</v>
      </c>
      <c r="P552" s="56">
        <f>SUM($O$13:O552)</f>
        <v>42.450388888888739</v>
      </c>
      <c r="Q552" s="56">
        <f t="shared" si="85"/>
        <v>27.558600000000027</v>
      </c>
    </row>
    <row r="553" spans="1:17" x14ac:dyDescent="0.35">
      <c r="A553" s="63">
        <v>0.3973842592592593</v>
      </c>
      <c r="B553" s="81">
        <f t="shared" si="78"/>
        <v>2876.9999999999991</v>
      </c>
      <c r="C553" s="54">
        <f>(A553*24-$A$13*24)*60</f>
        <v>47.949999999999982</v>
      </c>
      <c r="D553" s="54">
        <f>(A553*24-A552*24)*60</f>
        <v>8.3333333333399651E-2</v>
      </c>
      <c r="E553">
        <v>54.4</v>
      </c>
      <c r="F553" s="31">
        <f>SUM($E$13:E553)</f>
        <v>13833.699999999997</v>
      </c>
      <c r="G553" s="52">
        <f t="shared" si="79"/>
        <v>13.833699999999997</v>
      </c>
      <c r="H553" s="54">
        <f t="shared" si="77"/>
        <v>1.4625833333333333</v>
      </c>
      <c r="I553" s="87">
        <f t="shared" si="80"/>
        <v>-2.1759999999982682E-5</v>
      </c>
      <c r="J553" s="54">
        <f t="shared" si="81"/>
        <v>1.3055999999989609</v>
      </c>
      <c r="K553" s="54">
        <f t="shared" si="82"/>
        <v>0.15698333333437242</v>
      </c>
      <c r="L553" s="58"/>
      <c r="M553" s="59"/>
      <c r="N553" s="56">
        <f t="shared" si="83"/>
        <v>70.130870833333304</v>
      </c>
      <c r="O553" s="56">
        <f t="shared" si="84"/>
        <v>1.3081944444541445E-2</v>
      </c>
      <c r="P553" s="56">
        <f>SUM($O$13:O553)</f>
        <v>42.463470833333282</v>
      </c>
      <c r="Q553" s="56">
        <f t="shared" si="85"/>
        <v>27.667400000000022</v>
      </c>
    </row>
    <row r="554" spans="1:17" x14ac:dyDescent="0.35">
      <c r="A554" s="63">
        <v>0.3974421296296296</v>
      </c>
      <c r="B554" s="81">
        <f t="shared" si="78"/>
        <v>2881.9999999999964</v>
      </c>
      <c r="C554" s="54">
        <f>(A554*24-$A$13*24)*60</f>
        <v>48.033333333333275</v>
      </c>
      <c r="D554" s="54">
        <f>(A554*24-A553*24)*60</f>
        <v>8.3333333333293069E-2</v>
      </c>
      <c r="E554">
        <v>55.7</v>
      </c>
      <c r="F554" s="31">
        <f>SUM($E$13:E554)</f>
        <v>13889.399999999998</v>
      </c>
      <c r="G554" s="52">
        <f t="shared" si="79"/>
        <v>13.889399999999998</v>
      </c>
      <c r="H554" s="54">
        <f t="shared" si="77"/>
        <v>1.4625833333333333</v>
      </c>
      <c r="I554" s="87">
        <f t="shared" si="80"/>
        <v>-2.2280000000010764E-5</v>
      </c>
      <c r="J554" s="54">
        <f t="shared" si="81"/>
        <v>1.3368000000006459</v>
      </c>
      <c r="K554" s="54">
        <f t="shared" si="82"/>
        <v>0.12578333333268743</v>
      </c>
      <c r="L554" s="58"/>
      <c r="M554" s="59"/>
      <c r="N554" s="56">
        <f t="shared" si="83"/>
        <v>70.252752777777687</v>
      </c>
      <c r="O554" s="56">
        <f t="shared" si="84"/>
        <v>1.0481944444385554E-2</v>
      </c>
      <c r="P554" s="56">
        <f>SUM($O$13:O554)</f>
        <v>42.473952777777669</v>
      </c>
      <c r="Q554" s="56">
        <f t="shared" si="85"/>
        <v>27.778800000000018</v>
      </c>
    </row>
    <row r="555" spans="1:17" x14ac:dyDescent="0.35">
      <c r="A555" s="63">
        <v>0.39751157407407406</v>
      </c>
      <c r="B555" s="81">
        <f t="shared" si="78"/>
        <v>2887.9999999999973</v>
      </c>
      <c r="C555" s="54">
        <f>(A555*24-$A$13*24)*60</f>
        <v>48.13333333333329</v>
      </c>
      <c r="D555" s="54">
        <f>(A555*24-A554*24)*60</f>
        <v>0.10000000000001563</v>
      </c>
      <c r="E555">
        <v>55.5</v>
      </c>
      <c r="F555" s="31">
        <f>SUM($E$13:E555)</f>
        <v>13944.899999999998</v>
      </c>
      <c r="G555" s="52">
        <f t="shared" si="79"/>
        <v>13.944899999999997</v>
      </c>
      <c r="H555" s="54">
        <f t="shared" si="77"/>
        <v>1.4625833333333333</v>
      </c>
      <c r="I555" s="87">
        <f t="shared" si="80"/>
        <v>-1.8499999999997106E-5</v>
      </c>
      <c r="J555" s="54">
        <f t="shared" si="81"/>
        <v>1.1099999999998265</v>
      </c>
      <c r="K555" s="54">
        <f t="shared" si="82"/>
        <v>0.35258333333350689</v>
      </c>
      <c r="L555" s="58"/>
      <c r="M555" s="59"/>
      <c r="N555" s="56">
        <f t="shared" si="83"/>
        <v>70.399011111111051</v>
      </c>
      <c r="O555" s="56">
        <f t="shared" si="84"/>
        <v>3.52583333333562E-2</v>
      </c>
      <c r="P555" s="56">
        <f>SUM($O$13:O555)</f>
        <v>42.509211111111021</v>
      </c>
      <c r="Q555" s="56">
        <f t="shared" si="85"/>
        <v>27.889800000000029</v>
      </c>
    </row>
    <row r="556" spans="1:17" x14ac:dyDescent="0.35">
      <c r="A556" s="63">
        <v>0.39756944444444442</v>
      </c>
      <c r="B556" s="81">
        <f t="shared" si="78"/>
        <v>2892.999999999995</v>
      </c>
      <c r="C556" s="54">
        <f>(A556*24-$A$13*24)*60</f>
        <v>48.216666666666583</v>
      </c>
      <c r="D556" s="54">
        <f>(A556*24-A555*24)*60</f>
        <v>8.3333333333293069E-2</v>
      </c>
      <c r="E556">
        <v>54.4</v>
      </c>
      <c r="F556" s="31">
        <f>SUM($E$13:E556)</f>
        <v>13999.299999999997</v>
      </c>
      <c r="G556" s="52">
        <f t="shared" si="79"/>
        <v>13.999299999999998</v>
      </c>
      <c r="H556" s="54">
        <f t="shared" si="77"/>
        <v>1.4625833333333333</v>
      </c>
      <c r="I556" s="87">
        <f t="shared" si="80"/>
        <v>-2.1760000000010512E-5</v>
      </c>
      <c r="J556" s="54">
        <f t="shared" si="81"/>
        <v>1.3056000000006307</v>
      </c>
      <c r="K556" s="54">
        <f t="shared" si="82"/>
        <v>0.15698333333270265</v>
      </c>
      <c r="L556" s="58"/>
      <c r="M556" s="59"/>
      <c r="N556" s="56">
        <f t="shared" si="83"/>
        <v>70.520893055555433</v>
      </c>
      <c r="O556" s="56">
        <f t="shared" si="84"/>
        <v>1.3081944444385566E-2</v>
      </c>
      <c r="P556" s="56">
        <f>SUM($O$13:O556)</f>
        <v>42.522293055555409</v>
      </c>
      <c r="Q556" s="56">
        <f t="shared" si="85"/>
        <v>27.998600000000025</v>
      </c>
    </row>
    <row r="557" spans="1:17" x14ac:dyDescent="0.35">
      <c r="A557" s="63">
        <v>0.39762731481481484</v>
      </c>
      <c r="B557" s="81">
        <f t="shared" si="78"/>
        <v>2897.9999999999991</v>
      </c>
      <c r="C557" s="54">
        <f>(A557*24-$A$13*24)*60</f>
        <v>48.299999999999983</v>
      </c>
      <c r="D557" s="54">
        <f>(A557*24-A556*24)*60</f>
        <v>8.3333333333399651E-2</v>
      </c>
      <c r="E557">
        <v>55.9</v>
      </c>
      <c r="F557" s="31">
        <f>SUM($E$13:E557)</f>
        <v>14055.199999999997</v>
      </c>
      <c r="G557" s="52">
        <f t="shared" si="79"/>
        <v>14.055199999999997</v>
      </c>
      <c r="H557" s="54">
        <f t="shared" si="77"/>
        <v>1.4625833333333333</v>
      </c>
      <c r="I557" s="87">
        <f t="shared" si="80"/>
        <v>-2.2359999999982205E-5</v>
      </c>
      <c r="J557" s="54">
        <f t="shared" si="81"/>
        <v>1.3415999999989323</v>
      </c>
      <c r="K557" s="54">
        <f t="shared" si="82"/>
        <v>0.12098333333440103</v>
      </c>
      <c r="L557" s="58"/>
      <c r="M557" s="59"/>
      <c r="N557" s="56">
        <f t="shared" si="83"/>
        <v>70.642774999999972</v>
      </c>
      <c r="O557" s="56">
        <f t="shared" si="84"/>
        <v>1.0081944444541443E-2</v>
      </c>
      <c r="P557" s="56">
        <f>SUM($O$13:O557)</f>
        <v>42.532374999999952</v>
      </c>
      <c r="Q557" s="56">
        <f t="shared" si="85"/>
        <v>28.11040000000002</v>
      </c>
    </row>
    <row r="558" spans="1:17" x14ac:dyDescent="0.35">
      <c r="A558" s="63">
        <v>0.3976851851851852</v>
      </c>
      <c r="B558" s="81">
        <f t="shared" si="78"/>
        <v>2902.9999999999964</v>
      </c>
      <c r="C558" s="54">
        <f>(A558*24-$A$13*24)*60</f>
        <v>48.383333333333276</v>
      </c>
      <c r="D558" s="54">
        <f>(A558*24-A557*24)*60</f>
        <v>8.3333333333293069E-2</v>
      </c>
      <c r="E558">
        <v>58.5</v>
      </c>
      <c r="F558" s="31">
        <f>SUM($E$13:E558)</f>
        <v>14113.699999999997</v>
      </c>
      <c r="G558" s="52">
        <f t="shared" si="79"/>
        <v>14.113699999999998</v>
      </c>
      <c r="H558" s="54">
        <f t="shared" si="77"/>
        <v>1.4625833333333333</v>
      </c>
      <c r="I558" s="87">
        <f t="shared" si="80"/>
        <v>-2.3400000000011306E-5</v>
      </c>
      <c r="J558" s="54">
        <f t="shared" si="81"/>
        <v>1.4040000000006783</v>
      </c>
      <c r="K558" s="54">
        <f t="shared" si="82"/>
        <v>5.8583333332655085E-2</v>
      </c>
      <c r="L558" s="58"/>
      <c r="M558" s="59"/>
      <c r="N558" s="56">
        <f t="shared" si="83"/>
        <v>70.764656944444354</v>
      </c>
      <c r="O558" s="56">
        <f t="shared" si="84"/>
        <v>4.8819444443855648E-3</v>
      </c>
      <c r="P558" s="56">
        <f>SUM($O$13:O558)</f>
        <v>42.537256944444337</v>
      </c>
      <c r="Q558" s="56">
        <f t="shared" si="85"/>
        <v>28.227400000000017</v>
      </c>
    </row>
    <row r="559" spans="1:17" x14ac:dyDescent="0.35">
      <c r="A559" s="63">
        <v>0.39775462962962965</v>
      </c>
      <c r="B559" s="81">
        <f t="shared" si="78"/>
        <v>2908.9999999999973</v>
      </c>
      <c r="C559" s="54">
        <f>(A559*24-$A$13*24)*60</f>
        <v>48.483333333333292</v>
      </c>
      <c r="D559" s="54">
        <f>(A559*24-A558*24)*60</f>
        <v>0.10000000000001563</v>
      </c>
      <c r="E559">
        <v>57.3</v>
      </c>
      <c r="F559" s="31">
        <f>SUM($E$13:E559)</f>
        <v>14170.999999999996</v>
      </c>
      <c r="G559" s="52">
        <f t="shared" si="79"/>
        <v>14.170999999999996</v>
      </c>
      <c r="H559" s="54">
        <f t="shared" si="77"/>
        <v>1.4625833333333333</v>
      </c>
      <c r="I559" s="87">
        <f t="shared" si="80"/>
        <v>-1.9099999999997012E-5</v>
      </c>
      <c r="J559" s="54">
        <f t="shared" si="81"/>
        <v>1.1459999999998207</v>
      </c>
      <c r="K559" s="54">
        <f t="shared" si="82"/>
        <v>0.31658333333351263</v>
      </c>
      <c r="L559" s="58"/>
      <c r="M559" s="59"/>
      <c r="N559" s="56">
        <f t="shared" si="83"/>
        <v>70.910915277777718</v>
      </c>
      <c r="O559" s="56">
        <f t="shared" si="84"/>
        <v>3.1658333333356214E-2</v>
      </c>
      <c r="P559" s="56">
        <f>SUM($O$13:O559)</f>
        <v>42.568915277777691</v>
      </c>
      <c r="Q559" s="56">
        <f t="shared" si="85"/>
        <v>28.342000000000027</v>
      </c>
    </row>
    <row r="560" spans="1:17" x14ac:dyDescent="0.35">
      <c r="A560" s="63">
        <v>0.39782407407407411</v>
      </c>
      <c r="B560" s="81">
        <f t="shared" si="78"/>
        <v>2914.9999999999986</v>
      </c>
      <c r="C560" s="54">
        <f>(A560*24-$A$13*24)*60</f>
        <v>48.583333333333307</v>
      </c>
      <c r="D560" s="54">
        <f>(A560*24-A559*24)*60</f>
        <v>0.10000000000001563</v>
      </c>
      <c r="E560">
        <v>58.2</v>
      </c>
      <c r="F560" s="31">
        <f>SUM($E$13:E560)</f>
        <v>14229.199999999997</v>
      </c>
      <c r="G560" s="52">
        <f t="shared" si="79"/>
        <v>14.229199999999997</v>
      </c>
      <c r="H560" s="54">
        <f t="shared" si="77"/>
        <v>1.4625833333333333</v>
      </c>
      <c r="I560" s="87">
        <f t="shared" si="80"/>
        <v>-1.9399999999996968E-5</v>
      </c>
      <c r="J560" s="54">
        <f t="shared" si="81"/>
        <v>1.1639999999998181</v>
      </c>
      <c r="K560" s="54">
        <f t="shared" si="82"/>
        <v>0.29858333333351528</v>
      </c>
      <c r="L560" s="58"/>
      <c r="M560" s="59"/>
      <c r="N560" s="56">
        <f t="shared" si="83"/>
        <v>71.057173611111068</v>
      </c>
      <c r="O560" s="56">
        <f t="shared" si="84"/>
        <v>2.9858333333356194E-2</v>
      </c>
      <c r="P560" s="56">
        <f>SUM($O$13:O560)</f>
        <v>42.598773611111049</v>
      </c>
      <c r="Q560" s="56">
        <f t="shared" si="85"/>
        <v>28.458400000000019</v>
      </c>
    </row>
    <row r="561" spans="1:17" x14ac:dyDescent="0.35">
      <c r="A561" s="63">
        <v>0.39788194444444441</v>
      </c>
      <c r="B561" s="81">
        <f t="shared" si="78"/>
        <v>2919.9999999999959</v>
      </c>
      <c r="C561" s="54">
        <f>(A561*24-$A$13*24)*60</f>
        <v>48.6666666666666</v>
      </c>
      <c r="D561" s="54">
        <f>(A561*24-A560*24)*60</f>
        <v>8.3333333333293069E-2</v>
      </c>
      <c r="E561">
        <v>61.2</v>
      </c>
      <c r="F561" s="31">
        <f>SUM($E$13:E561)</f>
        <v>14290.399999999998</v>
      </c>
      <c r="G561" s="52">
        <f t="shared" si="79"/>
        <v>14.290399999999998</v>
      </c>
      <c r="H561" s="54">
        <f t="shared" si="77"/>
        <v>1.4625833333333333</v>
      </c>
      <c r="I561" s="87">
        <f t="shared" si="80"/>
        <v>-2.4480000000011831E-5</v>
      </c>
      <c r="J561" s="54">
        <f t="shared" si="81"/>
        <v>1.4688000000007098</v>
      </c>
      <c r="K561" s="54">
        <f t="shared" si="82"/>
        <v>-6.2166666673764137E-3</v>
      </c>
      <c r="L561" s="58"/>
      <c r="M561" s="59"/>
      <c r="N561" s="56">
        <f t="shared" si="83"/>
        <v>71.179055555555465</v>
      </c>
      <c r="O561" s="56">
        <f t="shared" si="84"/>
        <v>-5.1805555561445084E-4</v>
      </c>
      <c r="P561" s="56">
        <f>SUM($O$13:O561)</f>
        <v>42.598255555555433</v>
      </c>
      <c r="Q561" s="56">
        <f t="shared" si="85"/>
        <v>28.580800000000032</v>
      </c>
    </row>
    <row r="562" spans="1:17" x14ac:dyDescent="0.35">
      <c r="A562" s="63">
        <v>0.39793981481481483</v>
      </c>
      <c r="B562" s="81">
        <f t="shared" si="78"/>
        <v>2925</v>
      </c>
      <c r="C562" s="54">
        <f>(A562*24-$A$13*24)*60</f>
        <v>48.75</v>
      </c>
      <c r="D562" s="54">
        <f>(A562*24-A561*24)*60</f>
        <v>8.3333333333399651E-2</v>
      </c>
      <c r="E562">
        <v>57.1</v>
      </c>
      <c r="F562" s="31">
        <f>SUM($E$13:E562)</f>
        <v>14347.499999999998</v>
      </c>
      <c r="G562" s="52">
        <f t="shared" si="79"/>
        <v>14.347499999999998</v>
      </c>
      <c r="H562" s="54">
        <f t="shared" si="77"/>
        <v>1.4625833333333333</v>
      </c>
      <c r="I562" s="87">
        <f t="shared" si="80"/>
        <v>-2.2839999999981824E-5</v>
      </c>
      <c r="J562" s="54">
        <f t="shared" si="81"/>
        <v>1.3703999999989094</v>
      </c>
      <c r="K562" s="54">
        <f t="shared" si="82"/>
        <v>9.2183333334423967E-2</v>
      </c>
      <c r="L562" s="58"/>
      <c r="M562" s="59"/>
      <c r="N562" s="56">
        <f t="shared" si="83"/>
        <v>71.300937500000003</v>
      </c>
      <c r="O562" s="56">
        <f t="shared" si="84"/>
        <v>7.681944444541444E-3</v>
      </c>
      <c r="P562" s="56">
        <f>SUM($O$13:O562)</f>
        <v>42.605937499999975</v>
      </c>
      <c r="Q562" s="56">
        <f t="shared" si="85"/>
        <v>28.695000000000029</v>
      </c>
    </row>
    <row r="563" spans="1:17" x14ac:dyDescent="0.35">
      <c r="A563" s="63">
        <v>0.39800925925925923</v>
      </c>
      <c r="B563" s="81">
        <f t="shared" si="78"/>
        <v>2930.9999999999945</v>
      </c>
      <c r="C563" s="54">
        <f>(A563*24-$A$13*24)*60</f>
        <v>48.849999999999909</v>
      </c>
      <c r="D563" s="54">
        <f>(A563*24-A562*24)*60</f>
        <v>9.9999999999909051E-2</v>
      </c>
      <c r="E563">
        <v>55.3</v>
      </c>
      <c r="F563" s="31">
        <f>SUM($E$13:E563)</f>
        <v>14402.799999999997</v>
      </c>
      <c r="G563" s="52">
        <f t="shared" si="79"/>
        <v>14.402799999999997</v>
      </c>
      <c r="H563" s="54">
        <f t="shared" si="77"/>
        <v>1.4625833333333333</v>
      </c>
      <c r="I563" s="87">
        <f t="shared" si="80"/>
        <v>-1.8433333333350096E-5</v>
      </c>
      <c r="J563" s="54">
        <f t="shared" si="81"/>
        <v>1.1060000000010057</v>
      </c>
      <c r="K563" s="54">
        <f t="shared" si="82"/>
        <v>0.35658333333232761</v>
      </c>
      <c r="L563" s="58"/>
      <c r="M563" s="59"/>
      <c r="N563" s="56">
        <f t="shared" si="83"/>
        <v>71.447195833333197</v>
      </c>
      <c r="O563" s="56">
        <f t="shared" si="84"/>
        <v>3.5658333333200329E-2</v>
      </c>
      <c r="P563" s="56">
        <f>SUM($O$13:O563)</f>
        <v>42.641595833333177</v>
      </c>
      <c r="Q563" s="56">
        <f t="shared" si="85"/>
        <v>28.80560000000002</v>
      </c>
    </row>
    <row r="564" spans="1:17" x14ac:dyDescent="0.35">
      <c r="A564" s="63">
        <v>0.39806712962962965</v>
      </c>
      <c r="B564" s="81">
        <f t="shared" si="78"/>
        <v>2935.9999999999986</v>
      </c>
      <c r="C564" s="54">
        <f>(A564*24-$A$13*24)*60</f>
        <v>48.933333333333309</v>
      </c>
      <c r="D564" s="54">
        <f>(A564*24-A563*24)*60</f>
        <v>8.3333333333399651E-2</v>
      </c>
      <c r="E564">
        <v>55.2</v>
      </c>
      <c r="F564" s="31">
        <f>SUM($E$13:E564)</f>
        <v>14457.999999999998</v>
      </c>
      <c r="G564" s="52">
        <f t="shared" si="79"/>
        <v>14.457999999999998</v>
      </c>
      <c r="H564" s="54">
        <f t="shared" si="77"/>
        <v>1.4625833333333333</v>
      </c>
      <c r="I564" s="87">
        <f t="shared" si="80"/>
        <v>-2.2079999999982428E-5</v>
      </c>
      <c r="J564" s="54">
        <f t="shared" si="81"/>
        <v>1.3247999999989457</v>
      </c>
      <c r="K564" s="54">
        <f t="shared" si="82"/>
        <v>0.13778333333438764</v>
      </c>
      <c r="L564" s="58"/>
      <c r="M564" s="59"/>
      <c r="N564" s="56">
        <f t="shared" si="83"/>
        <v>71.569077777777736</v>
      </c>
      <c r="O564" s="56">
        <f t="shared" si="84"/>
        <v>1.1481944444541441E-2</v>
      </c>
      <c r="P564" s="56">
        <f>SUM($O$13:O564)</f>
        <v>42.653077777777717</v>
      </c>
      <c r="Q564" s="56">
        <f t="shared" si="85"/>
        <v>28.916000000000018</v>
      </c>
    </row>
    <row r="565" spans="1:17" x14ac:dyDescent="0.35">
      <c r="A565" s="63">
        <v>0.39812500000000001</v>
      </c>
      <c r="B565" s="81">
        <f t="shared" si="78"/>
        <v>2940.9999999999959</v>
      </c>
      <c r="C565" s="54">
        <f>(A565*24-$A$13*24)*60</f>
        <v>49.016666666666602</v>
      </c>
      <c r="D565" s="54">
        <f>(A565*24-A564*24)*60</f>
        <v>8.3333333333293069E-2</v>
      </c>
      <c r="E565">
        <v>52</v>
      </c>
      <c r="F565" s="31">
        <f>SUM($E$13:E565)</f>
        <v>14509.999999999998</v>
      </c>
      <c r="G565" s="52">
        <f t="shared" si="79"/>
        <v>14.509999999999998</v>
      </c>
      <c r="H565" s="54">
        <f t="shared" si="77"/>
        <v>1.4625833333333333</v>
      </c>
      <c r="I565" s="87">
        <f t="shared" si="80"/>
        <v>-2.080000000001005E-5</v>
      </c>
      <c r="J565" s="54">
        <f t="shared" si="81"/>
        <v>1.2480000000006031</v>
      </c>
      <c r="K565" s="54">
        <f t="shared" si="82"/>
        <v>0.21458333333273027</v>
      </c>
      <c r="L565" s="58"/>
      <c r="M565" s="59"/>
      <c r="N565" s="56">
        <f t="shared" si="83"/>
        <v>71.690959722222132</v>
      </c>
      <c r="O565" s="56">
        <f t="shared" si="84"/>
        <v>1.788194444438555E-2</v>
      </c>
      <c r="P565" s="56">
        <f>SUM($O$13:O565)</f>
        <v>42.670959722222101</v>
      </c>
      <c r="Q565" s="56">
        <f t="shared" si="85"/>
        <v>29.020000000000032</v>
      </c>
    </row>
    <row r="566" spans="1:17" x14ac:dyDescent="0.35">
      <c r="A566" s="63">
        <v>0.39819444444444446</v>
      </c>
      <c r="B566" s="81">
        <f t="shared" si="78"/>
        <v>2946.9999999999973</v>
      </c>
      <c r="C566" s="54">
        <f>(A566*24-$A$13*24)*60</f>
        <v>49.116666666666617</v>
      </c>
      <c r="D566" s="54">
        <f>(A566*24-A565*24)*60</f>
        <v>0.10000000000001563</v>
      </c>
      <c r="E566">
        <v>53.2</v>
      </c>
      <c r="F566" s="31">
        <f>SUM($E$13:E566)</f>
        <v>14563.199999999999</v>
      </c>
      <c r="G566" s="52">
        <f t="shared" si="79"/>
        <v>14.563199999999998</v>
      </c>
      <c r="H566" s="54">
        <f t="shared" si="77"/>
        <v>1.4625833333333333</v>
      </c>
      <c r="I566" s="87">
        <f t="shared" si="80"/>
        <v>-1.7733333333330564E-5</v>
      </c>
      <c r="J566" s="54">
        <f t="shared" si="81"/>
        <v>1.0639999999998337</v>
      </c>
      <c r="K566" s="54">
        <f t="shared" si="82"/>
        <v>0.3985833333334996</v>
      </c>
      <c r="L566" s="58"/>
      <c r="M566" s="59"/>
      <c r="N566" s="56">
        <f t="shared" si="83"/>
        <v>71.837218055555482</v>
      </c>
      <c r="O566" s="56">
        <f t="shared" si="84"/>
        <v>3.9858333333356193E-2</v>
      </c>
      <c r="P566" s="56">
        <f>SUM($O$13:O566)</f>
        <v>42.710818055555457</v>
      </c>
      <c r="Q566" s="56">
        <f t="shared" si="85"/>
        <v>29.126400000000025</v>
      </c>
    </row>
    <row r="567" spans="1:17" x14ac:dyDescent="0.35">
      <c r="A567" s="63">
        <v>0.39825231481481477</v>
      </c>
      <c r="B567" s="81">
        <f t="shared" si="78"/>
        <v>2951.9999999999945</v>
      </c>
      <c r="C567" s="54">
        <f>(A567*24-$A$13*24)*60</f>
        <v>49.19999999999991</v>
      </c>
      <c r="D567" s="54">
        <f>(A567*24-A566*24)*60</f>
        <v>8.3333333333293069E-2</v>
      </c>
      <c r="E567">
        <v>50.9</v>
      </c>
      <c r="F567" s="31">
        <f>SUM($E$13:E567)</f>
        <v>14614.099999999999</v>
      </c>
      <c r="G567" s="52">
        <f t="shared" si="79"/>
        <v>14.614099999999999</v>
      </c>
      <c r="H567" s="54">
        <f t="shared" si="77"/>
        <v>1.4625833333333333</v>
      </c>
      <c r="I567" s="87">
        <f t="shared" si="80"/>
        <v>-2.0360000000009837E-5</v>
      </c>
      <c r="J567" s="54">
        <f t="shared" si="81"/>
        <v>1.2216000000005902</v>
      </c>
      <c r="K567" s="54">
        <f t="shared" si="82"/>
        <v>0.24098333333274313</v>
      </c>
      <c r="L567" s="58"/>
      <c r="M567" s="59"/>
      <c r="N567" s="56">
        <f t="shared" si="83"/>
        <v>71.959099999999864</v>
      </c>
      <c r="O567" s="56">
        <f t="shared" si="84"/>
        <v>2.0081944444385557E-2</v>
      </c>
      <c r="P567" s="56">
        <f>SUM($O$13:O567)</f>
        <v>42.730899999999842</v>
      </c>
      <c r="Q567" s="56">
        <f t="shared" si="85"/>
        <v>29.228200000000022</v>
      </c>
    </row>
    <row r="568" spans="1:17" x14ac:dyDescent="0.35">
      <c r="A568" s="63">
        <v>0.39831018518518518</v>
      </c>
      <c r="B568" s="81">
        <f t="shared" si="78"/>
        <v>2956.9999999999986</v>
      </c>
      <c r="C568" s="54">
        <f>(A568*24-$A$13*24)*60</f>
        <v>49.28333333333331</v>
      </c>
      <c r="D568" s="54">
        <f>(A568*24-A567*24)*60</f>
        <v>8.3333333333399651E-2</v>
      </c>
      <c r="E568">
        <v>50.7</v>
      </c>
      <c r="F568" s="31">
        <f>SUM($E$13:E568)</f>
        <v>14664.8</v>
      </c>
      <c r="G568" s="52">
        <f t="shared" si="79"/>
        <v>14.6648</v>
      </c>
      <c r="H568" s="54">
        <f t="shared" si="77"/>
        <v>1.4625833333333333</v>
      </c>
      <c r="I568" s="87">
        <f t="shared" si="80"/>
        <v>-2.0279999999983861E-5</v>
      </c>
      <c r="J568" s="54">
        <f t="shared" si="81"/>
        <v>1.2167999999990318</v>
      </c>
      <c r="K568" s="54">
        <f t="shared" si="82"/>
        <v>0.24578333333430158</v>
      </c>
      <c r="L568" s="58"/>
      <c r="M568" s="59"/>
      <c r="N568" s="56">
        <f t="shared" si="83"/>
        <v>72.080981944444417</v>
      </c>
      <c r="O568" s="56">
        <f t="shared" si="84"/>
        <v>2.048194444454143E-2</v>
      </c>
      <c r="P568" s="56">
        <f>SUM($O$13:O568)</f>
        <v>42.751381944444383</v>
      </c>
      <c r="Q568" s="56">
        <f t="shared" si="85"/>
        <v>29.329600000000035</v>
      </c>
    </row>
    <row r="569" spans="1:17" x14ac:dyDescent="0.35">
      <c r="A569" s="63">
        <v>0.39837962962962964</v>
      </c>
      <c r="B569" s="81">
        <f t="shared" si="78"/>
        <v>2962.9999999999995</v>
      </c>
      <c r="C569" s="54">
        <f>(A569*24-$A$13*24)*60</f>
        <v>49.383333333333326</v>
      </c>
      <c r="D569" s="54">
        <f>(A569*24-A568*24)*60</f>
        <v>0.10000000000001563</v>
      </c>
      <c r="E569">
        <v>51</v>
      </c>
      <c r="F569" s="31">
        <f>SUM($E$13:E569)</f>
        <v>14715.8</v>
      </c>
      <c r="G569" s="52">
        <f t="shared" si="79"/>
        <v>14.7158</v>
      </c>
      <c r="H569" s="54">
        <f t="shared" si="77"/>
        <v>1.4625833333333333</v>
      </c>
      <c r="I569" s="87">
        <f t="shared" si="80"/>
        <v>-1.6999999999997344E-5</v>
      </c>
      <c r="J569" s="54">
        <f t="shared" si="81"/>
        <v>1.0199999999998406</v>
      </c>
      <c r="K569" s="54">
        <f t="shared" si="82"/>
        <v>0.44258333333349276</v>
      </c>
      <c r="L569" s="58"/>
      <c r="M569" s="59"/>
      <c r="N569" s="56">
        <f t="shared" si="83"/>
        <v>72.227240277777767</v>
      </c>
      <c r="O569" s="56">
        <f t="shared" si="84"/>
        <v>4.4258333333356194E-2</v>
      </c>
      <c r="P569" s="56">
        <f>SUM($O$13:O569)</f>
        <v>42.795640277777736</v>
      </c>
      <c r="Q569" s="56">
        <f t="shared" si="85"/>
        <v>29.431600000000032</v>
      </c>
    </row>
    <row r="570" spans="1:17" x14ac:dyDescent="0.35">
      <c r="A570" s="63">
        <v>0.3984375</v>
      </c>
      <c r="B570" s="81">
        <f t="shared" si="78"/>
        <v>2967.9999999999973</v>
      </c>
      <c r="C570" s="54">
        <f>(A570*24-$A$13*24)*60</f>
        <v>49.466666666666619</v>
      </c>
      <c r="D570" s="54">
        <f>(A570*24-A569*24)*60</f>
        <v>8.3333333333293069E-2</v>
      </c>
      <c r="E570">
        <v>51</v>
      </c>
      <c r="F570" s="31">
        <f>SUM($E$13:E570)</f>
        <v>14766.8</v>
      </c>
      <c r="G570" s="52">
        <f t="shared" si="79"/>
        <v>14.7668</v>
      </c>
      <c r="H570" s="54">
        <f t="shared" ref="H570:H633" si="86">IF($C$4=$C$5,$D$5,IF($C$4=$C$6,$D$6,IF($C$4=$C$7,$D$7,$D$8)))</f>
        <v>1.4625833333333333</v>
      </c>
      <c r="I570" s="87">
        <f t="shared" si="80"/>
        <v>-2.0400000000009861E-5</v>
      </c>
      <c r="J570" s="54">
        <f t="shared" si="81"/>
        <v>1.2240000000005915</v>
      </c>
      <c r="K570" s="54">
        <f t="shared" si="82"/>
        <v>0.23858333333274184</v>
      </c>
      <c r="L570" s="58"/>
      <c r="M570" s="59"/>
      <c r="N570" s="56">
        <f t="shared" si="83"/>
        <v>72.34912222222215</v>
      </c>
      <c r="O570" s="56">
        <f t="shared" si="84"/>
        <v>1.9881944444385548E-2</v>
      </c>
      <c r="P570" s="56">
        <f>SUM($O$13:O570)</f>
        <v>42.815522222222121</v>
      </c>
      <c r="Q570" s="56">
        <f t="shared" si="85"/>
        <v>29.533600000000028</v>
      </c>
    </row>
    <row r="571" spans="1:17" x14ac:dyDescent="0.35">
      <c r="A571" s="63">
        <v>0.39849537037037036</v>
      </c>
      <c r="B571" s="81">
        <f t="shared" si="78"/>
        <v>2972.9999999999945</v>
      </c>
      <c r="C571" s="54">
        <f>(A571*24-$A$13*24)*60</f>
        <v>49.549999999999912</v>
      </c>
      <c r="D571" s="54">
        <f>(A571*24-A570*24)*60</f>
        <v>8.3333333333293069E-2</v>
      </c>
      <c r="E571">
        <v>53.4</v>
      </c>
      <c r="F571" s="31">
        <f>SUM($E$13:E571)</f>
        <v>14820.199999999999</v>
      </c>
      <c r="G571" s="52">
        <f t="shared" si="79"/>
        <v>14.820199999999998</v>
      </c>
      <c r="H571" s="54">
        <f t="shared" si="86"/>
        <v>1.4625833333333333</v>
      </c>
      <c r="I571" s="87">
        <f t="shared" si="80"/>
        <v>-2.1360000000010319E-5</v>
      </c>
      <c r="J571" s="54">
        <f t="shared" si="81"/>
        <v>1.2816000000006191</v>
      </c>
      <c r="K571" s="54">
        <f t="shared" si="82"/>
        <v>0.18098333333271421</v>
      </c>
      <c r="L571" s="58"/>
      <c r="M571" s="59"/>
      <c r="N571" s="56">
        <f t="shared" si="83"/>
        <v>72.471004166666532</v>
      </c>
      <c r="O571" s="56">
        <f t="shared" si="84"/>
        <v>1.5081944444385565E-2</v>
      </c>
      <c r="P571" s="56">
        <f>SUM($O$13:O571)</f>
        <v>42.830604166666504</v>
      </c>
      <c r="Q571" s="56">
        <f t="shared" si="85"/>
        <v>29.640400000000028</v>
      </c>
    </row>
    <row r="572" spans="1:17" x14ac:dyDescent="0.35">
      <c r="A572" s="63">
        <v>0.39855324074074078</v>
      </c>
      <c r="B572" s="81">
        <f t="shared" si="78"/>
        <v>2977.9999999999986</v>
      </c>
      <c r="C572" s="54">
        <f>(A572*24-$A$13*24)*60</f>
        <v>49.633333333333312</v>
      </c>
      <c r="D572" s="54">
        <f>(A572*24-A571*24)*60</f>
        <v>8.3333333333399651E-2</v>
      </c>
      <c r="E572">
        <v>48</v>
      </c>
      <c r="F572" s="31">
        <f>SUM($E$13:E572)</f>
        <v>14868.199999999999</v>
      </c>
      <c r="G572" s="52">
        <f t="shared" si="79"/>
        <v>14.868199999999998</v>
      </c>
      <c r="H572" s="54">
        <f t="shared" si="86"/>
        <v>1.4625833333333333</v>
      </c>
      <c r="I572" s="87">
        <f t="shared" si="80"/>
        <v>-1.9199999999984722E-5</v>
      </c>
      <c r="J572" s="54">
        <f t="shared" si="81"/>
        <v>1.1519999999990833</v>
      </c>
      <c r="K572" s="54">
        <f t="shared" si="82"/>
        <v>0.31058333333425003</v>
      </c>
      <c r="L572" s="58"/>
      <c r="M572" s="59"/>
      <c r="N572" s="56">
        <f t="shared" si="83"/>
        <v>72.592886111111085</v>
      </c>
      <c r="O572" s="56">
        <f t="shared" si="84"/>
        <v>2.5881944444541432E-2</v>
      </c>
      <c r="P572" s="56">
        <f>SUM($O$13:O572)</f>
        <v>42.856486111111046</v>
      </c>
      <c r="Q572" s="56">
        <f t="shared" si="85"/>
        <v>29.736400000000039</v>
      </c>
    </row>
    <row r="573" spans="1:17" x14ac:dyDescent="0.35">
      <c r="A573" s="63">
        <v>0.39861111111111108</v>
      </c>
      <c r="B573" s="81">
        <f t="shared" si="78"/>
        <v>2982.9999999999964</v>
      </c>
      <c r="C573" s="54">
        <f>(A573*24-$A$13*24)*60</f>
        <v>49.716666666666605</v>
      </c>
      <c r="D573" s="54">
        <f>(A573*24-A572*24)*60</f>
        <v>8.3333333333293069E-2</v>
      </c>
      <c r="E573">
        <v>52</v>
      </c>
      <c r="F573" s="31">
        <f>SUM($E$13:E573)</f>
        <v>14920.199999999999</v>
      </c>
      <c r="G573" s="52">
        <f t="shared" si="79"/>
        <v>14.920199999999999</v>
      </c>
      <c r="H573" s="54">
        <f t="shared" si="86"/>
        <v>1.4625833333333333</v>
      </c>
      <c r="I573" s="87">
        <f t="shared" si="80"/>
        <v>-2.080000000001005E-5</v>
      </c>
      <c r="J573" s="54">
        <f t="shared" si="81"/>
        <v>1.2480000000006031</v>
      </c>
      <c r="K573" s="54">
        <f t="shared" si="82"/>
        <v>0.21458333333273027</v>
      </c>
      <c r="L573" s="58"/>
      <c r="M573" s="59"/>
      <c r="N573" s="56">
        <f t="shared" si="83"/>
        <v>72.714768055555467</v>
      </c>
      <c r="O573" s="56">
        <f t="shared" si="84"/>
        <v>1.788194444438555E-2</v>
      </c>
      <c r="P573" s="56">
        <f>SUM($O$13:O573)</f>
        <v>42.874368055555429</v>
      </c>
      <c r="Q573" s="56">
        <f t="shared" si="85"/>
        <v>29.840400000000038</v>
      </c>
    </row>
    <row r="574" spans="1:17" x14ac:dyDescent="0.35">
      <c r="A574" s="63">
        <v>0.39868055555555554</v>
      </c>
      <c r="B574" s="81">
        <f t="shared" si="78"/>
        <v>2988.9999999999973</v>
      </c>
      <c r="C574" s="54">
        <f>(A574*24-$A$13*24)*60</f>
        <v>49.81666666666662</v>
      </c>
      <c r="D574" s="54">
        <f>(A574*24-A573*24)*60</f>
        <v>0.10000000000001563</v>
      </c>
      <c r="E574">
        <v>50.7</v>
      </c>
      <c r="F574" s="31">
        <f>SUM($E$13:E574)</f>
        <v>14970.9</v>
      </c>
      <c r="G574" s="52">
        <f t="shared" si="79"/>
        <v>14.9709</v>
      </c>
      <c r="H574" s="54">
        <f t="shared" si="86"/>
        <v>1.4625833333333333</v>
      </c>
      <c r="I574" s="87">
        <f t="shared" si="80"/>
        <v>-1.6899999999997358E-5</v>
      </c>
      <c r="J574" s="54">
        <f t="shared" si="81"/>
        <v>1.0139999999998415</v>
      </c>
      <c r="K574" s="54">
        <f t="shared" si="82"/>
        <v>0.44858333333349187</v>
      </c>
      <c r="L574" s="58"/>
      <c r="M574" s="59"/>
      <c r="N574" s="56">
        <f t="shared" si="83"/>
        <v>72.861026388888817</v>
      </c>
      <c r="O574" s="56">
        <f t="shared" si="84"/>
        <v>4.4858333333356197E-2</v>
      </c>
      <c r="P574" s="56">
        <f>SUM($O$13:O574)</f>
        <v>42.919226388888788</v>
      </c>
      <c r="Q574" s="56">
        <f t="shared" si="85"/>
        <v>29.941800000000029</v>
      </c>
    </row>
    <row r="575" spans="1:17" x14ac:dyDescent="0.35">
      <c r="A575" s="63">
        <v>0.3987384259259259</v>
      </c>
      <c r="B575" s="81">
        <f t="shared" si="78"/>
        <v>2993.999999999995</v>
      </c>
      <c r="C575" s="54">
        <f>(A575*24-$A$13*24)*60</f>
        <v>49.899999999999913</v>
      </c>
      <c r="D575" s="54">
        <f>(A575*24-A574*24)*60</f>
        <v>8.3333333333293069E-2</v>
      </c>
      <c r="E575">
        <v>51.3</v>
      </c>
      <c r="F575" s="31">
        <f>SUM($E$13:E575)</f>
        <v>15022.199999999999</v>
      </c>
      <c r="G575" s="52">
        <f t="shared" si="79"/>
        <v>15.0222</v>
      </c>
      <c r="H575" s="54">
        <f t="shared" si="86"/>
        <v>1.4625833333333333</v>
      </c>
      <c r="I575" s="87">
        <f t="shared" si="80"/>
        <v>-2.0520000000009914E-5</v>
      </c>
      <c r="J575" s="54">
        <f t="shared" si="81"/>
        <v>1.2312000000005947</v>
      </c>
      <c r="K575" s="54">
        <f t="shared" si="82"/>
        <v>0.23138333333273864</v>
      </c>
      <c r="L575" s="58"/>
      <c r="M575" s="59"/>
      <c r="N575" s="56">
        <f t="shared" si="83"/>
        <v>72.982908333333214</v>
      </c>
      <c r="O575" s="56">
        <f t="shared" si="84"/>
        <v>1.9281944444385569E-2</v>
      </c>
      <c r="P575" s="56">
        <f>SUM($O$13:O575)</f>
        <v>42.938508333333175</v>
      </c>
      <c r="Q575" s="56">
        <f t="shared" si="85"/>
        <v>30.044400000000039</v>
      </c>
    </row>
    <row r="576" spans="1:17" x14ac:dyDescent="0.35">
      <c r="A576" s="63">
        <v>0.39879629629629632</v>
      </c>
      <c r="B576" s="81">
        <f t="shared" si="78"/>
        <v>2998.9999999999986</v>
      </c>
      <c r="C576" s="54">
        <f>(A576*24-$A$13*24)*60</f>
        <v>49.983333333333313</v>
      </c>
      <c r="D576" s="54">
        <f>(A576*24-A575*24)*60</f>
        <v>8.3333333333399651E-2</v>
      </c>
      <c r="E576">
        <v>51.5</v>
      </c>
      <c r="F576" s="31">
        <f>SUM($E$13:E576)</f>
        <v>15073.699999999999</v>
      </c>
      <c r="G576" s="52">
        <f t="shared" si="79"/>
        <v>15.073699999999999</v>
      </c>
      <c r="H576" s="54">
        <f t="shared" si="86"/>
        <v>1.4625833333333333</v>
      </c>
      <c r="I576" s="87">
        <f t="shared" si="80"/>
        <v>-2.0599999999983604E-5</v>
      </c>
      <c r="J576" s="54">
        <f t="shared" si="81"/>
        <v>1.2359999999990163</v>
      </c>
      <c r="K576" s="54">
        <f t="shared" si="82"/>
        <v>0.22658333333431702</v>
      </c>
      <c r="L576" s="58"/>
      <c r="M576" s="59"/>
      <c r="N576" s="56">
        <f t="shared" si="83"/>
        <v>73.104790277777752</v>
      </c>
      <c r="O576" s="56">
        <f t="shared" si="84"/>
        <v>1.8881944444541443E-2</v>
      </c>
      <c r="P576" s="56">
        <f>SUM($O$13:O576)</f>
        <v>42.957390277777719</v>
      </c>
      <c r="Q576" s="56">
        <f t="shared" si="85"/>
        <v>30.147400000000033</v>
      </c>
    </row>
    <row r="577" spans="1:17" x14ac:dyDescent="0.35">
      <c r="A577" s="63">
        <v>0.39886574074074077</v>
      </c>
      <c r="B577" s="81">
        <f t="shared" si="78"/>
        <v>3004.9999999999995</v>
      </c>
      <c r="C577" s="54">
        <f>(A577*24-$A$13*24)*60</f>
        <v>50.083333333333329</v>
      </c>
      <c r="D577" s="54">
        <f>(A577*24-A576*24)*60</f>
        <v>0.10000000000001563</v>
      </c>
      <c r="E577">
        <v>52.6</v>
      </c>
      <c r="F577" s="31">
        <f>SUM($E$13:E577)</f>
        <v>15126.3</v>
      </c>
      <c r="G577" s="52">
        <f t="shared" si="79"/>
        <v>15.126299999999999</v>
      </c>
      <c r="H577" s="54">
        <f t="shared" si="86"/>
        <v>1.4625833333333333</v>
      </c>
      <c r="I577" s="87">
        <f t="shared" si="80"/>
        <v>-1.7533333333330593E-5</v>
      </c>
      <c r="J577" s="54">
        <f t="shared" si="81"/>
        <v>1.0519999999998355</v>
      </c>
      <c r="K577" s="54">
        <f t="shared" si="82"/>
        <v>0.41058333333349784</v>
      </c>
      <c r="L577" s="58"/>
      <c r="M577" s="59"/>
      <c r="N577" s="56">
        <f t="shared" si="83"/>
        <v>73.251048611111102</v>
      </c>
      <c r="O577" s="56">
        <f t="shared" si="84"/>
        <v>4.1058333333356199E-2</v>
      </c>
      <c r="P577" s="56">
        <f>SUM($O$13:O577)</f>
        <v>42.998448611111073</v>
      </c>
      <c r="Q577" s="56">
        <f t="shared" si="85"/>
        <v>30.252600000000029</v>
      </c>
    </row>
    <row r="578" spans="1:17" x14ac:dyDescent="0.35">
      <c r="A578" s="63">
        <v>0.39892361111111113</v>
      </c>
      <c r="B578" s="81">
        <f t="shared" si="78"/>
        <v>3009.9999999999973</v>
      </c>
      <c r="C578" s="54">
        <f>(A578*24-$A$13*24)*60</f>
        <v>50.166666666666622</v>
      </c>
      <c r="D578" s="54">
        <f>(A578*24-A577*24)*60</f>
        <v>8.3333333333293069E-2</v>
      </c>
      <c r="E578">
        <v>53.4</v>
      </c>
      <c r="F578" s="31">
        <f>SUM($E$13:E578)</f>
        <v>15179.699999999999</v>
      </c>
      <c r="G578" s="52">
        <f t="shared" si="79"/>
        <v>15.179699999999999</v>
      </c>
      <c r="H578" s="54">
        <f t="shared" si="86"/>
        <v>1.4625833333333333</v>
      </c>
      <c r="I578" s="87">
        <f t="shared" si="80"/>
        <v>-2.1360000000010319E-5</v>
      </c>
      <c r="J578" s="54">
        <f t="shared" si="81"/>
        <v>1.2816000000006191</v>
      </c>
      <c r="K578" s="54">
        <f t="shared" si="82"/>
        <v>0.18098333333271421</v>
      </c>
      <c r="L578" s="58"/>
      <c r="M578" s="59"/>
      <c r="N578" s="56">
        <f t="shared" si="83"/>
        <v>73.372930555555484</v>
      </c>
      <c r="O578" s="56">
        <f t="shared" si="84"/>
        <v>1.5081944444385565E-2</v>
      </c>
      <c r="P578" s="56">
        <f>SUM($O$13:O578)</f>
        <v>43.013530555555455</v>
      </c>
      <c r="Q578" s="56">
        <f t="shared" si="85"/>
        <v>30.359400000000029</v>
      </c>
    </row>
    <row r="579" spans="1:17" x14ac:dyDescent="0.35">
      <c r="A579" s="63">
        <v>0.39898148148148144</v>
      </c>
      <c r="B579" s="81">
        <f t="shared" si="78"/>
        <v>3014.999999999995</v>
      </c>
      <c r="C579" s="54">
        <f>(A579*24-$A$13*24)*60</f>
        <v>50.249999999999915</v>
      </c>
      <c r="D579" s="54">
        <f>(A579*24-A578*24)*60</f>
        <v>8.3333333333293069E-2</v>
      </c>
      <c r="E579">
        <v>51.9</v>
      </c>
      <c r="F579" s="31">
        <f>SUM($E$13:E579)</f>
        <v>15231.599999999999</v>
      </c>
      <c r="G579" s="52">
        <f t="shared" si="79"/>
        <v>15.231599999999998</v>
      </c>
      <c r="H579" s="54">
        <f t="shared" si="86"/>
        <v>1.4625833333333333</v>
      </c>
      <c r="I579" s="87">
        <f t="shared" si="80"/>
        <v>-2.076000000001003E-5</v>
      </c>
      <c r="J579" s="54">
        <f t="shared" si="81"/>
        <v>1.2456000000006018</v>
      </c>
      <c r="K579" s="54">
        <f t="shared" si="82"/>
        <v>0.21698333333273156</v>
      </c>
      <c r="L579" s="58"/>
      <c r="M579" s="59"/>
      <c r="N579" s="56">
        <f t="shared" si="83"/>
        <v>73.494812499999881</v>
      </c>
      <c r="O579" s="56">
        <f t="shared" si="84"/>
        <v>1.8081944444385562E-2</v>
      </c>
      <c r="P579" s="56">
        <f>SUM($O$13:O579)</f>
        <v>43.031612499999838</v>
      </c>
      <c r="Q579" s="56">
        <f t="shared" si="85"/>
        <v>30.463200000000043</v>
      </c>
    </row>
    <row r="580" spans="1:17" x14ac:dyDescent="0.35">
      <c r="A580" s="63">
        <v>0.39903935185185185</v>
      </c>
      <c r="B580" s="81">
        <f t="shared" si="78"/>
        <v>3019.9999999999991</v>
      </c>
      <c r="C580" s="54">
        <f>(A580*24-$A$13*24)*60</f>
        <v>50.333333333333314</v>
      </c>
      <c r="D580" s="54">
        <f>(A580*24-A579*24)*60</f>
        <v>8.3333333333399651E-2</v>
      </c>
      <c r="E580">
        <v>51.6</v>
      </c>
      <c r="F580" s="31">
        <f>SUM($E$13:E580)</f>
        <v>15283.199999999999</v>
      </c>
      <c r="G580" s="52">
        <f t="shared" si="79"/>
        <v>15.283199999999999</v>
      </c>
      <c r="H580" s="54">
        <f t="shared" si="86"/>
        <v>1.4625833333333333</v>
      </c>
      <c r="I580" s="87">
        <f t="shared" si="80"/>
        <v>-2.0639999999983573E-5</v>
      </c>
      <c r="J580" s="54">
        <f t="shared" si="81"/>
        <v>1.2383999999990145</v>
      </c>
      <c r="K580" s="54">
        <f t="shared" si="82"/>
        <v>0.22418333333431884</v>
      </c>
      <c r="L580" s="58"/>
      <c r="M580" s="59"/>
      <c r="N580" s="56">
        <f t="shared" si="83"/>
        <v>73.61669444444442</v>
      </c>
      <c r="O580" s="56">
        <f t="shared" si="84"/>
        <v>1.8681944444541437E-2</v>
      </c>
      <c r="P580" s="56">
        <f>SUM($O$13:O580)</f>
        <v>43.050294444444383</v>
      </c>
      <c r="Q580" s="56">
        <f t="shared" si="85"/>
        <v>30.566400000000037</v>
      </c>
    </row>
    <row r="581" spans="1:17" x14ac:dyDescent="0.35">
      <c r="A581" s="63">
        <v>0.39910879629629631</v>
      </c>
      <c r="B581" s="81">
        <f t="shared" si="78"/>
        <v>3026</v>
      </c>
      <c r="C581" s="54">
        <f>(A581*24-$A$13*24)*60</f>
        <v>50.43333333333333</v>
      </c>
      <c r="D581" s="54">
        <f>(A581*24-A580*24)*60</f>
        <v>0.10000000000001563</v>
      </c>
      <c r="E581">
        <v>52.9</v>
      </c>
      <c r="F581" s="31">
        <f>SUM($E$13:E581)</f>
        <v>15336.099999999999</v>
      </c>
      <c r="G581" s="52">
        <f t="shared" si="79"/>
        <v>15.336099999999998</v>
      </c>
      <c r="H581" s="54">
        <f t="shared" si="86"/>
        <v>1.4625833333333333</v>
      </c>
      <c r="I581" s="87">
        <f t="shared" si="80"/>
        <v>-1.7633333333330578E-5</v>
      </c>
      <c r="J581" s="54">
        <f t="shared" si="81"/>
        <v>1.0579999999998346</v>
      </c>
      <c r="K581" s="54">
        <f t="shared" si="82"/>
        <v>0.40458333333349872</v>
      </c>
      <c r="L581" s="58"/>
      <c r="M581" s="59"/>
      <c r="N581" s="56">
        <f t="shared" si="83"/>
        <v>73.76295277777777</v>
      </c>
      <c r="O581" s="56">
        <f t="shared" si="84"/>
        <v>4.0458333333356196E-2</v>
      </c>
      <c r="P581" s="56">
        <f>SUM($O$13:O581)</f>
        <v>43.090752777777737</v>
      </c>
      <c r="Q581" s="56">
        <f t="shared" si="85"/>
        <v>30.672200000000032</v>
      </c>
    </row>
    <row r="582" spans="1:17" x14ac:dyDescent="0.35">
      <c r="A582" s="63">
        <v>0.39916666666666667</v>
      </c>
      <c r="B582" s="81">
        <f t="shared" si="78"/>
        <v>3030.9999999999973</v>
      </c>
      <c r="C582" s="54">
        <f>(A582*24-$A$13*24)*60</f>
        <v>50.516666666666623</v>
      </c>
      <c r="D582" s="54">
        <f>(A582*24-A581*24)*60</f>
        <v>8.3333333333293069E-2</v>
      </c>
      <c r="E582">
        <v>52.1</v>
      </c>
      <c r="F582" s="31">
        <f>SUM($E$13:E582)</f>
        <v>15388.199999999999</v>
      </c>
      <c r="G582" s="52">
        <f t="shared" si="79"/>
        <v>15.388199999999999</v>
      </c>
      <c r="H582" s="54">
        <f t="shared" si="86"/>
        <v>1.4625833333333333</v>
      </c>
      <c r="I582" s="87">
        <f t="shared" si="80"/>
        <v>-2.084000000001007E-5</v>
      </c>
      <c r="J582" s="54">
        <f t="shared" si="81"/>
        <v>1.2504000000006041</v>
      </c>
      <c r="K582" s="54">
        <f t="shared" si="82"/>
        <v>0.21218333333272921</v>
      </c>
      <c r="L582" s="58"/>
      <c r="M582" s="59"/>
      <c r="N582" s="56">
        <f t="shared" si="83"/>
        <v>73.884834722222166</v>
      </c>
      <c r="O582" s="56">
        <f t="shared" si="84"/>
        <v>1.7681944444385558E-2</v>
      </c>
      <c r="P582" s="56">
        <f>SUM($O$13:O582)</f>
        <v>43.108434722222121</v>
      </c>
      <c r="Q582" s="56">
        <f t="shared" si="85"/>
        <v>30.776400000000045</v>
      </c>
    </row>
    <row r="583" spans="1:17" x14ac:dyDescent="0.35">
      <c r="A583" s="63">
        <v>0.39922453703703703</v>
      </c>
      <c r="B583" s="81">
        <f t="shared" si="78"/>
        <v>3035.999999999995</v>
      </c>
      <c r="C583" s="54">
        <f>(A583*24-$A$13*24)*60</f>
        <v>50.599999999999916</v>
      </c>
      <c r="D583" s="54">
        <f>(A583*24-A582*24)*60</f>
        <v>8.3333333333293069E-2</v>
      </c>
      <c r="E583">
        <v>53.6</v>
      </c>
      <c r="F583" s="31">
        <f>SUM($E$13:E583)</f>
        <v>15441.8</v>
      </c>
      <c r="G583" s="52">
        <f t="shared" si="79"/>
        <v>15.441799999999999</v>
      </c>
      <c r="H583" s="54">
        <f t="shared" si="86"/>
        <v>1.4625833333333333</v>
      </c>
      <c r="I583" s="87">
        <f t="shared" si="80"/>
        <v>-2.1440000000010359E-5</v>
      </c>
      <c r="J583" s="54">
        <f t="shared" si="81"/>
        <v>1.2864000000006215</v>
      </c>
      <c r="K583" s="54">
        <f t="shared" si="82"/>
        <v>0.17618333333271186</v>
      </c>
      <c r="L583" s="58"/>
      <c r="M583" s="59"/>
      <c r="N583" s="56">
        <f t="shared" si="83"/>
        <v>74.006716666666549</v>
      </c>
      <c r="O583" s="56">
        <f t="shared" si="84"/>
        <v>1.468194444438556E-2</v>
      </c>
      <c r="P583" s="56">
        <f>SUM($O$13:O583)</f>
        <v>43.123116666666505</v>
      </c>
      <c r="Q583" s="56">
        <f t="shared" si="85"/>
        <v>30.883600000000044</v>
      </c>
    </row>
    <row r="584" spans="1:17" x14ac:dyDescent="0.35">
      <c r="A584" s="63">
        <v>0.39928240740740745</v>
      </c>
      <c r="B584" s="81">
        <f t="shared" si="78"/>
        <v>3040.9999999999991</v>
      </c>
      <c r="C584" s="54">
        <f>(A584*24-$A$13*24)*60</f>
        <v>50.683333333333316</v>
      </c>
      <c r="D584" s="54">
        <f>(A584*24-A583*24)*60</f>
        <v>8.3333333333399651E-2</v>
      </c>
      <c r="E584">
        <v>51.8</v>
      </c>
      <c r="F584" s="31">
        <f>SUM($E$13:E584)</f>
        <v>15493.599999999999</v>
      </c>
      <c r="G584" s="52">
        <f t="shared" si="79"/>
        <v>15.493599999999999</v>
      </c>
      <c r="H584" s="54">
        <f t="shared" si="86"/>
        <v>1.4625833333333333</v>
      </c>
      <c r="I584" s="87">
        <f t="shared" si="80"/>
        <v>-2.0719999999983511E-5</v>
      </c>
      <c r="J584" s="54">
        <f t="shared" si="81"/>
        <v>1.2431999999990107</v>
      </c>
      <c r="K584" s="54">
        <f t="shared" si="82"/>
        <v>0.21938333333432269</v>
      </c>
      <c r="L584" s="58"/>
      <c r="M584" s="59"/>
      <c r="N584" s="56">
        <f t="shared" si="83"/>
        <v>74.128598611111087</v>
      </c>
      <c r="O584" s="56">
        <f t="shared" si="84"/>
        <v>1.828194444454144E-2</v>
      </c>
      <c r="P584" s="56">
        <f>SUM($O$13:O584)</f>
        <v>43.141398611111043</v>
      </c>
      <c r="Q584" s="56">
        <f t="shared" si="85"/>
        <v>30.987200000000044</v>
      </c>
    </row>
    <row r="585" spans="1:17" x14ac:dyDescent="0.35">
      <c r="A585" s="63">
        <v>0.3993518518518519</v>
      </c>
      <c r="B585" s="81">
        <f t="shared" si="78"/>
        <v>3047</v>
      </c>
      <c r="C585" s="54">
        <f>(A585*24-$A$13*24)*60</f>
        <v>50.783333333333331</v>
      </c>
      <c r="D585" s="54">
        <f>(A585*24-A584*24)*60</f>
        <v>0.10000000000001563</v>
      </c>
      <c r="E585">
        <v>53.9</v>
      </c>
      <c r="F585" s="31">
        <f>SUM($E$13:E585)</f>
        <v>15547.499999999998</v>
      </c>
      <c r="G585" s="52">
        <f t="shared" si="79"/>
        <v>15.547499999999998</v>
      </c>
      <c r="H585" s="54">
        <f t="shared" si="86"/>
        <v>1.4625833333333333</v>
      </c>
      <c r="I585" s="87">
        <f t="shared" si="80"/>
        <v>-1.7966666666663856E-5</v>
      </c>
      <c r="J585" s="54">
        <f t="shared" si="81"/>
        <v>1.0779999999998315</v>
      </c>
      <c r="K585" s="54">
        <f t="shared" si="82"/>
        <v>0.38458333333350181</v>
      </c>
      <c r="L585" s="58"/>
      <c r="M585" s="59"/>
      <c r="N585" s="56">
        <f t="shared" si="83"/>
        <v>74.274856944444437</v>
      </c>
      <c r="O585" s="56">
        <f t="shared" si="84"/>
        <v>3.8458333333356194E-2</v>
      </c>
      <c r="P585" s="56">
        <f>SUM($O$13:O585)</f>
        <v>43.179856944444403</v>
      </c>
      <c r="Q585" s="56">
        <f t="shared" si="85"/>
        <v>31.095000000000034</v>
      </c>
    </row>
    <row r="586" spans="1:17" x14ac:dyDescent="0.35">
      <c r="A586" s="63">
        <v>0.39940972222222221</v>
      </c>
      <c r="B586" s="81">
        <f t="shared" si="78"/>
        <v>3051.9999999999973</v>
      </c>
      <c r="C586" s="54">
        <f>(A586*24-$A$13*24)*60</f>
        <v>50.866666666666625</v>
      </c>
      <c r="D586" s="54">
        <f>(A586*24-A585*24)*60</f>
        <v>8.3333333333293069E-2</v>
      </c>
      <c r="E586">
        <v>56.4</v>
      </c>
      <c r="F586" s="31">
        <f>SUM($E$13:E586)</f>
        <v>15603.899999999998</v>
      </c>
      <c r="G586" s="52">
        <f t="shared" si="79"/>
        <v>15.603899999999998</v>
      </c>
      <c r="H586" s="54">
        <f t="shared" si="86"/>
        <v>1.4625833333333333</v>
      </c>
      <c r="I586" s="87">
        <f t="shared" si="80"/>
        <v>-2.2560000000010904E-5</v>
      </c>
      <c r="J586" s="54">
        <f t="shared" si="81"/>
        <v>1.3536000000006541</v>
      </c>
      <c r="K586" s="54">
        <f t="shared" si="82"/>
        <v>0.10898333333267929</v>
      </c>
      <c r="L586" s="58"/>
      <c r="M586" s="59"/>
      <c r="N586" s="56">
        <f t="shared" si="83"/>
        <v>74.396738888888834</v>
      </c>
      <c r="O586" s="56">
        <f t="shared" si="84"/>
        <v>9.0819444443855524E-3</v>
      </c>
      <c r="P586" s="56">
        <f>SUM($O$13:O586)</f>
        <v>43.188938888888785</v>
      </c>
      <c r="Q586" s="56">
        <f t="shared" si="85"/>
        <v>31.207800000000049</v>
      </c>
    </row>
    <row r="587" spans="1:17" x14ac:dyDescent="0.35">
      <c r="A587" s="63">
        <v>0.39946759259259257</v>
      </c>
      <c r="B587" s="81">
        <f t="shared" si="78"/>
        <v>3056.999999999995</v>
      </c>
      <c r="C587" s="54">
        <f>(A587*24-$A$13*24)*60</f>
        <v>50.949999999999918</v>
      </c>
      <c r="D587" s="54">
        <f>(A587*24-A586*24)*60</f>
        <v>8.3333333333293069E-2</v>
      </c>
      <c r="E587">
        <v>54.1</v>
      </c>
      <c r="F587" s="31">
        <f>SUM($E$13:E587)</f>
        <v>15657.999999999998</v>
      </c>
      <c r="G587" s="52">
        <f t="shared" si="79"/>
        <v>15.657999999999998</v>
      </c>
      <c r="H587" s="54">
        <f t="shared" si="86"/>
        <v>1.4625833333333333</v>
      </c>
      <c r="I587" s="87">
        <f t="shared" si="80"/>
        <v>-2.1640000000010455E-5</v>
      </c>
      <c r="J587" s="54">
        <f t="shared" si="81"/>
        <v>1.2984000000006273</v>
      </c>
      <c r="K587" s="54">
        <f t="shared" si="82"/>
        <v>0.16418333333270607</v>
      </c>
      <c r="L587" s="58"/>
      <c r="M587" s="59"/>
      <c r="N587" s="56">
        <f t="shared" si="83"/>
        <v>74.518620833333216</v>
      </c>
      <c r="O587" s="56">
        <f t="shared" si="84"/>
        <v>1.3681944444385563E-2</v>
      </c>
      <c r="P587" s="56">
        <f>SUM($O$13:O587)</f>
        <v>43.202620833333171</v>
      </c>
      <c r="Q587" s="56">
        <f t="shared" si="85"/>
        <v>31.316000000000045</v>
      </c>
    </row>
    <row r="588" spans="1:17" x14ac:dyDescent="0.35">
      <c r="A588" s="63">
        <v>0.39953703703703702</v>
      </c>
      <c r="B588" s="81">
        <f t="shared" si="78"/>
        <v>3062.9999999999959</v>
      </c>
      <c r="C588" s="54">
        <f>(A588*24-$A$13*24)*60</f>
        <v>51.049999999999933</v>
      </c>
      <c r="D588" s="54">
        <f>(A588*24-A587*24)*60</f>
        <v>0.10000000000001563</v>
      </c>
      <c r="E588">
        <v>56.7</v>
      </c>
      <c r="F588" s="31">
        <f>SUM($E$13:E588)</f>
        <v>15714.699999999999</v>
      </c>
      <c r="G588" s="52">
        <f t="shared" si="79"/>
        <v>15.714699999999999</v>
      </c>
      <c r="H588" s="54">
        <f t="shared" si="86"/>
        <v>1.4625833333333333</v>
      </c>
      <c r="I588" s="87">
        <f t="shared" si="80"/>
        <v>-1.8899999999997044E-5</v>
      </c>
      <c r="J588" s="54">
        <f t="shared" si="81"/>
        <v>1.1339999999998227</v>
      </c>
      <c r="K588" s="54">
        <f t="shared" si="82"/>
        <v>0.32858333333351064</v>
      </c>
      <c r="L588" s="58"/>
      <c r="M588" s="59"/>
      <c r="N588" s="56">
        <f t="shared" si="83"/>
        <v>74.664879166666566</v>
      </c>
      <c r="O588" s="56">
        <f t="shared" si="84"/>
        <v>3.28583333333562E-2</v>
      </c>
      <c r="P588" s="56">
        <f>SUM($O$13:O588)</f>
        <v>43.235479166666529</v>
      </c>
      <c r="Q588" s="56">
        <f t="shared" si="85"/>
        <v>31.429400000000037</v>
      </c>
    </row>
    <row r="589" spans="1:17" x14ac:dyDescent="0.35">
      <c r="A589" s="63">
        <v>0.39959490740740744</v>
      </c>
      <c r="B589" s="81">
        <f t="shared" si="78"/>
        <v>3068</v>
      </c>
      <c r="C589" s="54">
        <f>(A589*24-$A$13*24)*60</f>
        <v>51.133333333333333</v>
      </c>
      <c r="D589" s="54">
        <f>(A589*24-A588*24)*60</f>
        <v>8.3333333333399651E-2</v>
      </c>
      <c r="E589">
        <v>55.7</v>
      </c>
      <c r="F589" s="31">
        <f>SUM($E$13:E589)</f>
        <v>15770.4</v>
      </c>
      <c r="G589" s="52">
        <f t="shared" si="79"/>
        <v>15.7704</v>
      </c>
      <c r="H589" s="54">
        <f t="shared" si="86"/>
        <v>1.4625833333333333</v>
      </c>
      <c r="I589" s="87">
        <f t="shared" si="80"/>
        <v>-2.227999999998227E-5</v>
      </c>
      <c r="J589" s="54">
        <f t="shared" si="81"/>
        <v>1.3367999999989362</v>
      </c>
      <c r="K589" s="54">
        <f t="shared" si="82"/>
        <v>0.12578333333439717</v>
      </c>
      <c r="L589" s="58"/>
      <c r="M589" s="59"/>
      <c r="N589" s="56">
        <f t="shared" si="83"/>
        <v>74.786761111111105</v>
      </c>
      <c r="O589" s="56">
        <f t="shared" si="84"/>
        <v>1.048194444454144E-2</v>
      </c>
      <c r="P589" s="56">
        <f>SUM($O$13:O589)</f>
        <v>43.245961111111072</v>
      </c>
      <c r="Q589" s="56">
        <f t="shared" si="85"/>
        <v>31.540800000000033</v>
      </c>
    </row>
    <row r="590" spans="1:17" x14ac:dyDescent="0.35">
      <c r="A590" s="63">
        <v>0.3996527777777778</v>
      </c>
      <c r="B590" s="81">
        <f t="shared" ref="B590:B653" si="87">C590*60</f>
        <v>3072.9999999999977</v>
      </c>
      <c r="C590" s="54">
        <f>(A590*24-$A$13*24)*60</f>
        <v>51.216666666666626</v>
      </c>
      <c r="D590" s="54">
        <f>(A590*24-A589*24)*60</f>
        <v>8.3333333333293069E-2</v>
      </c>
      <c r="E590">
        <v>53.2</v>
      </c>
      <c r="F590" s="31">
        <f>SUM($E$13:E590)</f>
        <v>15823.6</v>
      </c>
      <c r="G590" s="52">
        <f t="shared" ref="G590:G653" si="88">F590/1000</f>
        <v>15.823600000000001</v>
      </c>
      <c r="H590" s="54">
        <f t="shared" si="86"/>
        <v>1.4625833333333333</v>
      </c>
      <c r="I590" s="87">
        <f t="shared" ref="I590:I653" si="89">-J590/1000/60</f>
        <v>-2.1280000000010283E-5</v>
      </c>
      <c r="J590" s="54">
        <f t="shared" ref="J590:J653" si="90">2*E590/(1000*D590*1)</f>
        <v>1.276800000000617</v>
      </c>
      <c r="K590" s="54">
        <f t="shared" ref="K590:K653" si="91">H590-J590</f>
        <v>0.18578333333271635</v>
      </c>
      <c r="L590" s="58"/>
      <c r="M590" s="59"/>
      <c r="N590" s="56">
        <f t="shared" ref="N590:N653" si="92">C590*H590</f>
        <v>74.908643055555501</v>
      </c>
      <c r="O590" s="56">
        <f t="shared" ref="O590:O653" si="93">K590*(D590)</f>
        <v>1.5481944444385548E-2</v>
      </c>
      <c r="P590" s="56">
        <f>SUM($O$13:O590)</f>
        <v>43.261443055555461</v>
      </c>
      <c r="Q590" s="56">
        <f t="shared" ref="Q590:Q653" si="94">N590-P590</f>
        <v>31.647200000000041</v>
      </c>
    </row>
    <row r="591" spans="1:17" x14ac:dyDescent="0.35">
      <c r="A591" s="63">
        <v>0.39971064814814811</v>
      </c>
      <c r="B591" s="81">
        <f t="shared" si="87"/>
        <v>3077.999999999995</v>
      </c>
      <c r="C591" s="54">
        <f>(A591*24-$A$13*24)*60</f>
        <v>51.299999999999919</v>
      </c>
      <c r="D591" s="54">
        <f>(A591*24-A590*24)*60</f>
        <v>8.3333333333293069E-2</v>
      </c>
      <c r="E591">
        <v>54.8</v>
      </c>
      <c r="F591" s="31">
        <f>SUM($E$13:E591)</f>
        <v>15878.4</v>
      </c>
      <c r="G591" s="52">
        <f t="shared" si="88"/>
        <v>15.878399999999999</v>
      </c>
      <c r="H591" s="54">
        <f t="shared" si="86"/>
        <v>1.4625833333333333</v>
      </c>
      <c r="I591" s="87">
        <f t="shared" si="89"/>
        <v>-2.1920000000010591E-5</v>
      </c>
      <c r="J591" s="54">
        <f t="shared" si="90"/>
        <v>1.3152000000006354</v>
      </c>
      <c r="K591" s="54">
        <f t="shared" si="91"/>
        <v>0.14738333333269793</v>
      </c>
      <c r="L591" s="58"/>
      <c r="M591" s="59"/>
      <c r="N591" s="56">
        <f t="shared" si="92"/>
        <v>75.030524999999884</v>
      </c>
      <c r="O591" s="56">
        <f t="shared" si="93"/>
        <v>1.2281944444385559E-2</v>
      </c>
      <c r="P591" s="56">
        <f>SUM($O$13:O591)</f>
        <v>43.273724999999843</v>
      </c>
      <c r="Q591" s="56">
        <f t="shared" si="94"/>
        <v>31.756800000000041</v>
      </c>
    </row>
    <row r="592" spans="1:17" x14ac:dyDescent="0.35">
      <c r="A592" s="63">
        <v>0.39978009259259256</v>
      </c>
      <c r="B592" s="81">
        <f t="shared" si="87"/>
        <v>3083.9999999999959</v>
      </c>
      <c r="C592" s="54">
        <f>(A592*24-$A$13*24)*60</f>
        <v>51.399999999999935</v>
      </c>
      <c r="D592" s="54">
        <f>(A592*24-A591*24)*60</f>
        <v>0.10000000000001563</v>
      </c>
      <c r="E592">
        <v>55.4</v>
      </c>
      <c r="F592" s="31">
        <f>SUM($E$13:E592)</f>
        <v>15933.8</v>
      </c>
      <c r="G592" s="52">
        <f t="shared" si="88"/>
        <v>15.9338</v>
      </c>
      <c r="H592" s="54">
        <f t="shared" si="86"/>
        <v>1.4625833333333333</v>
      </c>
      <c r="I592" s="87">
        <f t="shared" si="89"/>
        <v>-1.8466666666663777E-5</v>
      </c>
      <c r="J592" s="54">
        <f t="shared" si="90"/>
        <v>1.1079999999998267</v>
      </c>
      <c r="K592" s="54">
        <f t="shared" si="91"/>
        <v>0.35458333333350667</v>
      </c>
      <c r="L592" s="58"/>
      <c r="M592" s="59"/>
      <c r="N592" s="56">
        <f t="shared" si="92"/>
        <v>75.176783333333233</v>
      </c>
      <c r="O592" s="56">
        <f t="shared" si="93"/>
        <v>3.5458333333356212E-2</v>
      </c>
      <c r="P592" s="56">
        <f>SUM($O$13:O592)</f>
        <v>43.309183333333202</v>
      </c>
      <c r="Q592" s="56">
        <f t="shared" si="94"/>
        <v>31.867600000000031</v>
      </c>
    </row>
    <row r="593" spans="1:17" x14ac:dyDescent="0.35">
      <c r="A593" s="63">
        <v>0.39983796296296298</v>
      </c>
      <c r="B593" s="81">
        <f t="shared" si="87"/>
        <v>3089</v>
      </c>
      <c r="C593" s="54">
        <f>(A593*24-$A$13*24)*60</f>
        <v>51.483333333333334</v>
      </c>
      <c r="D593" s="54">
        <f>(A593*24-A592*24)*60</f>
        <v>8.3333333333399651E-2</v>
      </c>
      <c r="E593">
        <v>55.6</v>
      </c>
      <c r="F593" s="31">
        <f>SUM($E$13:E593)</f>
        <v>15989.4</v>
      </c>
      <c r="G593" s="52">
        <f t="shared" si="88"/>
        <v>15.9894</v>
      </c>
      <c r="H593" s="54">
        <f t="shared" si="86"/>
        <v>1.4625833333333333</v>
      </c>
      <c r="I593" s="87">
        <f t="shared" si="89"/>
        <v>-2.2239999999982304E-5</v>
      </c>
      <c r="J593" s="54">
        <f t="shared" si="90"/>
        <v>1.3343999999989382</v>
      </c>
      <c r="K593" s="54">
        <f t="shared" si="91"/>
        <v>0.12818333333439513</v>
      </c>
      <c r="L593" s="58"/>
      <c r="M593" s="59"/>
      <c r="N593" s="56">
        <f t="shared" si="92"/>
        <v>75.298665277777786</v>
      </c>
      <c r="O593" s="56">
        <f t="shared" si="93"/>
        <v>1.0681944444541428E-2</v>
      </c>
      <c r="P593" s="56">
        <f>SUM($O$13:O593)</f>
        <v>43.319865277777744</v>
      </c>
      <c r="Q593" s="56">
        <f t="shared" si="94"/>
        <v>31.978800000000042</v>
      </c>
    </row>
    <row r="594" spans="1:17" x14ac:dyDescent="0.35">
      <c r="A594" s="63">
        <v>0.39989583333333334</v>
      </c>
      <c r="B594" s="81">
        <f t="shared" si="87"/>
        <v>3093.9999999999977</v>
      </c>
      <c r="C594" s="54">
        <f>(A594*24-$A$13*24)*60</f>
        <v>51.566666666666627</v>
      </c>
      <c r="D594" s="54">
        <f>(A594*24-A593*24)*60</f>
        <v>8.3333333333293069E-2</v>
      </c>
      <c r="E594">
        <v>54.1</v>
      </c>
      <c r="F594" s="31">
        <f>SUM($E$13:E594)</f>
        <v>16043.5</v>
      </c>
      <c r="G594" s="52">
        <f t="shared" si="88"/>
        <v>16.043500000000002</v>
      </c>
      <c r="H594" s="54">
        <f t="shared" si="86"/>
        <v>1.4625833333333333</v>
      </c>
      <c r="I594" s="87">
        <f t="shared" si="89"/>
        <v>-2.1640000000010455E-5</v>
      </c>
      <c r="J594" s="54">
        <f t="shared" si="90"/>
        <v>1.2984000000006273</v>
      </c>
      <c r="K594" s="54">
        <f t="shared" si="91"/>
        <v>0.16418333333270607</v>
      </c>
      <c r="L594" s="58"/>
      <c r="M594" s="59"/>
      <c r="N594" s="56">
        <f t="shared" si="92"/>
        <v>75.420547222222169</v>
      </c>
      <c r="O594" s="56">
        <f t="shared" si="93"/>
        <v>1.3681944444385563E-2</v>
      </c>
      <c r="P594" s="56">
        <f>SUM($O$13:O594)</f>
        <v>43.33354722222213</v>
      </c>
      <c r="Q594" s="56">
        <f t="shared" si="94"/>
        <v>32.087000000000039</v>
      </c>
    </row>
    <row r="595" spans="1:17" x14ac:dyDescent="0.35">
      <c r="A595" s="63">
        <v>0.39996527777777779</v>
      </c>
      <c r="B595" s="81">
        <f t="shared" si="87"/>
        <v>3099.9999999999986</v>
      </c>
      <c r="C595" s="54">
        <f>(A595*24-$A$13*24)*60</f>
        <v>51.666666666666643</v>
      </c>
      <c r="D595" s="54">
        <f>(A595*24-A594*24)*60</f>
        <v>0.10000000000001563</v>
      </c>
      <c r="E595">
        <v>56.1</v>
      </c>
      <c r="F595" s="31">
        <f>SUM($E$13:E595)</f>
        <v>16099.6</v>
      </c>
      <c r="G595" s="52">
        <f t="shared" si="88"/>
        <v>16.099599999999999</v>
      </c>
      <c r="H595" s="54">
        <f t="shared" si="86"/>
        <v>1.4625833333333333</v>
      </c>
      <c r="I595" s="87">
        <f t="shared" si="89"/>
        <v>-1.869999999999708E-5</v>
      </c>
      <c r="J595" s="54">
        <f t="shared" si="90"/>
        <v>1.1219999999998247</v>
      </c>
      <c r="K595" s="54">
        <f t="shared" si="91"/>
        <v>0.34058333333350865</v>
      </c>
      <c r="L595" s="58"/>
      <c r="M595" s="59"/>
      <c r="N595" s="56">
        <f t="shared" si="92"/>
        <v>75.566805555555518</v>
      </c>
      <c r="O595" s="56">
        <f t="shared" si="93"/>
        <v>3.4058333333356186E-2</v>
      </c>
      <c r="P595" s="56">
        <f>SUM($O$13:O595)</f>
        <v>43.367605555555485</v>
      </c>
      <c r="Q595" s="56">
        <f t="shared" si="94"/>
        <v>32.199200000000033</v>
      </c>
    </row>
    <row r="596" spans="1:17" x14ac:dyDescent="0.35">
      <c r="A596" s="63">
        <v>0.40002314814814816</v>
      </c>
      <c r="B596" s="81">
        <f t="shared" si="87"/>
        <v>3104.9999999999964</v>
      </c>
      <c r="C596" s="54">
        <f>(A596*24-$A$13*24)*60</f>
        <v>51.749999999999936</v>
      </c>
      <c r="D596" s="54">
        <f>(A596*24-A595*24)*60</f>
        <v>8.3333333333293069E-2</v>
      </c>
      <c r="E596">
        <v>55.6</v>
      </c>
      <c r="F596" s="31">
        <f>SUM($E$13:E596)</f>
        <v>16155.2</v>
      </c>
      <c r="G596" s="52">
        <f t="shared" si="88"/>
        <v>16.155200000000001</v>
      </c>
      <c r="H596" s="54">
        <f t="shared" si="86"/>
        <v>1.4625833333333333</v>
      </c>
      <c r="I596" s="87">
        <f t="shared" si="89"/>
        <v>-2.2240000000010748E-5</v>
      </c>
      <c r="J596" s="54">
        <f t="shared" si="90"/>
        <v>1.3344000000006448</v>
      </c>
      <c r="K596" s="54">
        <f t="shared" si="91"/>
        <v>0.1281833333326885</v>
      </c>
      <c r="L596" s="58"/>
      <c r="M596" s="59"/>
      <c r="N596" s="56">
        <f t="shared" si="92"/>
        <v>75.688687499999901</v>
      </c>
      <c r="O596" s="56">
        <f t="shared" si="93"/>
        <v>1.0681944444385546E-2</v>
      </c>
      <c r="P596" s="56">
        <f>SUM($O$13:O596)</f>
        <v>43.378287499999871</v>
      </c>
      <c r="Q596" s="56">
        <f t="shared" si="94"/>
        <v>32.31040000000003</v>
      </c>
    </row>
    <row r="597" spans="1:17" x14ac:dyDescent="0.35">
      <c r="A597" s="63">
        <v>0.40008101851851857</v>
      </c>
      <c r="B597" s="81">
        <f t="shared" si="87"/>
        <v>3110</v>
      </c>
      <c r="C597" s="54">
        <f>(A597*24-$A$13*24)*60</f>
        <v>51.833333333333336</v>
      </c>
      <c r="D597" s="54">
        <f>(A597*24-A596*24)*60</f>
        <v>8.3333333333399651E-2</v>
      </c>
      <c r="E597">
        <v>53.4</v>
      </c>
      <c r="F597" s="31">
        <f>SUM($E$13:E597)</f>
        <v>16208.6</v>
      </c>
      <c r="G597" s="52">
        <f t="shared" si="88"/>
        <v>16.208600000000001</v>
      </c>
      <c r="H597" s="54">
        <f t="shared" si="86"/>
        <v>1.4625833333333333</v>
      </c>
      <c r="I597" s="87">
        <f t="shared" si="89"/>
        <v>-2.1359999999982997E-5</v>
      </c>
      <c r="J597" s="54">
        <f t="shared" si="90"/>
        <v>1.28159999999898</v>
      </c>
      <c r="K597" s="54">
        <f t="shared" si="91"/>
        <v>0.18098333333435335</v>
      </c>
      <c r="L597" s="58"/>
      <c r="M597" s="59"/>
      <c r="N597" s="56">
        <f t="shared" si="92"/>
        <v>75.810569444444454</v>
      </c>
      <c r="O597" s="56">
        <f t="shared" si="93"/>
        <v>1.5081944444541449E-2</v>
      </c>
      <c r="P597" s="56">
        <f>SUM($O$13:O597)</f>
        <v>43.39336944444441</v>
      </c>
      <c r="Q597" s="56">
        <f t="shared" si="94"/>
        <v>32.417200000000044</v>
      </c>
    </row>
    <row r="598" spans="1:17" x14ac:dyDescent="0.35">
      <c r="A598" s="63">
        <v>0.40013888888888888</v>
      </c>
      <c r="B598" s="81">
        <f t="shared" si="87"/>
        <v>3114.9999999999977</v>
      </c>
      <c r="C598" s="54">
        <f>(A598*24-$A$13*24)*60</f>
        <v>51.916666666666629</v>
      </c>
      <c r="D598" s="54">
        <f>(A598*24-A597*24)*60</f>
        <v>8.3333333333293069E-2</v>
      </c>
      <c r="E598">
        <v>54.5</v>
      </c>
      <c r="F598" s="31">
        <f>SUM($E$13:E598)</f>
        <v>16263.1</v>
      </c>
      <c r="G598" s="52">
        <f t="shared" si="88"/>
        <v>16.263100000000001</v>
      </c>
      <c r="H598" s="54">
        <f t="shared" si="86"/>
        <v>1.4625833333333333</v>
      </c>
      <c r="I598" s="87">
        <f t="shared" si="89"/>
        <v>-2.1800000000010535E-5</v>
      </c>
      <c r="J598" s="54">
        <f t="shared" si="90"/>
        <v>1.308000000000632</v>
      </c>
      <c r="K598" s="54">
        <f t="shared" si="91"/>
        <v>0.15458333333270136</v>
      </c>
      <c r="L598" s="58"/>
      <c r="M598" s="59"/>
      <c r="N598" s="56">
        <f t="shared" si="92"/>
        <v>75.932451388888836</v>
      </c>
      <c r="O598" s="56">
        <f t="shared" si="93"/>
        <v>1.2881944444385555E-2</v>
      </c>
      <c r="P598" s="56">
        <f>SUM($O$13:O598)</f>
        <v>43.406251388888798</v>
      </c>
      <c r="Q598" s="56">
        <f t="shared" si="94"/>
        <v>32.526200000000038</v>
      </c>
    </row>
    <row r="599" spans="1:17" x14ac:dyDescent="0.35">
      <c r="A599" s="63">
        <v>0.40020833333333333</v>
      </c>
      <c r="B599" s="81">
        <f t="shared" si="87"/>
        <v>3120.9999999999986</v>
      </c>
      <c r="C599" s="54">
        <f>(A599*24-$A$13*24)*60</f>
        <v>52.016666666666644</v>
      </c>
      <c r="D599" s="54">
        <f>(A599*24-A598*24)*60</f>
        <v>0.10000000000001563</v>
      </c>
      <c r="E599">
        <v>51.6</v>
      </c>
      <c r="F599" s="31">
        <f>SUM($E$13:E599)</f>
        <v>16314.7</v>
      </c>
      <c r="G599" s="52">
        <f t="shared" si="88"/>
        <v>16.314700000000002</v>
      </c>
      <c r="H599" s="54">
        <f t="shared" si="86"/>
        <v>1.4625833333333333</v>
      </c>
      <c r="I599" s="87">
        <f t="shared" si="89"/>
        <v>-1.7199999999997311E-5</v>
      </c>
      <c r="J599" s="54">
        <f t="shared" si="90"/>
        <v>1.0319999999998386</v>
      </c>
      <c r="K599" s="54">
        <f t="shared" si="91"/>
        <v>0.43058333333349474</v>
      </c>
      <c r="L599" s="58"/>
      <c r="M599" s="59"/>
      <c r="N599" s="56">
        <f t="shared" si="92"/>
        <v>76.078709722222186</v>
      </c>
      <c r="O599" s="56">
        <f t="shared" si="93"/>
        <v>4.3058333333356208E-2</v>
      </c>
      <c r="P599" s="56">
        <f>SUM($O$13:O599)</f>
        <v>43.449309722222154</v>
      </c>
      <c r="Q599" s="56">
        <f t="shared" si="94"/>
        <v>32.629400000000032</v>
      </c>
    </row>
    <row r="600" spans="1:17" x14ac:dyDescent="0.35">
      <c r="A600" s="63">
        <v>0.40026620370370369</v>
      </c>
      <c r="B600" s="81">
        <f t="shared" si="87"/>
        <v>3125.9999999999964</v>
      </c>
      <c r="C600" s="54">
        <f>(A600*24-$A$13*24)*60</f>
        <v>52.099999999999937</v>
      </c>
      <c r="D600" s="54">
        <f>(A600*24-A599*24)*60</f>
        <v>8.3333333333293069E-2</v>
      </c>
      <c r="E600">
        <v>55.9</v>
      </c>
      <c r="F600" s="31">
        <f>SUM($E$13:E600)</f>
        <v>16370.6</v>
      </c>
      <c r="G600" s="52">
        <f t="shared" si="88"/>
        <v>16.3706</v>
      </c>
      <c r="H600" s="54">
        <f t="shared" si="86"/>
        <v>1.4625833333333333</v>
      </c>
      <c r="I600" s="87">
        <f t="shared" si="89"/>
        <v>-2.2360000000010804E-5</v>
      </c>
      <c r="J600" s="54">
        <f t="shared" si="90"/>
        <v>1.3416000000006483</v>
      </c>
      <c r="K600" s="54">
        <f t="shared" si="91"/>
        <v>0.12098333333268507</v>
      </c>
      <c r="L600" s="58"/>
      <c r="M600" s="59"/>
      <c r="N600" s="56">
        <f t="shared" si="92"/>
        <v>76.200591666666583</v>
      </c>
      <c r="O600" s="56">
        <f t="shared" si="93"/>
        <v>1.0081944444385552E-2</v>
      </c>
      <c r="P600" s="56">
        <f>SUM($O$13:O600)</f>
        <v>43.459391666666541</v>
      </c>
      <c r="Q600" s="56">
        <f t="shared" si="94"/>
        <v>32.741200000000042</v>
      </c>
    </row>
    <row r="601" spans="1:17" x14ac:dyDescent="0.35">
      <c r="A601" s="63">
        <v>0.40032407407407411</v>
      </c>
      <c r="B601" s="81">
        <f t="shared" si="87"/>
        <v>3131</v>
      </c>
      <c r="C601" s="54">
        <f>(A601*24-$A$13*24)*60</f>
        <v>52.183333333333337</v>
      </c>
      <c r="D601" s="54">
        <f>(A601*24-A600*24)*60</f>
        <v>8.3333333333399651E-2</v>
      </c>
      <c r="E601">
        <v>51.6</v>
      </c>
      <c r="F601" s="31">
        <f>SUM($E$13:E601)</f>
        <v>16422.2</v>
      </c>
      <c r="G601" s="52">
        <f t="shared" si="88"/>
        <v>16.4222</v>
      </c>
      <c r="H601" s="54">
        <f t="shared" si="86"/>
        <v>1.4625833333333333</v>
      </c>
      <c r="I601" s="87">
        <f t="shared" si="89"/>
        <v>-2.0639999999983573E-5</v>
      </c>
      <c r="J601" s="54">
        <f t="shared" si="90"/>
        <v>1.2383999999990145</v>
      </c>
      <c r="K601" s="54">
        <f t="shared" si="91"/>
        <v>0.22418333333431884</v>
      </c>
      <c r="L601" s="58"/>
      <c r="M601" s="59"/>
      <c r="N601" s="56">
        <f t="shared" si="92"/>
        <v>76.322473611111121</v>
      </c>
      <c r="O601" s="56">
        <f t="shared" si="93"/>
        <v>1.8681944444541437E-2</v>
      </c>
      <c r="P601" s="56">
        <f>SUM($O$13:O601)</f>
        <v>43.478073611111085</v>
      </c>
      <c r="Q601" s="56">
        <f t="shared" si="94"/>
        <v>32.844400000000036</v>
      </c>
    </row>
    <row r="602" spans="1:17" x14ac:dyDescent="0.35">
      <c r="A602" s="63">
        <v>0.40039351851851851</v>
      </c>
      <c r="B602" s="81">
        <f t="shared" si="87"/>
        <v>3136.9999999999945</v>
      </c>
      <c r="C602" s="54">
        <f>(A602*24-$A$13*24)*60</f>
        <v>52.283333333333246</v>
      </c>
      <c r="D602" s="54">
        <f>(A602*24-A601*24)*60</f>
        <v>9.9999999999909051E-2</v>
      </c>
      <c r="E602">
        <v>54.1</v>
      </c>
      <c r="F602" s="31">
        <f>SUM($E$13:E602)</f>
        <v>16476.3</v>
      </c>
      <c r="G602" s="52">
        <f t="shared" si="88"/>
        <v>16.476299999999998</v>
      </c>
      <c r="H602" s="54">
        <f t="shared" si="86"/>
        <v>1.4625833333333333</v>
      </c>
      <c r="I602" s="87">
        <f t="shared" si="89"/>
        <v>-1.8033333333349734E-5</v>
      </c>
      <c r="J602" s="54">
        <f t="shared" si="90"/>
        <v>1.0820000000009842</v>
      </c>
      <c r="K602" s="54">
        <f t="shared" si="91"/>
        <v>0.38058333333234917</v>
      </c>
      <c r="L602" s="58"/>
      <c r="M602" s="59"/>
      <c r="N602" s="56">
        <f t="shared" si="92"/>
        <v>76.468731944444315</v>
      </c>
      <c r="O602" s="56">
        <f t="shared" si="93"/>
        <v>3.80583333332003E-2</v>
      </c>
      <c r="P602" s="56">
        <f>SUM($O$13:O602)</f>
        <v>43.516131944444282</v>
      </c>
      <c r="Q602" s="56">
        <f t="shared" si="94"/>
        <v>32.952600000000032</v>
      </c>
    </row>
    <row r="603" spans="1:17" x14ac:dyDescent="0.35">
      <c r="A603" s="63">
        <v>0.40045138888888893</v>
      </c>
      <c r="B603" s="81">
        <f t="shared" si="87"/>
        <v>3141.9999999999986</v>
      </c>
      <c r="C603" s="54">
        <f>(A603*24-$A$13*24)*60</f>
        <v>52.366666666666646</v>
      </c>
      <c r="D603" s="54">
        <f>(A603*24-A602*24)*60</f>
        <v>8.3333333333399651E-2</v>
      </c>
      <c r="E603">
        <v>52.3</v>
      </c>
      <c r="F603" s="31">
        <f>SUM($E$13:E603)</f>
        <v>16528.599999999999</v>
      </c>
      <c r="G603" s="52">
        <f t="shared" si="88"/>
        <v>16.528599999999997</v>
      </c>
      <c r="H603" s="54">
        <f t="shared" si="86"/>
        <v>1.4625833333333333</v>
      </c>
      <c r="I603" s="87">
        <f t="shared" si="89"/>
        <v>-2.0919999999983354E-5</v>
      </c>
      <c r="J603" s="54">
        <f t="shared" si="90"/>
        <v>1.2551999999990011</v>
      </c>
      <c r="K603" s="54">
        <f t="shared" si="91"/>
        <v>0.20738333333433223</v>
      </c>
      <c r="L603" s="58"/>
      <c r="M603" s="59"/>
      <c r="N603" s="56">
        <f t="shared" si="92"/>
        <v>76.590613888888853</v>
      </c>
      <c r="O603" s="56">
        <f t="shared" si="93"/>
        <v>1.7281944444541439E-2</v>
      </c>
      <c r="P603" s="56">
        <f>SUM($O$13:O603)</f>
        <v>43.533413888888823</v>
      </c>
      <c r="Q603" s="56">
        <f t="shared" si="94"/>
        <v>33.05720000000003</v>
      </c>
    </row>
    <row r="604" spans="1:17" x14ac:dyDescent="0.35">
      <c r="A604" s="63">
        <v>0.40050925925925923</v>
      </c>
      <c r="B604" s="81">
        <f t="shared" si="87"/>
        <v>3146.9999999999964</v>
      </c>
      <c r="C604" s="54">
        <f>(A604*24-$A$13*24)*60</f>
        <v>52.449999999999939</v>
      </c>
      <c r="D604" s="54">
        <f>(A604*24-A603*24)*60</f>
        <v>8.3333333333293069E-2</v>
      </c>
      <c r="E604">
        <v>52.6</v>
      </c>
      <c r="F604" s="31">
        <f>SUM($E$13:E604)</f>
        <v>16581.199999999997</v>
      </c>
      <c r="G604" s="52">
        <f t="shared" si="88"/>
        <v>16.581199999999995</v>
      </c>
      <c r="H604" s="54">
        <f t="shared" si="86"/>
        <v>1.4625833333333333</v>
      </c>
      <c r="I604" s="87">
        <f t="shared" si="89"/>
        <v>-2.1040000000010163E-5</v>
      </c>
      <c r="J604" s="54">
        <f t="shared" si="90"/>
        <v>1.2624000000006099</v>
      </c>
      <c r="K604" s="54">
        <f t="shared" si="91"/>
        <v>0.20018333333272342</v>
      </c>
      <c r="L604" s="58"/>
      <c r="M604" s="59"/>
      <c r="N604" s="56">
        <f t="shared" si="92"/>
        <v>76.71249583333325</v>
      </c>
      <c r="O604" s="56">
        <f t="shared" si="93"/>
        <v>1.6681944444385557E-2</v>
      </c>
      <c r="P604" s="56">
        <f>SUM($O$13:O604)</f>
        <v>43.550095833333209</v>
      </c>
      <c r="Q604" s="56">
        <f t="shared" si="94"/>
        <v>33.162400000000041</v>
      </c>
    </row>
    <row r="605" spans="1:17" x14ac:dyDescent="0.35">
      <c r="A605" s="63">
        <v>0.40056712962962965</v>
      </c>
      <c r="B605" s="81">
        <f t="shared" si="87"/>
        <v>3152.0000000000005</v>
      </c>
      <c r="C605" s="54">
        <f>(A605*24-$A$13*24)*60</f>
        <v>52.533333333333339</v>
      </c>
      <c r="D605" s="54">
        <f>(A605*24-A604*24)*60</f>
        <v>8.3333333333399651E-2</v>
      </c>
      <c r="E605">
        <v>51.9</v>
      </c>
      <c r="F605" s="31">
        <f>SUM($E$13:E605)</f>
        <v>16633.099999999999</v>
      </c>
      <c r="G605" s="52">
        <f t="shared" si="88"/>
        <v>16.633099999999999</v>
      </c>
      <c r="H605" s="54">
        <f t="shared" si="86"/>
        <v>1.4625833333333333</v>
      </c>
      <c r="I605" s="87">
        <f t="shared" si="89"/>
        <v>-2.0759999999983474E-5</v>
      </c>
      <c r="J605" s="54">
        <f t="shared" si="90"/>
        <v>1.2455999999990086</v>
      </c>
      <c r="K605" s="54">
        <f t="shared" si="91"/>
        <v>0.21698333333432474</v>
      </c>
      <c r="L605" s="58"/>
      <c r="M605" s="59"/>
      <c r="N605" s="56">
        <f t="shared" si="92"/>
        <v>76.834377777777789</v>
      </c>
      <c r="O605" s="56">
        <f t="shared" si="93"/>
        <v>1.8081944444541451E-2</v>
      </c>
      <c r="P605" s="56">
        <f>SUM($O$13:O605)</f>
        <v>43.568177777777748</v>
      </c>
      <c r="Q605" s="56">
        <f t="shared" si="94"/>
        <v>33.26620000000004</v>
      </c>
    </row>
    <row r="606" spans="1:17" x14ac:dyDescent="0.35">
      <c r="A606" s="63">
        <v>0.40062500000000001</v>
      </c>
      <c r="B606" s="81">
        <f t="shared" si="87"/>
        <v>3156.9999999999977</v>
      </c>
      <c r="C606" s="54">
        <f>(A606*24-$A$13*24)*60</f>
        <v>52.616666666666632</v>
      </c>
      <c r="D606" s="54">
        <f>(A606*24-A605*24)*60</f>
        <v>8.3333333333293069E-2</v>
      </c>
      <c r="E606">
        <v>52.7</v>
      </c>
      <c r="F606" s="31">
        <f>SUM($E$13:E606)</f>
        <v>16685.8</v>
      </c>
      <c r="G606" s="52">
        <f t="shared" si="88"/>
        <v>16.6858</v>
      </c>
      <c r="H606" s="54">
        <f t="shared" si="86"/>
        <v>1.4625833333333333</v>
      </c>
      <c r="I606" s="87">
        <f t="shared" si="89"/>
        <v>-2.1080000000010186E-5</v>
      </c>
      <c r="J606" s="54">
        <f t="shared" si="90"/>
        <v>1.2648000000006112</v>
      </c>
      <c r="K606" s="54">
        <f t="shared" si="91"/>
        <v>0.19778333333272213</v>
      </c>
      <c r="L606" s="58"/>
      <c r="M606" s="59"/>
      <c r="N606" s="56">
        <f t="shared" si="92"/>
        <v>76.956259722222171</v>
      </c>
      <c r="O606" s="56">
        <f t="shared" si="93"/>
        <v>1.6481944444385548E-2</v>
      </c>
      <c r="P606" s="56">
        <f>SUM($O$13:O606)</f>
        <v>43.584659722222135</v>
      </c>
      <c r="Q606" s="56">
        <f t="shared" si="94"/>
        <v>33.371600000000036</v>
      </c>
    </row>
    <row r="607" spans="1:17" x14ac:dyDescent="0.35">
      <c r="A607" s="63">
        <v>0.40068287037037037</v>
      </c>
      <c r="B607" s="81">
        <f t="shared" si="87"/>
        <v>3161.9999999999955</v>
      </c>
      <c r="C607" s="54">
        <f>(A607*24-$A$13*24)*60</f>
        <v>52.699999999999925</v>
      </c>
      <c r="D607" s="54">
        <f>(A607*24-A606*24)*60</f>
        <v>8.3333333333293069E-2</v>
      </c>
      <c r="E607">
        <v>52.5</v>
      </c>
      <c r="F607" s="31">
        <f>SUM($E$13:E607)</f>
        <v>16738.3</v>
      </c>
      <c r="G607" s="52">
        <f t="shared" si="88"/>
        <v>16.738299999999999</v>
      </c>
      <c r="H607" s="54">
        <f t="shared" si="86"/>
        <v>1.4625833333333333</v>
      </c>
      <c r="I607" s="87">
        <f t="shared" si="89"/>
        <v>-2.100000000001015E-5</v>
      </c>
      <c r="J607" s="54">
        <f t="shared" si="90"/>
        <v>1.2600000000006089</v>
      </c>
      <c r="K607" s="54">
        <f t="shared" si="91"/>
        <v>0.20258333333272449</v>
      </c>
      <c r="L607" s="58"/>
      <c r="M607" s="59"/>
      <c r="N607" s="56">
        <f t="shared" si="92"/>
        <v>77.078141666666554</v>
      </c>
      <c r="O607" s="56">
        <f t="shared" si="93"/>
        <v>1.6881944444385552E-2</v>
      </c>
      <c r="P607" s="56">
        <f>SUM($O$13:O607)</f>
        <v>43.60154166666652</v>
      </c>
      <c r="Q607" s="56">
        <f t="shared" si="94"/>
        <v>33.476600000000033</v>
      </c>
    </row>
    <row r="608" spans="1:17" x14ac:dyDescent="0.35">
      <c r="A608" s="63">
        <v>0.40075231481481483</v>
      </c>
      <c r="B608" s="81">
        <f t="shared" si="87"/>
        <v>3167.9999999999964</v>
      </c>
      <c r="C608" s="54">
        <f>(A608*24-$A$13*24)*60</f>
        <v>52.79999999999994</v>
      </c>
      <c r="D608" s="54">
        <f>(A608*24-A607*24)*60</f>
        <v>0.10000000000001563</v>
      </c>
      <c r="E608">
        <v>52.2</v>
      </c>
      <c r="F608" s="31">
        <f>SUM($E$13:E608)</f>
        <v>16790.5</v>
      </c>
      <c r="G608" s="52">
        <f t="shared" si="88"/>
        <v>16.790500000000002</v>
      </c>
      <c r="H608" s="54">
        <f t="shared" si="86"/>
        <v>1.4625833333333333</v>
      </c>
      <c r="I608" s="87">
        <f t="shared" si="89"/>
        <v>-1.7399999999997282E-5</v>
      </c>
      <c r="J608" s="54">
        <f t="shared" si="90"/>
        <v>1.0439999999998368</v>
      </c>
      <c r="K608" s="54">
        <f t="shared" si="91"/>
        <v>0.41858333333349651</v>
      </c>
      <c r="L608" s="58"/>
      <c r="M608" s="59"/>
      <c r="N608" s="56">
        <f t="shared" si="92"/>
        <v>77.224399999999918</v>
      </c>
      <c r="O608" s="56">
        <f t="shared" si="93"/>
        <v>4.1858333333356194E-2</v>
      </c>
      <c r="P608" s="56">
        <f>SUM($O$13:O608)</f>
        <v>43.643399999999879</v>
      </c>
      <c r="Q608" s="56">
        <f t="shared" si="94"/>
        <v>33.581000000000039</v>
      </c>
    </row>
    <row r="609" spans="1:17" x14ac:dyDescent="0.35">
      <c r="A609" s="63">
        <v>0.40081018518518513</v>
      </c>
      <c r="B609" s="81">
        <f t="shared" si="87"/>
        <v>3172.9999999999941</v>
      </c>
      <c r="C609" s="54">
        <f>(A609*24-$A$13*24)*60</f>
        <v>52.883333333333233</v>
      </c>
      <c r="D609" s="54">
        <f>(A609*24-A608*24)*60</f>
        <v>8.3333333333293069E-2</v>
      </c>
      <c r="E609">
        <v>52.6</v>
      </c>
      <c r="F609" s="31">
        <f>SUM($E$13:E609)</f>
        <v>16843.099999999999</v>
      </c>
      <c r="G609" s="52">
        <f t="shared" si="88"/>
        <v>16.8431</v>
      </c>
      <c r="H609" s="54">
        <f t="shared" si="86"/>
        <v>1.4625833333333333</v>
      </c>
      <c r="I609" s="87">
        <f t="shared" si="89"/>
        <v>-2.1040000000010163E-5</v>
      </c>
      <c r="J609" s="54">
        <f t="shared" si="90"/>
        <v>1.2624000000006099</v>
      </c>
      <c r="K609" s="54">
        <f t="shared" si="91"/>
        <v>0.20018333333272342</v>
      </c>
      <c r="L609" s="58"/>
      <c r="M609" s="59"/>
      <c r="N609" s="56">
        <f t="shared" si="92"/>
        <v>77.3462819444443</v>
      </c>
      <c r="O609" s="56">
        <f t="shared" si="93"/>
        <v>1.6681944444385557E-2</v>
      </c>
      <c r="P609" s="56">
        <f>SUM($O$13:O609)</f>
        <v>43.660081944444265</v>
      </c>
      <c r="Q609" s="56">
        <f t="shared" si="94"/>
        <v>33.686200000000035</v>
      </c>
    </row>
    <row r="610" spans="1:17" x14ac:dyDescent="0.35">
      <c r="A610" s="63">
        <v>0.40086805555555555</v>
      </c>
      <c r="B610" s="81">
        <f t="shared" si="87"/>
        <v>3177.9999999999982</v>
      </c>
      <c r="C610" s="54">
        <f>(A610*24-$A$13*24)*60</f>
        <v>52.966666666666633</v>
      </c>
      <c r="D610" s="54">
        <f>(A610*24-A609*24)*60</f>
        <v>8.3333333333399651E-2</v>
      </c>
      <c r="E610">
        <v>54.1</v>
      </c>
      <c r="F610" s="31">
        <f>SUM($E$13:E610)</f>
        <v>16897.199999999997</v>
      </c>
      <c r="G610" s="52">
        <f t="shared" si="88"/>
        <v>16.897199999999998</v>
      </c>
      <c r="H610" s="54">
        <f t="shared" si="86"/>
        <v>1.4625833333333333</v>
      </c>
      <c r="I610" s="87">
        <f t="shared" si="89"/>
        <v>-2.1639999999982781E-5</v>
      </c>
      <c r="J610" s="54">
        <f t="shared" si="90"/>
        <v>1.2983999999989668</v>
      </c>
      <c r="K610" s="54">
        <f t="shared" si="91"/>
        <v>0.16418333333436652</v>
      </c>
      <c r="L610" s="58"/>
      <c r="M610" s="59"/>
      <c r="N610" s="56">
        <f t="shared" si="92"/>
        <v>77.468163888888839</v>
      </c>
      <c r="O610" s="56">
        <f t="shared" si="93"/>
        <v>1.3681944444541431E-2</v>
      </c>
      <c r="P610" s="56">
        <f>SUM($O$13:O610)</f>
        <v>43.673763888888807</v>
      </c>
      <c r="Q610" s="56">
        <f t="shared" si="94"/>
        <v>33.794400000000032</v>
      </c>
    </row>
    <row r="611" spans="1:17" x14ac:dyDescent="0.35">
      <c r="A611" s="63">
        <v>0.4009375</v>
      </c>
      <c r="B611" s="81">
        <f t="shared" si="87"/>
        <v>3183.9999999999991</v>
      </c>
      <c r="C611" s="54">
        <f>(A611*24-$A$13*24)*60</f>
        <v>53.066666666666649</v>
      </c>
      <c r="D611" s="54">
        <f>(A611*24-A610*24)*60</f>
        <v>0.10000000000001563</v>
      </c>
      <c r="E611">
        <v>53.9</v>
      </c>
      <c r="F611" s="31">
        <f>SUM($E$13:E611)</f>
        <v>16951.099999999999</v>
      </c>
      <c r="G611" s="52">
        <f t="shared" si="88"/>
        <v>16.9511</v>
      </c>
      <c r="H611" s="54">
        <f t="shared" si="86"/>
        <v>1.4625833333333333</v>
      </c>
      <c r="I611" s="87">
        <f t="shared" si="89"/>
        <v>-1.7966666666663856E-5</v>
      </c>
      <c r="J611" s="54">
        <f t="shared" si="90"/>
        <v>1.0779999999998315</v>
      </c>
      <c r="K611" s="54">
        <f t="shared" si="91"/>
        <v>0.38458333333350181</v>
      </c>
      <c r="L611" s="58"/>
      <c r="M611" s="59"/>
      <c r="N611" s="56">
        <f t="shared" si="92"/>
        <v>77.614422222222203</v>
      </c>
      <c r="O611" s="56">
        <f t="shared" si="93"/>
        <v>3.8458333333356194E-2</v>
      </c>
      <c r="P611" s="56">
        <f>SUM($O$13:O611)</f>
        <v>43.712222222222167</v>
      </c>
      <c r="Q611" s="56">
        <f t="shared" si="94"/>
        <v>33.902200000000036</v>
      </c>
    </row>
    <row r="612" spans="1:17" x14ac:dyDescent="0.35">
      <c r="A612" s="63">
        <v>0.40099537037037036</v>
      </c>
      <c r="B612" s="81">
        <f t="shared" si="87"/>
        <v>3188.9999999999964</v>
      </c>
      <c r="C612" s="54">
        <f>(A612*24-$A$13*24)*60</f>
        <v>53.149999999999942</v>
      </c>
      <c r="D612" s="54">
        <f>(A612*24-A611*24)*60</f>
        <v>8.3333333333293069E-2</v>
      </c>
      <c r="E612">
        <v>53.7</v>
      </c>
      <c r="F612" s="31">
        <f>SUM($E$13:E612)</f>
        <v>17004.8</v>
      </c>
      <c r="G612" s="52">
        <f t="shared" si="88"/>
        <v>17.004799999999999</v>
      </c>
      <c r="H612" s="54">
        <f t="shared" si="86"/>
        <v>1.4625833333333333</v>
      </c>
      <c r="I612" s="87">
        <f t="shared" si="89"/>
        <v>-2.1480000000010382E-5</v>
      </c>
      <c r="J612" s="54">
        <f t="shared" si="90"/>
        <v>1.2888000000006228</v>
      </c>
      <c r="K612" s="54">
        <f t="shared" si="91"/>
        <v>0.17378333333271057</v>
      </c>
      <c r="L612" s="58"/>
      <c r="M612" s="59"/>
      <c r="N612" s="56">
        <f t="shared" si="92"/>
        <v>77.736304166666585</v>
      </c>
      <c r="O612" s="56">
        <f t="shared" si="93"/>
        <v>1.4481944444385549E-2</v>
      </c>
      <c r="P612" s="56">
        <f>SUM($O$13:O612)</f>
        <v>43.726704166666551</v>
      </c>
      <c r="Q612" s="56">
        <f t="shared" si="94"/>
        <v>34.009600000000034</v>
      </c>
    </row>
    <row r="613" spans="1:17" x14ac:dyDescent="0.35">
      <c r="A613" s="63">
        <v>0.40105324074074072</v>
      </c>
      <c r="B613" s="81">
        <f t="shared" si="87"/>
        <v>3193.9999999999941</v>
      </c>
      <c r="C613" s="54">
        <f>(A613*24-$A$13*24)*60</f>
        <v>53.233333333333235</v>
      </c>
      <c r="D613" s="54">
        <f>(A613*24-A612*24)*60</f>
        <v>8.3333333333293069E-2</v>
      </c>
      <c r="E613">
        <v>54.5</v>
      </c>
      <c r="F613" s="31">
        <f>SUM($E$13:E613)</f>
        <v>17059.3</v>
      </c>
      <c r="G613" s="52">
        <f t="shared" si="88"/>
        <v>17.0593</v>
      </c>
      <c r="H613" s="54">
        <f t="shared" si="86"/>
        <v>1.4625833333333333</v>
      </c>
      <c r="I613" s="87">
        <f t="shared" si="89"/>
        <v>-2.1800000000010535E-5</v>
      </c>
      <c r="J613" s="54">
        <f t="shared" si="90"/>
        <v>1.308000000000632</v>
      </c>
      <c r="K613" s="54">
        <f t="shared" si="91"/>
        <v>0.15458333333270136</v>
      </c>
      <c r="L613" s="58"/>
      <c r="M613" s="59"/>
      <c r="N613" s="56">
        <f t="shared" si="92"/>
        <v>77.858186111110967</v>
      </c>
      <c r="O613" s="56">
        <f t="shared" si="93"/>
        <v>1.2881944444385555E-2</v>
      </c>
      <c r="P613" s="56">
        <f>SUM($O$13:O613)</f>
        <v>43.739586111110938</v>
      </c>
      <c r="Q613" s="56">
        <f t="shared" si="94"/>
        <v>34.118600000000029</v>
      </c>
    </row>
    <row r="614" spans="1:17" x14ac:dyDescent="0.35">
      <c r="A614" s="63">
        <v>0.40112268518518518</v>
      </c>
      <c r="B614" s="81">
        <f t="shared" si="87"/>
        <v>3199.999999999995</v>
      </c>
      <c r="C614" s="54">
        <f>(A614*24-$A$13*24)*60</f>
        <v>53.33333333333325</v>
      </c>
      <c r="D614" s="54">
        <f>(A614*24-A613*24)*60</f>
        <v>0.10000000000001563</v>
      </c>
      <c r="E614">
        <v>55.5</v>
      </c>
      <c r="F614" s="31">
        <f>SUM($E$13:E614)</f>
        <v>17114.8</v>
      </c>
      <c r="G614" s="52">
        <f t="shared" si="88"/>
        <v>17.114799999999999</v>
      </c>
      <c r="H614" s="54">
        <f t="shared" si="86"/>
        <v>1.4625833333333333</v>
      </c>
      <c r="I614" s="87">
        <f t="shared" si="89"/>
        <v>-1.8499999999997106E-5</v>
      </c>
      <c r="J614" s="54">
        <f t="shared" si="90"/>
        <v>1.1099999999998265</v>
      </c>
      <c r="K614" s="54">
        <f t="shared" si="91"/>
        <v>0.35258333333350689</v>
      </c>
      <c r="L614" s="58"/>
      <c r="M614" s="59"/>
      <c r="N614" s="56">
        <f t="shared" si="92"/>
        <v>78.004444444444317</v>
      </c>
      <c r="O614" s="56">
        <f t="shared" si="93"/>
        <v>3.52583333333562E-2</v>
      </c>
      <c r="P614" s="56">
        <f>SUM($O$13:O614)</f>
        <v>43.774844444444291</v>
      </c>
      <c r="Q614" s="56">
        <f t="shared" si="94"/>
        <v>34.229600000000026</v>
      </c>
    </row>
    <row r="615" spans="1:17" x14ac:dyDescent="0.35">
      <c r="A615" s="63">
        <v>0.4011805555555556</v>
      </c>
      <c r="B615" s="81">
        <f t="shared" si="87"/>
        <v>3204.9999999999991</v>
      </c>
      <c r="C615" s="54">
        <f>(A615*24-$A$13*24)*60</f>
        <v>53.41666666666665</v>
      </c>
      <c r="D615" s="54">
        <f>(A615*24-A614*24)*60</f>
        <v>8.3333333333399651E-2</v>
      </c>
      <c r="E615">
        <v>52.5</v>
      </c>
      <c r="F615" s="31">
        <f>SUM($E$13:E615)</f>
        <v>17167.3</v>
      </c>
      <c r="G615" s="52">
        <f t="shared" si="88"/>
        <v>17.167300000000001</v>
      </c>
      <c r="H615" s="54">
        <f t="shared" si="86"/>
        <v>1.4625833333333333</v>
      </c>
      <c r="I615" s="87">
        <f t="shared" si="89"/>
        <v>-2.0999999999983285E-5</v>
      </c>
      <c r="J615" s="54">
        <f t="shared" si="90"/>
        <v>1.2599999999989973</v>
      </c>
      <c r="K615" s="54">
        <f t="shared" si="91"/>
        <v>0.20258333333433609</v>
      </c>
      <c r="L615" s="58"/>
      <c r="M615" s="59"/>
      <c r="N615" s="56">
        <f t="shared" si="92"/>
        <v>78.12632638888887</v>
      </c>
      <c r="O615" s="56">
        <f t="shared" si="93"/>
        <v>1.6881944444541441E-2</v>
      </c>
      <c r="P615" s="56">
        <f>SUM($O$13:O615)</f>
        <v>43.791726388888833</v>
      </c>
      <c r="Q615" s="56">
        <f t="shared" si="94"/>
        <v>34.334600000000037</v>
      </c>
    </row>
    <row r="616" spans="1:17" x14ac:dyDescent="0.35">
      <c r="A616" s="63">
        <v>0.4012384259259259</v>
      </c>
      <c r="B616" s="81">
        <f t="shared" si="87"/>
        <v>3209.9999999999964</v>
      </c>
      <c r="C616" s="54">
        <f>(A616*24-$A$13*24)*60</f>
        <v>53.499999999999943</v>
      </c>
      <c r="D616" s="54">
        <f>(A616*24-A615*24)*60</f>
        <v>8.3333333333293069E-2</v>
      </c>
      <c r="E616">
        <v>52.1</v>
      </c>
      <c r="F616" s="31">
        <f>SUM($E$13:E616)</f>
        <v>17219.399999999998</v>
      </c>
      <c r="G616" s="52">
        <f t="shared" si="88"/>
        <v>17.219399999999997</v>
      </c>
      <c r="H616" s="54">
        <f t="shared" si="86"/>
        <v>1.4625833333333333</v>
      </c>
      <c r="I616" s="87">
        <f t="shared" si="89"/>
        <v>-2.084000000001007E-5</v>
      </c>
      <c r="J616" s="54">
        <f t="shared" si="90"/>
        <v>1.2504000000006041</v>
      </c>
      <c r="K616" s="54">
        <f t="shared" si="91"/>
        <v>0.21218333333272921</v>
      </c>
      <c r="L616" s="58"/>
      <c r="M616" s="59"/>
      <c r="N616" s="56">
        <f t="shared" si="92"/>
        <v>78.248208333333253</v>
      </c>
      <c r="O616" s="56">
        <f t="shared" si="93"/>
        <v>1.7681944444385558E-2</v>
      </c>
      <c r="P616" s="56">
        <f>SUM($O$13:O616)</f>
        <v>43.809408333333216</v>
      </c>
      <c r="Q616" s="56">
        <f t="shared" si="94"/>
        <v>34.438800000000036</v>
      </c>
    </row>
    <row r="617" spans="1:17" x14ac:dyDescent="0.35">
      <c r="A617" s="63">
        <v>0.40129629629629626</v>
      </c>
      <c r="B617" s="81">
        <f t="shared" si="87"/>
        <v>3214.9999999999941</v>
      </c>
      <c r="C617" s="54">
        <f>(A617*24-$A$13*24)*60</f>
        <v>53.583333333333236</v>
      </c>
      <c r="D617" s="54">
        <f>(A617*24-A616*24)*60</f>
        <v>8.3333333333293069E-2</v>
      </c>
      <c r="E617">
        <v>54.4</v>
      </c>
      <c r="F617" s="31">
        <f>SUM($E$13:E617)</f>
        <v>17273.8</v>
      </c>
      <c r="G617" s="52">
        <f t="shared" si="88"/>
        <v>17.273799999999998</v>
      </c>
      <c r="H617" s="54">
        <f t="shared" si="86"/>
        <v>1.4625833333333333</v>
      </c>
      <c r="I617" s="87">
        <f t="shared" si="89"/>
        <v>-2.1760000000010512E-5</v>
      </c>
      <c r="J617" s="54">
        <f t="shared" si="90"/>
        <v>1.3056000000006307</v>
      </c>
      <c r="K617" s="54">
        <f t="shared" si="91"/>
        <v>0.15698333333270265</v>
      </c>
      <c r="L617" s="58"/>
      <c r="M617" s="59"/>
      <c r="N617" s="56">
        <f t="shared" si="92"/>
        <v>78.370090277777635</v>
      </c>
      <c r="O617" s="56">
        <f t="shared" si="93"/>
        <v>1.3081944444385566E-2</v>
      </c>
      <c r="P617" s="56">
        <f>SUM($O$13:O617)</f>
        <v>43.822490277777604</v>
      </c>
      <c r="Q617" s="56">
        <f t="shared" si="94"/>
        <v>34.547600000000031</v>
      </c>
    </row>
    <row r="618" spans="1:17" x14ac:dyDescent="0.35">
      <c r="A618" s="63">
        <v>0.40135416666666668</v>
      </c>
      <c r="B618" s="81">
        <f t="shared" si="87"/>
        <v>3219.9999999999982</v>
      </c>
      <c r="C618" s="54">
        <f>(A618*24-$A$13*24)*60</f>
        <v>53.666666666666636</v>
      </c>
      <c r="D618" s="54">
        <f>(A618*24-A617*24)*60</f>
        <v>8.3333333333399651E-2</v>
      </c>
      <c r="E618">
        <v>53.2</v>
      </c>
      <c r="F618" s="31">
        <f>SUM($E$13:E618)</f>
        <v>17327</v>
      </c>
      <c r="G618" s="52">
        <f t="shared" si="88"/>
        <v>17.327000000000002</v>
      </c>
      <c r="H618" s="54">
        <f t="shared" si="86"/>
        <v>1.4625833333333333</v>
      </c>
      <c r="I618" s="87">
        <f t="shared" si="89"/>
        <v>-2.1279999999983069E-5</v>
      </c>
      <c r="J618" s="54">
        <f t="shared" si="90"/>
        <v>1.2767999999989841</v>
      </c>
      <c r="K618" s="54">
        <f t="shared" si="91"/>
        <v>0.18578333333434927</v>
      </c>
      <c r="L618" s="58"/>
      <c r="M618" s="59"/>
      <c r="N618" s="56">
        <f t="shared" si="92"/>
        <v>78.491972222222174</v>
      </c>
      <c r="O618" s="56">
        <f t="shared" si="93"/>
        <v>1.5481944444541425E-2</v>
      </c>
      <c r="P618" s="56">
        <f>SUM($O$13:O618)</f>
        <v>43.837972222222142</v>
      </c>
      <c r="Q618" s="56">
        <f t="shared" si="94"/>
        <v>34.654000000000032</v>
      </c>
    </row>
    <row r="619" spans="1:17" x14ac:dyDescent="0.35">
      <c r="A619" s="63">
        <v>0.40142361111111113</v>
      </c>
      <c r="B619" s="81">
        <f t="shared" si="87"/>
        <v>3225.9999999999991</v>
      </c>
      <c r="C619" s="54">
        <f>(A619*24-$A$13*24)*60</f>
        <v>53.766666666666652</v>
      </c>
      <c r="D619" s="54">
        <f>(A619*24-A618*24)*60</f>
        <v>0.10000000000001563</v>
      </c>
      <c r="E619">
        <v>53.6</v>
      </c>
      <c r="F619" s="31">
        <f>SUM($E$13:E619)</f>
        <v>17380.599999999999</v>
      </c>
      <c r="G619" s="52">
        <f t="shared" si="88"/>
        <v>17.380599999999998</v>
      </c>
      <c r="H619" s="54">
        <f t="shared" si="86"/>
        <v>1.4625833333333333</v>
      </c>
      <c r="I619" s="87">
        <f t="shared" si="89"/>
        <v>-1.7866666666663874E-5</v>
      </c>
      <c r="J619" s="54">
        <f t="shared" si="90"/>
        <v>1.0719999999998324</v>
      </c>
      <c r="K619" s="54">
        <f t="shared" si="91"/>
        <v>0.39058333333350093</v>
      </c>
      <c r="L619" s="58"/>
      <c r="M619" s="59"/>
      <c r="N619" s="56">
        <f t="shared" si="92"/>
        <v>78.638230555555538</v>
      </c>
      <c r="O619" s="56">
        <f t="shared" si="93"/>
        <v>3.9058333333356197E-2</v>
      </c>
      <c r="P619" s="56">
        <f>SUM($O$13:O619)</f>
        <v>43.8770305555555</v>
      </c>
      <c r="Q619" s="56">
        <f t="shared" si="94"/>
        <v>34.761200000000038</v>
      </c>
    </row>
    <row r="620" spans="1:17" x14ac:dyDescent="0.35">
      <c r="A620" s="63">
        <v>0.40148148148148149</v>
      </c>
      <c r="B620" s="81">
        <f t="shared" si="87"/>
        <v>3230.9999999999968</v>
      </c>
      <c r="C620" s="54">
        <f>(A620*24-$A$13*24)*60</f>
        <v>53.849999999999945</v>
      </c>
      <c r="D620" s="54">
        <f>(A620*24-A619*24)*60</f>
        <v>8.3333333333293069E-2</v>
      </c>
      <c r="E620">
        <v>55.1</v>
      </c>
      <c r="F620" s="31">
        <f>SUM($E$13:E620)</f>
        <v>17435.699999999997</v>
      </c>
      <c r="G620" s="52">
        <f t="shared" si="88"/>
        <v>17.435699999999997</v>
      </c>
      <c r="H620" s="54">
        <f t="shared" si="86"/>
        <v>1.4625833333333333</v>
      </c>
      <c r="I620" s="87">
        <f t="shared" si="89"/>
        <v>-2.2040000000010651E-5</v>
      </c>
      <c r="J620" s="54">
        <f t="shared" si="90"/>
        <v>1.3224000000006391</v>
      </c>
      <c r="K620" s="54">
        <f t="shared" si="91"/>
        <v>0.14018333333269428</v>
      </c>
      <c r="L620" s="58"/>
      <c r="M620" s="59"/>
      <c r="N620" s="56">
        <f t="shared" si="92"/>
        <v>78.76011249999992</v>
      </c>
      <c r="O620" s="56">
        <f t="shared" si="93"/>
        <v>1.1681944444385545E-2</v>
      </c>
      <c r="P620" s="56">
        <f>SUM($O$13:O620)</f>
        <v>43.888712499999883</v>
      </c>
      <c r="Q620" s="56">
        <f t="shared" si="94"/>
        <v>34.871400000000037</v>
      </c>
    </row>
    <row r="621" spans="1:17" x14ac:dyDescent="0.35">
      <c r="A621" s="63">
        <v>0.40155092592592595</v>
      </c>
      <c r="B621" s="81">
        <f t="shared" si="87"/>
        <v>3236.9999999999977</v>
      </c>
      <c r="C621" s="54">
        <f>(A621*24-$A$13*24)*60</f>
        <v>53.94999999999996</v>
      </c>
      <c r="D621" s="54">
        <f>(A621*24-A620*24)*60</f>
        <v>0.10000000000001563</v>
      </c>
      <c r="E621">
        <v>53.9</v>
      </c>
      <c r="F621" s="31">
        <f>SUM($E$13:E621)</f>
        <v>17489.599999999999</v>
      </c>
      <c r="G621" s="52">
        <f t="shared" si="88"/>
        <v>17.489599999999999</v>
      </c>
      <c r="H621" s="54">
        <f t="shared" si="86"/>
        <v>1.4625833333333333</v>
      </c>
      <c r="I621" s="87">
        <f t="shared" si="89"/>
        <v>-1.7966666666663856E-5</v>
      </c>
      <c r="J621" s="54">
        <f t="shared" si="90"/>
        <v>1.0779999999998315</v>
      </c>
      <c r="K621" s="54">
        <f t="shared" si="91"/>
        <v>0.38458333333350181</v>
      </c>
      <c r="L621" s="58"/>
      <c r="M621" s="59"/>
      <c r="N621" s="56">
        <f t="shared" si="92"/>
        <v>78.90637083333327</v>
      </c>
      <c r="O621" s="56">
        <f t="shared" si="93"/>
        <v>3.8458333333356194E-2</v>
      </c>
      <c r="P621" s="56">
        <f>SUM($O$13:O621)</f>
        <v>43.927170833333243</v>
      </c>
      <c r="Q621" s="56">
        <f t="shared" si="94"/>
        <v>34.979200000000027</v>
      </c>
    </row>
    <row r="622" spans="1:17" x14ac:dyDescent="0.35">
      <c r="A622" s="63">
        <v>0.40160879629629626</v>
      </c>
      <c r="B622" s="81">
        <f t="shared" si="87"/>
        <v>3241.999999999995</v>
      </c>
      <c r="C622" s="54">
        <f>(A622*24-$A$13*24)*60</f>
        <v>54.033333333333253</v>
      </c>
      <c r="D622" s="54">
        <f>(A622*24-A621*24)*60</f>
        <v>8.3333333333293069E-2</v>
      </c>
      <c r="E622">
        <v>58.4</v>
      </c>
      <c r="F622" s="31">
        <f>SUM($E$13:E622)</f>
        <v>17548</v>
      </c>
      <c r="G622" s="52">
        <f t="shared" si="88"/>
        <v>17.547999999999998</v>
      </c>
      <c r="H622" s="54">
        <f t="shared" si="86"/>
        <v>1.4625833333333333</v>
      </c>
      <c r="I622" s="87">
        <f t="shared" si="89"/>
        <v>-2.3360000000011286E-5</v>
      </c>
      <c r="J622" s="54">
        <f t="shared" si="90"/>
        <v>1.4016000000006772</v>
      </c>
      <c r="K622" s="54">
        <f t="shared" si="91"/>
        <v>6.0983333332656153E-2</v>
      </c>
      <c r="L622" s="58"/>
      <c r="M622" s="59"/>
      <c r="N622" s="56">
        <f t="shared" si="92"/>
        <v>79.028252777777666</v>
      </c>
      <c r="O622" s="56">
        <f t="shared" si="93"/>
        <v>5.0819444443855576E-3</v>
      </c>
      <c r="P622" s="56">
        <f>SUM($O$13:O622)</f>
        <v>43.932252777777627</v>
      </c>
      <c r="Q622" s="56">
        <f t="shared" si="94"/>
        <v>35.096000000000039</v>
      </c>
    </row>
    <row r="623" spans="1:17" x14ac:dyDescent="0.35">
      <c r="A623" s="63">
        <v>0.40166666666666667</v>
      </c>
      <c r="B623" s="81">
        <f t="shared" si="87"/>
        <v>3246.9999999999991</v>
      </c>
      <c r="C623" s="54">
        <f>(A623*24-$A$13*24)*60</f>
        <v>54.116666666666653</v>
      </c>
      <c r="D623" s="54">
        <f>(A623*24-A622*24)*60</f>
        <v>8.3333333333399651E-2</v>
      </c>
      <c r="E623">
        <v>55.3</v>
      </c>
      <c r="F623" s="31">
        <f>SUM($E$13:E623)</f>
        <v>17603.3</v>
      </c>
      <c r="G623" s="52">
        <f t="shared" si="88"/>
        <v>17.603300000000001</v>
      </c>
      <c r="H623" s="54">
        <f t="shared" si="86"/>
        <v>1.4625833333333333</v>
      </c>
      <c r="I623" s="87">
        <f t="shared" si="89"/>
        <v>-2.2119999999982397E-5</v>
      </c>
      <c r="J623" s="54">
        <f t="shared" si="90"/>
        <v>1.3271999999989437</v>
      </c>
      <c r="K623" s="54">
        <f t="shared" si="91"/>
        <v>0.13538333333438968</v>
      </c>
      <c r="L623" s="58"/>
      <c r="M623" s="59"/>
      <c r="N623" s="56">
        <f t="shared" si="92"/>
        <v>79.150134722222205</v>
      </c>
      <c r="O623" s="56">
        <f t="shared" si="93"/>
        <v>1.1281944444541451E-2</v>
      </c>
      <c r="P623" s="56">
        <f>SUM($O$13:O623)</f>
        <v>43.943534722222168</v>
      </c>
      <c r="Q623" s="56">
        <f t="shared" si="94"/>
        <v>35.206600000000037</v>
      </c>
    </row>
    <row r="624" spans="1:17" x14ac:dyDescent="0.35">
      <c r="A624" s="63">
        <v>0.40173611111111113</v>
      </c>
      <c r="B624" s="81">
        <f t="shared" si="87"/>
        <v>3253</v>
      </c>
      <c r="C624" s="54">
        <f>(A624*24-$A$13*24)*60</f>
        <v>54.216666666666669</v>
      </c>
      <c r="D624" s="54">
        <f>(A624*24-A623*24)*60</f>
        <v>0.10000000000001563</v>
      </c>
      <c r="E624">
        <v>56.6</v>
      </c>
      <c r="F624" s="31">
        <f>SUM($E$13:E624)</f>
        <v>17659.899999999998</v>
      </c>
      <c r="G624" s="52">
        <f t="shared" si="88"/>
        <v>17.659899999999997</v>
      </c>
      <c r="H624" s="54">
        <f t="shared" si="86"/>
        <v>1.4625833333333333</v>
      </c>
      <c r="I624" s="87">
        <f t="shared" si="89"/>
        <v>-1.8866666666663722E-5</v>
      </c>
      <c r="J624" s="54">
        <f t="shared" si="90"/>
        <v>1.1319999999998231</v>
      </c>
      <c r="K624" s="54">
        <f t="shared" si="91"/>
        <v>0.3305833333335102</v>
      </c>
      <c r="L624" s="58"/>
      <c r="M624" s="59"/>
      <c r="N624" s="56">
        <f t="shared" si="92"/>
        <v>79.296393055555555</v>
      </c>
      <c r="O624" s="56">
        <f t="shared" si="93"/>
        <v>3.3058333333356185E-2</v>
      </c>
      <c r="P624" s="56">
        <f>SUM($O$13:O624)</f>
        <v>43.976593055555526</v>
      </c>
      <c r="Q624" s="56">
        <f t="shared" si="94"/>
        <v>35.319800000000029</v>
      </c>
    </row>
    <row r="625" spans="1:17" x14ac:dyDescent="0.35">
      <c r="A625" s="63">
        <v>0.40179398148148149</v>
      </c>
      <c r="B625" s="81">
        <f t="shared" si="87"/>
        <v>3257.9999999999977</v>
      </c>
      <c r="C625" s="54">
        <f>(A625*24-$A$13*24)*60</f>
        <v>54.299999999999962</v>
      </c>
      <c r="D625" s="54">
        <f>(A625*24-A624*24)*60</f>
        <v>8.3333333333293069E-2</v>
      </c>
      <c r="E625">
        <v>54.8</v>
      </c>
      <c r="F625" s="31">
        <f>SUM($E$13:E625)</f>
        <v>17714.699999999997</v>
      </c>
      <c r="G625" s="52">
        <f t="shared" si="88"/>
        <v>17.714699999999997</v>
      </c>
      <c r="H625" s="54">
        <f t="shared" si="86"/>
        <v>1.4625833333333333</v>
      </c>
      <c r="I625" s="87">
        <f t="shared" si="89"/>
        <v>-2.1920000000010591E-5</v>
      </c>
      <c r="J625" s="54">
        <f t="shared" si="90"/>
        <v>1.3152000000006354</v>
      </c>
      <c r="K625" s="54">
        <f t="shared" si="91"/>
        <v>0.14738333333269793</v>
      </c>
      <c r="L625" s="58"/>
      <c r="M625" s="59"/>
      <c r="N625" s="56">
        <f t="shared" si="92"/>
        <v>79.418274999999952</v>
      </c>
      <c r="O625" s="56">
        <f t="shared" si="93"/>
        <v>1.2281944444385559E-2</v>
      </c>
      <c r="P625" s="56">
        <f>SUM($O$13:O625)</f>
        <v>43.988874999999908</v>
      </c>
      <c r="Q625" s="56">
        <f t="shared" si="94"/>
        <v>35.429400000000044</v>
      </c>
    </row>
    <row r="626" spans="1:17" x14ac:dyDescent="0.35">
      <c r="A626" s="63">
        <v>0.40185185185185185</v>
      </c>
      <c r="B626" s="81">
        <f t="shared" si="87"/>
        <v>3262.9999999999955</v>
      </c>
      <c r="C626" s="54">
        <f>(A626*24-$A$13*24)*60</f>
        <v>54.383333333333255</v>
      </c>
      <c r="D626" s="54">
        <f>(A626*24-A625*24)*60</f>
        <v>8.3333333333293069E-2</v>
      </c>
      <c r="E626">
        <v>54.4</v>
      </c>
      <c r="F626" s="31">
        <f>SUM($E$13:E626)</f>
        <v>17769.099999999999</v>
      </c>
      <c r="G626" s="52">
        <f t="shared" si="88"/>
        <v>17.769099999999998</v>
      </c>
      <c r="H626" s="54">
        <f t="shared" si="86"/>
        <v>1.4625833333333333</v>
      </c>
      <c r="I626" s="87">
        <f t="shared" si="89"/>
        <v>-2.1760000000010512E-5</v>
      </c>
      <c r="J626" s="54">
        <f t="shared" si="90"/>
        <v>1.3056000000006307</v>
      </c>
      <c r="K626" s="54">
        <f t="shared" si="91"/>
        <v>0.15698333333270265</v>
      </c>
      <c r="L626" s="58"/>
      <c r="M626" s="59"/>
      <c r="N626" s="56">
        <f t="shared" si="92"/>
        <v>79.540156944444334</v>
      </c>
      <c r="O626" s="56">
        <f t="shared" si="93"/>
        <v>1.3081944444385566E-2</v>
      </c>
      <c r="P626" s="56">
        <f>SUM($O$13:O626)</f>
        <v>44.001956944444295</v>
      </c>
      <c r="Q626" s="56">
        <f t="shared" si="94"/>
        <v>35.538200000000039</v>
      </c>
    </row>
    <row r="627" spans="1:17" x14ac:dyDescent="0.35">
      <c r="A627" s="63">
        <v>0.4019212962962963</v>
      </c>
      <c r="B627" s="81">
        <f t="shared" si="87"/>
        <v>3268.9999999999964</v>
      </c>
      <c r="C627" s="54">
        <f>(A627*24-$A$13*24)*60</f>
        <v>54.48333333333327</v>
      </c>
      <c r="D627" s="54">
        <f>(A627*24-A626*24)*60</f>
        <v>0.10000000000001563</v>
      </c>
      <c r="E627">
        <v>56.8</v>
      </c>
      <c r="F627" s="31">
        <f>SUM($E$13:E627)</f>
        <v>17825.899999999998</v>
      </c>
      <c r="G627" s="52">
        <f t="shared" si="88"/>
        <v>17.825899999999997</v>
      </c>
      <c r="H627" s="54">
        <f t="shared" si="86"/>
        <v>1.4625833333333333</v>
      </c>
      <c r="I627" s="87">
        <f t="shared" si="89"/>
        <v>-1.8933333333330373E-5</v>
      </c>
      <c r="J627" s="54">
        <f t="shared" si="90"/>
        <v>1.1359999999998223</v>
      </c>
      <c r="K627" s="54">
        <f t="shared" si="91"/>
        <v>0.32658333333351108</v>
      </c>
      <c r="L627" s="58"/>
      <c r="M627" s="59"/>
      <c r="N627" s="56">
        <f t="shared" si="92"/>
        <v>79.686415277777684</v>
      </c>
      <c r="O627" s="56">
        <f t="shared" si="93"/>
        <v>3.2658333333356215E-2</v>
      </c>
      <c r="P627" s="56">
        <f>SUM($O$13:O627)</f>
        <v>44.034615277777654</v>
      </c>
      <c r="Q627" s="56">
        <f t="shared" si="94"/>
        <v>35.65180000000003</v>
      </c>
    </row>
    <row r="628" spans="1:17" x14ac:dyDescent="0.35">
      <c r="A628" s="63">
        <v>0.40197916666666672</v>
      </c>
      <c r="B628" s="81">
        <f t="shared" si="87"/>
        <v>3274</v>
      </c>
      <c r="C628" s="54">
        <f>(A628*24-$A$13*24)*60</f>
        <v>54.56666666666667</v>
      </c>
      <c r="D628" s="54">
        <f>(A628*24-A627*24)*60</f>
        <v>8.3333333333399651E-2</v>
      </c>
      <c r="E628">
        <v>55.4</v>
      </c>
      <c r="F628" s="31">
        <f>SUM($E$13:E628)</f>
        <v>17881.3</v>
      </c>
      <c r="G628" s="52">
        <f t="shared" si="88"/>
        <v>17.8813</v>
      </c>
      <c r="H628" s="54">
        <f t="shared" si="86"/>
        <v>1.4625833333333333</v>
      </c>
      <c r="I628" s="87">
        <f t="shared" si="89"/>
        <v>-2.2159999999982363E-5</v>
      </c>
      <c r="J628" s="54">
        <f t="shared" si="90"/>
        <v>1.3295999999989419</v>
      </c>
      <c r="K628" s="54">
        <f t="shared" si="91"/>
        <v>0.1329833333343915</v>
      </c>
      <c r="L628" s="58"/>
      <c r="M628" s="59"/>
      <c r="N628" s="56">
        <f t="shared" si="92"/>
        <v>79.808297222222222</v>
      </c>
      <c r="O628" s="56">
        <f t="shared" si="93"/>
        <v>1.1081944444541443E-2</v>
      </c>
      <c r="P628" s="56">
        <f>SUM($O$13:O628)</f>
        <v>44.045697222222195</v>
      </c>
      <c r="Q628" s="56">
        <f t="shared" si="94"/>
        <v>35.762600000000027</v>
      </c>
    </row>
    <row r="629" spans="1:17" x14ac:dyDescent="0.35">
      <c r="A629" s="63">
        <v>0.40204861111111106</v>
      </c>
      <c r="B629" s="81">
        <f t="shared" si="87"/>
        <v>3279.9999999999945</v>
      </c>
      <c r="C629" s="54">
        <f>(A629*24-$A$13*24)*60</f>
        <v>54.666666666666579</v>
      </c>
      <c r="D629" s="54">
        <f>(A629*24-A628*24)*60</f>
        <v>9.9999999999909051E-2</v>
      </c>
      <c r="E629">
        <v>57.9</v>
      </c>
      <c r="F629" s="31">
        <f>SUM($E$13:E629)</f>
        <v>17939.2</v>
      </c>
      <c r="G629" s="52">
        <f t="shared" si="88"/>
        <v>17.9392</v>
      </c>
      <c r="H629" s="54">
        <f t="shared" si="86"/>
        <v>1.4625833333333333</v>
      </c>
      <c r="I629" s="87">
        <f t="shared" si="89"/>
        <v>-1.9300000000017552E-5</v>
      </c>
      <c r="J629" s="54">
        <f t="shared" si="90"/>
        <v>1.1580000000010531</v>
      </c>
      <c r="K629" s="54">
        <f t="shared" si="91"/>
        <v>0.30458333333228027</v>
      </c>
      <c r="L629" s="58"/>
      <c r="M629" s="59"/>
      <c r="N629" s="56">
        <f t="shared" si="92"/>
        <v>79.95455555555543</v>
      </c>
      <c r="O629" s="56">
        <f t="shared" si="93"/>
        <v>3.0458333333200326E-2</v>
      </c>
      <c r="P629" s="56">
        <f>SUM($O$13:O629)</f>
        <v>44.076155555555395</v>
      </c>
      <c r="Q629" s="56">
        <f t="shared" si="94"/>
        <v>35.878400000000035</v>
      </c>
    </row>
    <row r="630" spans="1:17" x14ac:dyDescent="0.35">
      <c r="A630" s="63">
        <v>0.40210648148148148</v>
      </c>
      <c r="B630" s="81">
        <f t="shared" si="87"/>
        <v>3284.9999999999986</v>
      </c>
      <c r="C630" s="54">
        <f>(A630*24-$A$13*24)*60</f>
        <v>54.749999999999979</v>
      </c>
      <c r="D630" s="54">
        <f>(A630*24-A629*24)*60</f>
        <v>8.3333333333399651E-2</v>
      </c>
      <c r="E630">
        <v>54</v>
      </c>
      <c r="F630" s="31">
        <f>SUM($E$13:E630)</f>
        <v>17993.2</v>
      </c>
      <c r="G630" s="52">
        <f t="shared" si="88"/>
        <v>17.993200000000002</v>
      </c>
      <c r="H630" s="54">
        <f t="shared" si="86"/>
        <v>1.4625833333333333</v>
      </c>
      <c r="I630" s="87">
        <f t="shared" si="89"/>
        <v>-2.1599999999982808E-5</v>
      </c>
      <c r="J630" s="54">
        <f t="shared" si="90"/>
        <v>1.2959999999989686</v>
      </c>
      <c r="K630" s="54">
        <f t="shared" si="91"/>
        <v>0.1665833333343647</v>
      </c>
      <c r="L630" s="58"/>
      <c r="M630" s="59"/>
      <c r="N630" s="56">
        <f t="shared" si="92"/>
        <v>80.076437499999969</v>
      </c>
      <c r="O630" s="56">
        <f t="shared" si="93"/>
        <v>1.3881944444541439E-2</v>
      </c>
      <c r="P630" s="56">
        <f>SUM($O$13:O630)</f>
        <v>44.090037499999937</v>
      </c>
      <c r="Q630" s="56">
        <f t="shared" si="94"/>
        <v>35.986400000000032</v>
      </c>
    </row>
    <row r="631" spans="1:17" x14ac:dyDescent="0.35">
      <c r="A631" s="63">
        <v>0.40217592592592594</v>
      </c>
      <c r="B631" s="81">
        <f t="shared" si="87"/>
        <v>3290.9999999999995</v>
      </c>
      <c r="C631" s="54">
        <f>(A631*24-$A$13*24)*60</f>
        <v>54.849999999999994</v>
      </c>
      <c r="D631" s="54">
        <f>(A631*24-A630*24)*60</f>
        <v>0.10000000000001563</v>
      </c>
      <c r="E631">
        <v>53</v>
      </c>
      <c r="F631" s="31">
        <f>SUM($E$13:E631)</f>
        <v>18046.2</v>
      </c>
      <c r="G631" s="52">
        <f t="shared" si="88"/>
        <v>18.046200000000002</v>
      </c>
      <c r="H631" s="54">
        <f t="shared" si="86"/>
        <v>1.4625833333333333</v>
      </c>
      <c r="I631" s="87">
        <f t="shared" si="89"/>
        <v>-1.766666666666391E-5</v>
      </c>
      <c r="J631" s="54">
        <f t="shared" si="90"/>
        <v>1.0599999999998344</v>
      </c>
      <c r="K631" s="54">
        <f t="shared" si="91"/>
        <v>0.40258333333349894</v>
      </c>
      <c r="L631" s="58"/>
      <c r="M631" s="59"/>
      <c r="N631" s="56">
        <f t="shared" si="92"/>
        <v>80.222695833333319</v>
      </c>
      <c r="O631" s="56">
        <f t="shared" si="93"/>
        <v>4.025833333335619E-2</v>
      </c>
      <c r="P631" s="56">
        <f>SUM($O$13:O631)</f>
        <v>44.130295833333292</v>
      </c>
      <c r="Q631" s="56">
        <f t="shared" si="94"/>
        <v>36.092400000000026</v>
      </c>
    </row>
    <row r="632" spans="1:17" x14ac:dyDescent="0.35">
      <c r="A632" s="63">
        <v>0.4022337962962963</v>
      </c>
      <c r="B632" s="81">
        <f t="shared" si="87"/>
        <v>3295.9999999999973</v>
      </c>
      <c r="C632" s="54">
        <f>(A632*24-$A$13*24)*60</f>
        <v>54.933333333333287</v>
      </c>
      <c r="D632" s="54">
        <f>(A632*24-A631*24)*60</f>
        <v>8.3333333333293069E-2</v>
      </c>
      <c r="E632">
        <v>55.2</v>
      </c>
      <c r="F632" s="31">
        <f>SUM($E$13:E632)</f>
        <v>18101.400000000001</v>
      </c>
      <c r="G632" s="52">
        <f t="shared" si="88"/>
        <v>18.101400000000002</v>
      </c>
      <c r="H632" s="54">
        <f t="shared" si="86"/>
        <v>1.4625833333333333</v>
      </c>
      <c r="I632" s="87">
        <f t="shared" si="89"/>
        <v>-2.2080000000010671E-5</v>
      </c>
      <c r="J632" s="54">
        <f t="shared" si="90"/>
        <v>1.3248000000006401</v>
      </c>
      <c r="K632" s="54">
        <f t="shared" si="91"/>
        <v>0.13778333333269321</v>
      </c>
      <c r="L632" s="58"/>
      <c r="M632" s="59"/>
      <c r="N632" s="56">
        <f t="shared" si="92"/>
        <v>80.344577777777715</v>
      </c>
      <c r="O632" s="56">
        <f t="shared" si="93"/>
        <v>1.1481944444385554E-2</v>
      </c>
      <c r="P632" s="56">
        <f>SUM($O$13:O632)</f>
        <v>44.141777777777676</v>
      </c>
      <c r="Q632" s="56">
        <f t="shared" si="94"/>
        <v>36.202800000000039</v>
      </c>
    </row>
    <row r="633" spans="1:17" x14ac:dyDescent="0.35">
      <c r="A633" s="63">
        <v>0.40230324074074075</v>
      </c>
      <c r="B633" s="81">
        <f t="shared" si="87"/>
        <v>3301.9999999999982</v>
      </c>
      <c r="C633" s="54">
        <f>(A633*24-$A$13*24)*60</f>
        <v>55.033333333333303</v>
      </c>
      <c r="D633" s="54">
        <f>(A633*24-A632*24)*60</f>
        <v>0.10000000000001563</v>
      </c>
      <c r="E633">
        <v>55.7</v>
      </c>
      <c r="F633" s="31">
        <f>SUM($E$13:E633)</f>
        <v>18157.100000000002</v>
      </c>
      <c r="G633" s="52">
        <f t="shared" si="88"/>
        <v>18.157100000000003</v>
      </c>
      <c r="H633" s="54">
        <f t="shared" si="86"/>
        <v>1.4625833333333333</v>
      </c>
      <c r="I633" s="87">
        <f t="shared" si="89"/>
        <v>-1.8566666666663769E-5</v>
      </c>
      <c r="J633" s="54">
        <f t="shared" si="90"/>
        <v>1.113999999999826</v>
      </c>
      <c r="K633" s="54">
        <f t="shared" si="91"/>
        <v>0.34858333333350733</v>
      </c>
      <c r="L633" s="58"/>
      <c r="M633" s="59"/>
      <c r="N633" s="56">
        <f t="shared" si="92"/>
        <v>80.490836111111065</v>
      </c>
      <c r="O633" s="56">
        <f t="shared" si="93"/>
        <v>3.4858333333356181E-2</v>
      </c>
      <c r="P633" s="56">
        <f>SUM($O$13:O633)</f>
        <v>44.17663611111103</v>
      </c>
      <c r="Q633" s="56">
        <f t="shared" si="94"/>
        <v>36.314200000000035</v>
      </c>
    </row>
    <row r="634" spans="1:17" x14ac:dyDescent="0.35">
      <c r="A634" s="63">
        <v>0.40236111111111111</v>
      </c>
      <c r="B634" s="81">
        <f t="shared" si="87"/>
        <v>3306.9999999999959</v>
      </c>
      <c r="C634" s="54">
        <f>(A634*24-$A$13*24)*60</f>
        <v>55.116666666666596</v>
      </c>
      <c r="D634" s="54">
        <f>(A634*24-A633*24)*60</f>
        <v>8.3333333333293069E-2</v>
      </c>
      <c r="E634">
        <v>53.6</v>
      </c>
      <c r="F634" s="31">
        <f>SUM($E$13:E634)</f>
        <v>18210.7</v>
      </c>
      <c r="G634" s="52">
        <f t="shared" si="88"/>
        <v>18.210699999999999</v>
      </c>
      <c r="H634" s="54">
        <f t="shared" ref="H634:H697" si="95">IF($C$4=$C$5,$D$5,IF($C$4=$C$6,$D$6,IF($C$4=$C$7,$D$7,$D$8)))</f>
        <v>1.4625833333333333</v>
      </c>
      <c r="I634" s="87">
        <f t="shared" si="89"/>
        <v>-2.1440000000010359E-5</v>
      </c>
      <c r="J634" s="54">
        <f t="shared" si="90"/>
        <v>1.2864000000006215</v>
      </c>
      <c r="K634" s="54">
        <f t="shared" si="91"/>
        <v>0.17618333333271186</v>
      </c>
      <c r="L634" s="58"/>
      <c r="M634" s="59"/>
      <c r="N634" s="56">
        <f t="shared" si="92"/>
        <v>80.612718055555447</v>
      </c>
      <c r="O634" s="56">
        <f t="shared" si="93"/>
        <v>1.468194444438556E-2</v>
      </c>
      <c r="P634" s="56">
        <f>SUM($O$13:O634)</f>
        <v>44.191318055555413</v>
      </c>
      <c r="Q634" s="56">
        <f t="shared" si="94"/>
        <v>36.421400000000034</v>
      </c>
    </row>
    <row r="635" spans="1:17" x14ac:dyDescent="0.35">
      <c r="A635" s="63">
        <v>0.40243055555555557</v>
      </c>
      <c r="B635" s="81">
        <f t="shared" si="87"/>
        <v>3312.9999999999968</v>
      </c>
      <c r="C635" s="54">
        <f>(A635*24-$A$13*24)*60</f>
        <v>55.216666666666612</v>
      </c>
      <c r="D635" s="54">
        <f>(A635*24-A634*24)*60</f>
        <v>0.10000000000001563</v>
      </c>
      <c r="E635">
        <v>57.8</v>
      </c>
      <c r="F635" s="31">
        <f>SUM($E$13:E635)</f>
        <v>18268.5</v>
      </c>
      <c r="G635" s="52">
        <f t="shared" si="88"/>
        <v>18.2685</v>
      </c>
      <c r="H635" s="54">
        <f t="shared" si="95"/>
        <v>1.4625833333333333</v>
      </c>
      <c r="I635" s="87">
        <f t="shared" si="89"/>
        <v>-1.9266666666663651E-5</v>
      </c>
      <c r="J635" s="54">
        <f t="shared" si="90"/>
        <v>1.1559999999998192</v>
      </c>
      <c r="K635" s="54">
        <f t="shared" si="91"/>
        <v>0.30658333333351417</v>
      </c>
      <c r="L635" s="58"/>
      <c r="M635" s="59"/>
      <c r="N635" s="56">
        <f t="shared" si="92"/>
        <v>80.758976388888811</v>
      </c>
      <c r="O635" s="56">
        <f t="shared" si="93"/>
        <v>3.065833333335621E-2</v>
      </c>
      <c r="P635" s="56">
        <f>SUM($O$13:O635)</f>
        <v>44.22197638888877</v>
      </c>
      <c r="Q635" s="56">
        <f t="shared" si="94"/>
        <v>36.537000000000042</v>
      </c>
    </row>
    <row r="636" spans="1:17" x14ac:dyDescent="0.35">
      <c r="A636" s="63">
        <v>0.40248842592592587</v>
      </c>
      <c r="B636" s="81">
        <f t="shared" si="87"/>
        <v>3317.9999999999941</v>
      </c>
      <c r="C636" s="54">
        <f>(A636*24-$A$13*24)*60</f>
        <v>55.299999999999905</v>
      </c>
      <c r="D636" s="54">
        <f>(A636*24-A635*24)*60</f>
        <v>8.3333333333293069E-2</v>
      </c>
      <c r="E636">
        <v>52.1</v>
      </c>
      <c r="F636" s="31">
        <f>SUM($E$13:E636)</f>
        <v>18320.599999999999</v>
      </c>
      <c r="G636" s="52">
        <f t="shared" si="88"/>
        <v>18.320599999999999</v>
      </c>
      <c r="H636" s="54">
        <f t="shared" si="95"/>
        <v>1.4625833333333333</v>
      </c>
      <c r="I636" s="87">
        <f t="shared" si="89"/>
        <v>-2.084000000001007E-5</v>
      </c>
      <c r="J636" s="54">
        <f t="shared" si="90"/>
        <v>1.2504000000006041</v>
      </c>
      <c r="K636" s="54">
        <f t="shared" si="91"/>
        <v>0.21218333333272921</v>
      </c>
      <c r="L636" s="58"/>
      <c r="M636" s="59"/>
      <c r="N636" s="56">
        <f t="shared" si="92"/>
        <v>80.880858333333194</v>
      </c>
      <c r="O636" s="56">
        <f t="shared" si="93"/>
        <v>1.7681944444385558E-2</v>
      </c>
      <c r="P636" s="56">
        <f>SUM($O$13:O636)</f>
        <v>44.239658333333153</v>
      </c>
      <c r="Q636" s="56">
        <f t="shared" si="94"/>
        <v>36.64120000000004</v>
      </c>
    </row>
    <row r="637" spans="1:17" x14ac:dyDescent="0.35">
      <c r="A637" s="63">
        <v>0.40254629629629629</v>
      </c>
      <c r="B637" s="81">
        <f t="shared" si="87"/>
        <v>3322.9999999999982</v>
      </c>
      <c r="C637" s="54">
        <f>(A637*24-$A$13*24)*60</f>
        <v>55.383333333333304</v>
      </c>
      <c r="D637" s="54">
        <f>(A637*24-A636*24)*60</f>
        <v>8.3333333333399651E-2</v>
      </c>
      <c r="E637">
        <v>51.9</v>
      </c>
      <c r="F637" s="31">
        <f>SUM($E$13:E637)</f>
        <v>18372.5</v>
      </c>
      <c r="G637" s="52">
        <f t="shared" si="88"/>
        <v>18.372499999999999</v>
      </c>
      <c r="H637" s="54">
        <f t="shared" si="95"/>
        <v>1.4625833333333333</v>
      </c>
      <c r="I637" s="87">
        <f t="shared" si="89"/>
        <v>-2.0759999999983474E-5</v>
      </c>
      <c r="J637" s="54">
        <f t="shared" si="90"/>
        <v>1.2455999999990086</v>
      </c>
      <c r="K637" s="54">
        <f t="shared" si="91"/>
        <v>0.21698333333432474</v>
      </c>
      <c r="L637" s="58"/>
      <c r="M637" s="59"/>
      <c r="N637" s="56">
        <f t="shared" si="92"/>
        <v>81.002740277777733</v>
      </c>
      <c r="O637" s="56">
        <f t="shared" si="93"/>
        <v>1.8081944444541451E-2</v>
      </c>
      <c r="P637" s="56">
        <f>SUM($O$13:O637)</f>
        <v>44.257740277777692</v>
      </c>
      <c r="Q637" s="56">
        <f t="shared" si="94"/>
        <v>36.74500000000004</v>
      </c>
    </row>
    <row r="638" spans="1:17" x14ac:dyDescent="0.35">
      <c r="A638" s="63">
        <v>0.40261574074074075</v>
      </c>
      <c r="B638" s="81">
        <f t="shared" si="87"/>
        <v>3328.9999999999991</v>
      </c>
      <c r="C638" s="54">
        <f>(A638*24-$A$13*24)*60</f>
        <v>55.48333333333332</v>
      </c>
      <c r="D638" s="54">
        <f>(A638*24-A637*24)*60</f>
        <v>0.10000000000001563</v>
      </c>
      <c r="E638">
        <v>56.1</v>
      </c>
      <c r="F638" s="31">
        <f>SUM($E$13:E638)</f>
        <v>18428.599999999999</v>
      </c>
      <c r="G638" s="52">
        <f t="shared" si="88"/>
        <v>18.428599999999999</v>
      </c>
      <c r="H638" s="54">
        <f t="shared" si="95"/>
        <v>1.4625833333333333</v>
      </c>
      <c r="I638" s="87">
        <f t="shared" si="89"/>
        <v>-1.869999999999708E-5</v>
      </c>
      <c r="J638" s="54">
        <f t="shared" si="90"/>
        <v>1.1219999999998247</v>
      </c>
      <c r="K638" s="54">
        <f t="shared" si="91"/>
        <v>0.34058333333350865</v>
      </c>
      <c r="L638" s="58"/>
      <c r="M638" s="59"/>
      <c r="N638" s="56">
        <f t="shared" si="92"/>
        <v>81.148998611111097</v>
      </c>
      <c r="O638" s="56">
        <f t="shared" si="93"/>
        <v>3.4058333333356186E-2</v>
      </c>
      <c r="P638" s="56">
        <f>SUM($O$13:O638)</f>
        <v>44.291798611111048</v>
      </c>
      <c r="Q638" s="56">
        <f t="shared" si="94"/>
        <v>36.857200000000049</v>
      </c>
    </row>
    <row r="639" spans="1:17" x14ac:dyDescent="0.35">
      <c r="A639" s="63">
        <v>0.40267361111111111</v>
      </c>
      <c r="B639" s="81">
        <f t="shared" si="87"/>
        <v>3333.9999999999968</v>
      </c>
      <c r="C639" s="54">
        <f>(A639*24-$A$13*24)*60</f>
        <v>55.566666666666613</v>
      </c>
      <c r="D639" s="54">
        <f>(A639*24-A638*24)*60</f>
        <v>8.3333333333293069E-2</v>
      </c>
      <c r="E639">
        <v>57.4</v>
      </c>
      <c r="F639" s="31">
        <f>SUM($E$13:E639)</f>
        <v>18486</v>
      </c>
      <c r="G639" s="52">
        <f t="shared" si="88"/>
        <v>18.486000000000001</v>
      </c>
      <c r="H639" s="54">
        <f t="shared" si="95"/>
        <v>1.4625833333333333</v>
      </c>
      <c r="I639" s="87">
        <f t="shared" si="89"/>
        <v>-2.2960000000011093E-5</v>
      </c>
      <c r="J639" s="54">
        <f t="shared" si="90"/>
        <v>1.3776000000006656</v>
      </c>
      <c r="K639" s="54">
        <f t="shared" si="91"/>
        <v>8.4983333332667721E-2</v>
      </c>
      <c r="L639" s="58"/>
      <c r="M639" s="59"/>
      <c r="N639" s="56">
        <f t="shared" si="92"/>
        <v>81.270880555555479</v>
      </c>
      <c r="O639" s="56">
        <f t="shared" si="93"/>
        <v>7.081944444385555E-3</v>
      </c>
      <c r="P639" s="56">
        <f>SUM($O$13:O639)</f>
        <v>44.298880555555435</v>
      </c>
      <c r="Q639" s="56">
        <f t="shared" si="94"/>
        <v>36.972000000000044</v>
      </c>
    </row>
    <row r="640" spans="1:17" x14ac:dyDescent="0.35">
      <c r="A640" s="63">
        <v>0.40273148148148147</v>
      </c>
      <c r="B640" s="81">
        <f t="shared" si="87"/>
        <v>3338.9999999999945</v>
      </c>
      <c r="C640" s="54">
        <f>(A640*24-$A$13*24)*60</f>
        <v>55.649999999999906</v>
      </c>
      <c r="D640" s="54">
        <f>(A640*24-A639*24)*60</f>
        <v>8.3333333333293069E-2</v>
      </c>
      <c r="E640">
        <v>54.4</v>
      </c>
      <c r="F640" s="31">
        <f>SUM($E$13:E640)</f>
        <v>18540.400000000001</v>
      </c>
      <c r="G640" s="52">
        <f t="shared" si="88"/>
        <v>18.540400000000002</v>
      </c>
      <c r="H640" s="54">
        <f t="shared" si="95"/>
        <v>1.4625833333333333</v>
      </c>
      <c r="I640" s="87">
        <f t="shared" si="89"/>
        <v>-2.1760000000010512E-5</v>
      </c>
      <c r="J640" s="54">
        <f t="shared" si="90"/>
        <v>1.3056000000006307</v>
      </c>
      <c r="K640" s="54">
        <f t="shared" si="91"/>
        <v>0.15698333333270265</v>
      </c>
      <c r="L640" s="58"/>
      <c r="M640" s="59"/>
      <c r="N640" s="56">
        <f t="shared" si="92"/>
        <v>81.392762499999861</v>
      </c>
      <c r="O640" s="56">
        <f t="shared" si="93"/>
        <v>1.3081944444385566E-2</v>
      </c>
      <c r="P640" s="56">
        <f>SUM($O$13:O640)</f>
        <v>44.311962499999822</v>
      </c>
      <c r="Q640" s="56">
        <f t="shared" si="94"/>
        <v>37.080800000000039</v>
      </c>
    </row>
    <row r="641" spans="1:17" x14ac:dyDescent="0.35">
      <c r="A641" s="63">
        <v>0.40280092592592592</v>
      </c>
      <c r="B641" s="81">
        <f t="shared" si="87"/>
        <v>3344.9999999999955</v>
      </c>
      <c r="C641" s="54">
        <f>(A641*24-$A$13*24)*60</f>
        <v>55.749999999999922</v>
      </c>
      <c r="D641" s="54">
        <f>(A641*24-A640*24)*60</f>
        <v>0.10000000000001563</v>
      </c>
      <c r="E641">
        <v>54.3</v>
      </c>
      <c r="F641" s="31">
        <f>SUM($E$13:E641)</f>
        <v>18594.7</v>
      </c>
      <c r="G641" s="52">
        <f t="shared" si="88"/>
        <v>18.5947</v>
      </c>
      <c r="H641" s="54">
        <f t="shared" si="95"/>
        <v>1.4625833333333333</v>
      </c>
      <c r="I641" s="87">
        <f t="shared" si="89"/>
        <v>-1.809999999999717E-5</v>
      </c>
      <c r="J641" s="54">
        <f t="shared" si="90"/>
        <v>1.0859999999998302</v>
      </c>
      <c r="K641" s="54">
        <f t="shared" si="91"/>
        <v>0.37658333333350313</v>
      </c>
      <c r="L641" s="58"/>
      <c r="M641" s="59"/>
      <c r="N641" s="56">
        <f t="shared" si="92"/>
        <v>81.539020833333225</v>
      </c>
      <c r="O641" s="56">
        <f t="shared" si="93"/>
        <v>3.7658333333356199E-2</v>
      </c>
      <c r="P641" s="56">
        <f>SUM($O$13:O641)</f>
        <v>44.349620833333177</v>
      </c>
      <c r="Q641" s="56">
        <f t="shared" si="94"/>
        <v>37.189400000000049</v>
      </c>
    </row>
    <row r="642" spans="1:17" x14ac:dyDescent="0.35">
      <c r="A642" s="63">
        <v>0.40285879629629634</v>
      </c>
      <c r="B642" s="81">
        <f t="shared" si="87"/>
        <v>3349.9999999999991</v>
      </c>
      <c r="C642" s="54">
        <f>(A642*24-$A$13*24)*60</f>
        <v>55.833333333333321</v>
      </c>
      <c r="D642" s="54">
        <f>(A642*24-A641*24)*60</f>
        <v>8.3333333333399651E-2</v>
      </c>
      <c r="E642">
        <v>56</v>
      </c>
      <c r="F642" s="31">
        <f>SUM($E$13:E642)</f>
        <v>18650.7</v>
      </c>
      <c r="G642" s="52">
        <f t="shared" si="88"/>
        <v>18.650700000000001</v>
      </c>
      <c r="H642" s="54">
        <f t="shared" si="95"/>
        <v>1.4625833333333333</v>
      </c>
      <c r="I642" s="87">
        <f t="shared" si="89"/>
        <v>-2.2399999999982174E-5</v>
      </c>
      <c r="J642" s="54">
        <f t="shared" si="90"/>
        <v>1.3439999999989305</v>
      </c>
      <c r="K642" s="54">
        <f t="shared" si="91"/>
        <v>0.11858333333440285</v>
      </c>
      <c r="L642" s="58"/>
      <c r="M642" s="59"/>
      <c r="N642" s="56">
        <f t="shared" si="92"/>
        <v>81.660902777777764</v>
      </c>
      <c r="O642" s="56">
        <f t="shared" si="93"/>
        <v>9.8819444445414351E-3</v>
      </c>
      <c r="P642" s="56">
        <f>SUM($O$13:O642)</f>
        <v>44.35950277777772</v>
      </c>
      <c r="Q642" s="56">
        <f t="shared" si="94"/>
        <v>37.301400000000044</v>
      </c>
    </row>
    <row r="643" spans="1:17" x14ac:dyDescent="0.35">
      <c r="A643" s="63">
        <v>0.40291666666666665</v>
      </c>
      <c r="B643" s="81">
        <f t="shared" si="87"/>
        <v>3354.9999999999968</v>
      </c>
      <c r="C643" s="54">
        <f>(A643*24-$A$13*24)*60</f>
        <v>55.916666666666615</v>
      </c>
      <c r="D643" s="54">
        <f>(A643*24-A642*24)*60</f>
        <v>8.3333333333293069E-2</v>
      </c>
      <c r="E643">
        <v>56</v>
      </c>
      <c r="F643" s="31">
        <f>SUM($E$13:E643)</f>
        <v>18706.7</v>
      </c>
      <c r="G643" s="52">
        <f t="shared" si="88"/>
        <v>18.706700000000001</v>
      </c>
      <c r="H643" s="54">
        <f t="shared" si="95"/>
        <v>1.4625833333333333</v>
      </c>
      <c r="I643" s="87">
        <f t="shared" si="89"/>
        <v>-2.2400000000010824E-5</v>
      </c>
      <c r="J643" s="54">
        <f t="shared" si="90"/>
        <v>1.3440000000006493</v>
      </c>
      <c r="K643" s="54">
        <f t="shared" si="91"/>
        <v>0.118583333332684</v>
      </c>
      <c r="L643" s="58"/>
      <c r="M643" s="59"/>
      <c r="N643" s="56">
        <f t="shared" si="92"/>
        <v>81.782784722222146</v>
      </c>
      <c r="O643" s="56">
        <f t="shared" si="93"/>
        <v>9.8819444443855597E-3</v>
      </c>
      <c r="P643" s="56">
        <f>SUM($O$13:O643)</f>
        <v>44.369384722222108</v>
      </c>
      <c r="Q643" s="56">
        <f t="shared" si="94"/>
        <v>37.413400000000038</v>
      </c>
    </row>
    <row r="644" spans="1:17" x14ac:dyDescent="0.35">
      <c r="A644" s="63">
        <v>0.40297453703703701</v>
      </c>
      <c r="B644" s="81">
        <f t="shared" si="87"/>
        <v>3359.9999999999945</v>
      </c>
      <c r="C644" s="54">
        <f>(A644*24-$A$13*24)*60</f>
        <v>55.999999999999908</v>
      </c>
      <c r="D644" s="54">
        <f>(A644*24-A643*24)*60</f>
        <v>8.3333333333293069E-2</v>
      </c>
      <c r="E644">
        <v>56</v>
      </c>
      <c r="F644" s="31">
        <f>SUM($E$13:E644)</f>
        <v>18762.7</v>
      </c>
      <c r="G644" s="52">
        <f t="shared" si="88"/>
        <v>18.762700000000002</v>
      </c>
      <c r="H644" s="54">
        <f t="shared" si="95"/>
        <v>1.4625833333333333</v>
      </c>
      <c r="I644" s="87">
        <f t="shared" si="89"/>
        <v>-2.2400000000010824E-5</v>
      </c>
      <c r="J644" s="54">
        <f t="shared" si="90"/>
        <v>1.3440000000006493</v>
      </c>
      <c r="K644" s="54">
        <f t="shared" si="91"/>
        <v>0.118583333332684</v>
      </c>
      <c r="L644" s="58"/>
      <c r="M644" s="59"/>
      <c r="N644" s="56">
        <f t="shared" si="92"/>
        <v>81.904666666666529</v>
      </c>
      <c r="O644" s="56">
        <f t="shared" si="93"/>
        <v>9.8819444443855597E-3</v>
      </c>
      <c r="P644" s="56">
        <f>SUM($O$13:O644)</f>
        <v>44.379266666666496</v>
      </c>
      <c r="Q644" s="56">
        <f t="shared" si="94"/>
        <v>37.525400000000033</v>
      </c>
    </row>
    <row r="645" spans="1:17" x14ac:dyDescent="0.35">
      <c r="A645" s="63">
        <v>0.40304398148148146</v>
      </c>
      <c r="B645" s="81">
        <f t="shared" si="87"/>
        <v>3365.9999999999955</v>
      </c>
      <c r="C645" s="54">
        <f>(A645*24-$A$13*24)*60</f>
        <v>56.099999999999923</v>
      </c>
      <c r="D645" s="54">
        <f>(A645*24-A644*24)*60</f>
        <v>0.10000000000001563</v>
      </c>
      <c r="E645">
        <v>59.7</v>
      </c>
      <c r="F645" s="31">
        <f>SUM($E$13:E645)</f>
        <v>18822.400000000001</v>
      </c>
      <c r="G645" s="52">
        <f t="shared" si="88"/>
        <v>18.822400000000002</v>
      </c>
      <c r="H645" s="54">
        <f t="shared" si="95"/>
        <v>1.4625833333333333</v>
      </c>
      <c r="I645" s="87">
        <f t="shared" si="89"/>
        <v>-1.9899999999996892E-5</v>
      </c>
      <c r="J645" s="54">
        <f t="shared" si="90"/>
        <v>1.1939999999998134</v>
      </c>
      <c r="K645" s="54">
        <f t="shared" si="91"/>
        <v>0.26858333333351991</v>
      </c>
      <c r="L645" s="58"/>
      <c r="M645" s="59"/>
      <c r="N645" s="56">
        <f t="shared" si="92"/>
        <v>82.050924999999893</v>
      </c>
      <c r="O645" s="56">
        <f t="shared" si="93"/>
        <v>2.6858333333356191E-2</v>
      </c>
      <c r="P645" s="56">
        <f>SUM($O$13:O645)</f>
        <v>44.406124999999854</v>
      </c>
      <c r="Q645" s="56">
        <f t="shared" si="94"/>
        <v>37.644800000000039</v>
      </c>
    </row>
    <row r="646" spans="1:17" x14ac:dyDescent="0.35">
      <c r="A646" s="63">
        <v>0.40311342592592592</v>
      </c>
      <c r="B646" s="81">
        <f t="shared" si="87"/>
        <v>3371.9999999999964</v>
      </c>
      <c r="C646" s="54">
        <f>(A646*24-$A$13*24)*60</f>
        <v>56.199999999999939</v>
      </c>
      <c r="D646" s="54">
        <f>(A646*24-A645*24)*60</f>
        <v>0.10000000000001563</v>
      </c>
      <c r="E646">
        <v>69.2</v>
      </c>
      <c r="F646" s="31">
        <f>SUM($E$13:E646)</f>
        <v>18891.600000000002</v>
      </c>
      <c r="G646" s="52">
        <f t="shared" si="88"/>
        <v>18.891600000000004</v>
      </c>
      <c r="H646" s="54">
        <f t="shared" si="95"/>
        <v>1.4625833333333333</v>
      </c>
      <c r="I646" s="87">
        <f t="shared" si="89"/>
        <v>-2.3066666666663059E-5</v>
      </c>
      <c r="J646" s="54">
        <f t="shared" si="90"/>
        <v>1.3839999999997836</v>
      </c>
      <c r="K646" s="54">
        <f t="shared" si="91"/>
        <v>7.8583333333549721E-2</v>
      </c>
      <c r="L646" s="58"/>
      <c r="M646" s="59"/>
      <c r="N646" s="56">
        <f t="shared" si="92"/>
        <v>82.197183333333243</v>
      </c>
      <c r="O646" s="56">
        <f t="shared" si="93"/>
        <v>7.8583333333562006E-3</v>
      </c>
      <c r="P646" s="56">
        <f>SUM($O$13:O646)</f>
        <v>44.413983333333213</v>
      </c>
      <c r="Q646" s="56">
        <f t="shared" si="94"/>
        <v>37.783200000000029</v>
      </c>
    </row>
    <row r="647" spans="1:17" x14ac:dyDescent="0.35">
      <c r="A647" s="63">
        <v>0.40317129629629633</v>
      </c>
      <c r="B647" s="81">
        <f t="shared" si="87"/>
        <v>3377.0000000000005</v>
      </c>
      <c r="C647" s="54">
        <f>(A647*24-$A$13*24)*60</f>
        <v>56.283333333333339</v>
      </c>
      <c r="D647" s="54">
        <f>(A647*24-A646*24)*60</f>
        <v>8.3333333333399651E-2</v>
      </c>
      <c r="E647">
        <v>57.6</v>
      </c>
      <c r="F647" s="31">
        <f>SUM($E$13:E647)</f>
        <v>18949.2</v>
      </c>
      <c r="G647" s="52">
        <f t="shared" si="88"/>
        <v>18.949200000000001</v>
      </c>
      <c r="H647" s="54">
        <f t="shared" si="95"/>
        <v>1.4625833333333333</v>
      </c>
      <c r="I647" s="87">
        <f t="shared" si="89"/>
        <v>-2.3039999999981663E-5</v>
      </c>
      <c r="J647" s="54">
        <f t="shared" si="90"/>
        <v>1.3823999999988998</v>
      </c>
      <c r="K647" s="54">
        <f t="shared" si="91"/>
        <v>8.0183333334433504E-2</v>
      </c>
      <c r="L647" s="58"/>
      <c r="M647" s="59"/>
      <c r="N647" s="56">
        <f t="shared" si="92"/>
        <v>82.319065277777781</v>
      </c>
      <c r="O647" s="56">
        <f t="shared" si="93"/>
        <v>6.6819444445414431E-3</v>
      </c>
      <c r="P647" s="56">
        <f>SUM($O$13:O647)</f>
        <v>44.420665277777758</v>
      </c>
      <c r="Q647" s="56">
        <f t="shared" si="94"/>
        <v>37.898400000000024</v>
      </c>
    </row>
    <row r="648" spans="1:17" x14ac:dyDescent="0.35">
      <c r="A648" s="63">
        <v>0.40322916666666669</v>
      </c>
      <c r="B648" s="81">
        <f t="shared" si="87"/>
        <v>3381.9999999999977</v>
      </c>
      <c r="C648" s="54">
        <f>(A648*24-$A$13*24)*60</f>
        <v>56.366666666666632</v>
      </c>
      <c r="D648" s="54">
        <f>(A648*24-A647*24)*60</f>
        <v>8.3333333333293069E-2</v>
      </c>
      <c r="E648">
        <v>60.3</v>
      </c>
      <c r="F648" s="31">
        <f>SUM($E$13:E648)</f>
        <v>19009.5</v>
      </c>
      <c r="G648" s="52">
        <f t="shared" si="88"/>
        <v>19.009499999999999</v>
      </c>
      <c r="H648" s="54">
        <f t="shared" si="95"/>
        <v>1.4625833333333333</v>
      </c>
      <c r="I648" s="87">
        <f t="shared" si="89"/>
        <v>-2.4120000000011655E-5</v>
      </c>
      <c r="J648" s="54">
        <f t="shared" si="90"/>
        <v>1.4472000000006993</v>
      </c>
      <c r="K648" s="54">
        <f t="shared" si="91"/>
        <v>1.5383333332634086E-2</v>
      </c>
      <c r="L648" s="58"/>
      <c r="M648" s="59"/>
      <c r="N648" s="56">
        <f t="shared" si="92"/>
        <v>82.440947222222178</v>
      </c>
      <c r="O648" s="56">
        <f t="shared" si="93"/>
        <v>1.2819444443855545E-3</v>
      </c>
      <c r="P648" s="56">
        <f>SUM($O$13:O648)</f>
        <v>44.421947222222144</v>
      </c>
      <c r="Q648" s="56">
        <f t="shared" si="94"/>
        <v>38.019000000000034</v>
      </c>
    </row>
    <row r="649" spans="1:17" x14ac:dyDescent="0.35">
      <c r="A649" s="63">
        <v>0.403287037037037</v>
      </c>
      <c r="B649" s="81">
        <f t="shared" si="87"/>
        <v>3386.9999999999955</v>
      </c>
      <c r="C649" s="54">
        <f>(A649*24-$A$13*24)*60</f>
        <v>56.449999999999925</v>
      </c>
      <c r="D649" s="54">
        <f>(A649*24-A648*24)*60</f>
        <v>8.3333333333293069E-2</v>
      </c>
      <c r="E649">
        <v>59.4</v>
      </c>
      <c r="F649" s="31">
        <f>SUM($E$13:E649)</f>
        <v>19068.900000000001</v>
      </c>
      <c r="G649" s="52">
        <f t="shared" si="88"/>
        <v>19.068900000000003</v>
      </c>
      <c r="H649" s="54">
        <f t="shared" si="95"/>
        <v>1.4625833333333333</v>
      </c>
      <c r="I649" s="87">
        <f t="shared" si="89"/>
        <v>-2.3760000000011482E-5</v>
      </c>
      <c r="J649" s="54">
        <f t="shared" si="90"/>
        <v>1.4256000000006888</v>
      </c>
      <c r="K649" s="54">
        <f t="shared" si="91"/>
        <v>3.6983333332644586E-2</v>
      </c>
      <c r="L649" s="58"/>
      <c r="M649" s="59"/>
      <c r="N649" s="56">
        <f t="shared" si="92"/>
        <v>82.56282916666656</v>
      </c>
      <c r="O649" s="56">
        <f t="shared" si="93"/>
        <v>3.0819444443855597E-3</v>
      </c>
      <c r="P649" s="56">
        <f>SUM($O$13:O649)</f>
        <v>44.425029166666526</v>
      </c>
      <c r="Q649" s="56">
        <f t="shared" si="94"/>
        <v>38.137800000000034</v>
      </c>
    </row>
    <row r="650" spans="1:17" x14ac:dyDescent="0.35">
      <c r="A650" s="63">
        <v>0.40335648148148145</v>
      </c>
      <c r="B650" s="81">
        <f t="shared" si="87"/>
        <v>3392.9999999999964</v>
      </c>
      <c r="C650" s="54">
        <f>(A650*24-$A$13*24)*60</f>
        <v>56.54999999999994</v>
      </c>
      <c r="D650" s="54">
        <f>(A650*24-A649*24)*60</f>
        <v>0.10000000000001563</v>
      </c>
      <c r="E650">
        <v>59.4</v>
      </c>
      <c r="F650" s="31">
        <f>SUM($E$13:E650)</f>
        <v>19128.300000000003</v>
      </c>
      <c r="G650" s="52">
        <f t="shared" si="88"/>
        <v>19.128300000000003</v>
      </c>
      <c r="H650" s="54">
        <f t="shared" si="95"/>
        <v>1.4625833333333333</v>
      </c>
      <c r="I650" s="87">
        <f t="shared" si="89"/>
        <v>-1.9799999999996907E-5</v>
      </c>
      <c r="J650" s="54">
        <f t="shared" si="90"/>
        <v>1.1879999999998143</v>
      </c>
      <c r="K650" s="54">
        <f t="shared" si="91"/>
        <v>0.27458333333351903</v>
      </c>
      <c r="L650" s="58"/>
      <c r="M650" s="59"/>
      <c r="N650" s="56">
        <f t="shared" si="92"/>
        <v>82.70908749999991</v>
      </c>
      <c r="O650" s="56">
        <f t="shared" si="93"/>
        <v>2.7458333333356195E-2</v>
      </c>
      <c r="P650" s="56">
        <f>SUM($O$13:O650)</f>
        <v>44.452487499999883</v>
      </c>
      <c r="Q650" s="56">
        <f t="shared" si="94"/>
        <v>38.256600000000027</v>
      </c>
    </row>
    <row r="651" spans="1:17" x14ac:dyDescent="0.35">
      <c r="A651" s="63">
        <v>0.40341435185185182</v>
      </c>
      <c r="B651" s="81">
        <f t="shared" si="87"/>
        <v>3397.9999999999941</v>
      </c>
      <c r="C651" s="54">
        <f>(A651*24-$A$13*24)*60</f>
        <v>56.633333333333233</v>
      </c>
      <c r="D651" s="54">
        <f>(A651*24-A650*24)*60</f>
        <v>8.3333333333293069E-2</v>
      </c>
      <c r="E651">
        <v>61.2</v>
      </c>
      <c r="F651" s="31">
        <f>SUM($E$13:E651)</f>
        <v>19189.500000000004</v>
      </c>
      <c r="G651" s="52">
        <f t="shared" si="88"/>
        <v>19.189500000000002</v>
      </c>
      <c r="H651" s="54">
        <f t="shared" si="95"/>
        <v>1.4625833333333333</v>
      </c>
      <c r="I651" s="87">
        <f t="shared" si="89"/>
        <v>-2.4480000000011831E-5</v>
      </c>
      <c r="J651" s="54">
        <f t="shared" si="90"/>
        <v>1.4688000000007098</v>
      </c>
      <c r="K651" s="54">
        <f t="shared" si="91"/>
        <v>-6.2166666673764137E-3</v>
      </c>
      <c r="L651" s="58"/>
      <c r="M651" s="59"/>
      <c r="N651" s="56">
        <f t="shared" si="92"/>
        <v>82.830969444444293</v>
      </c>
      <c r="O651" s="56">
        <f t="shared" si="93"/>
        <v>-5.1805555561445084E-4</v>
      </c>
      <c r="P651" s="56">
        <f>SUM($O$13:O651)</f>
        <v>44.451969444444266</v>
      </c>
      <c r="Q651" s="56">
        <f t="shared" si="94"/>
        <v>38.379000000000026</v>
      </c>
    </row>
    <row r="652" spans="1:17" x14ac:dyDescent="0.35">
      <c r="A652" s="63">
        <v>0.40348379629629627</v>
      </c>
      <c r="B652" s="81">
        <f t="shared" si="87"/>
        <v>3403.999999999995</v>
      </c>
      <c r="C652" s="54">
        <f>(A652*24-$A$13*24)*60</f>
        <v>56.733333333333249</v>
      </c>
      <c r="D652" s="54">
        <f>(A652*24-A651*24)*60</f>
        <v>0.10000000000001563</v>
      </c>
      <c r="E652">
        <v>60.6</v>
      </c>
      <c r="F652" s="31">
        <f>SUM($E$13:E652)</f>
        <v>19250.100000000002</v>
      </c>
      <c r="G652" s="52">
        <f t="shared" si="88"/>
        <v>19.250100000000003</v>
      </c>
      <c r="H652" s="54">
        <f t="shared" si="95"/>
        <v>1.4625833333333333</v>
      </c>
      <c r="I652" s="87">
        <f t="shared" si="89"/>
        <v>-2.0199999999996845E-5</v>
      </c>
      <c r="J652" s="54">
        <f t="shared" si="90"/>
        <v>1.2119999999998106</v>
      </c>
      <c r="K652" s="54">
        <f t="shared" si="91"/>
        <v>0.25058333333352278</v>
      </c>
      <c r="L652" s="58"/>
      <c r="M652" s="59"/>
      <c r="N652" s="56">
        <f t="shared" si="92"/>
        <v>82.977227777777657</v>
      </c>
      <c r="O652" s="56">
        <f t="shared" si="93"/>
        <v>2.5058333333356195E-2</v>
      </c>
      <c r="P652" s="56">
        <f>SUM($O$13:O652)</f>
        <v>44.477027777777622</v>
      </c>
      <c r="Q652" s="56">
        <f t="shared" si="94"/>
        <v>38.500200000000035</v>
      </c>
    </row>
    <row r="653" spans="1:17" x14ac:dyDescent="0.35">
      <c r="A653" s="63">
        <v>0.40354166666666669</v>
      </c>
      <c r="B653" s="81">
        <f t="shared" si="87"/>
        <v>3408.9999999999991</v>
      </c>
      <c r="C653" s="54">
        <f>(A653*24-$A$13*24)*60</f>
        <v>56.816666666666649</v>
      </c>
      <c r="D653" s="54">
        <f>(A653*24-A652*24)*60</f>
        <v>8.3333333333399651E-2</v>
      </c>
      <c r="E653">
        <v>59.1</v>
      </c>
      <c r="F653" s="31">
        <f>SUM($E$13:E653)</f>
        <v>19309.2</v>
      </c>
      <c r="G653" s="52">
        <f t="shared" si="88"/>
        <v>19.309200000000001</v>
      </c>
      <c r="H653" s="54">
        <f t="shared" si="95"/>
        <v>1.4625833333333333</v>
      </c>
      <c r="I653" s="87">
        <f t="shared" si="89"/>
        <v>-2.3639999999981186E-5</v>
      </c>
      <c r="J653" s="54">
        <f t="shared" si="90"/>
        <v>1.4183999999988712</v>
      </c>
      <c r="K653" s="54">
        <f t="shared" si="91"/>
        <v>4.4183333334462116E-2</v>
      </c>
      <c r="L653" s="58"/>
      <c r="M653" s="59"/>
      <c r="N653" s="56">
        <f t="shared" si="92"/>
        <v>83.099109722222195</v>
      </c>
      <c r="O653" s="56">
        <f t="shared" si="93"/>
        <v>3.6819444445414396E-3</v>
      </c>
      <c r="P653" s="56">
        <f>SUM($O$13:O653)</f>
        <v>44.480709722222166</v>
      </c>
      <c r="Q653" s="56">
        <f t="shared" si="94"/>
        <v>38.61840000000003</v>
      </c>
    </row>
    <row r="654" spans="1:17" x14ac:dyDescent="0.35">
      <c r="A654" s="63">
        <v>0.40359953703703705</v>
      </c>
      <c r="B654" s="81">
        <f t="shared" ref="B654:B703" si="96">C654*60</f>
        <v>3413.9999999999964</v>
      </c>
      <c r="C654" s="54">
        <f>(A654*24-$A$13*24)*60</f>
        <v>56.899999999999942</v>
      </c>
      <c r="D654" s="54">
        <f>(A654*24-A653*24)*60</f>
        <v>8.3333333333293069E-2</v>
      </c>
      <c r="E654">
        <v>57.7</v>
      </c>
      <c r="F654" s="31">
        <f>SUM($E$13:E654)</f>
        <v>19366.900000000001</v>
      </c>
      <c r="G654" s="52">
        <f t="shared" ref="G654:G696" si="97">F654/1000</f>
        <v>19.366900000000001</v>
      </c>
      <c r="H654" s="54">
        <f t="shared" si="95"/>
        <v>1.4625833333333333</v>
      </c>
      <c r="I654" s="87">
        <f t="shared" ref="I654:I702" si="98">-J654/1000/60</f>
        <v>-2.308000000001115E-5</v>
      </c>
      <c r="J654" s="54">
        <f t="shared" ref="J654:J696" si="99">2*E654/(1000*D654*1)</f>
        <v>1.3848000000006691</v>
      </c>
      <c r="K654" s="54">
        <f t="shared" ref="K654:K696" si="100">H654-J654</f>
        <v>7.7783333332664295E-2</v>
      </c>
      <c r="L654" s="58"/>
      <c r="M654" s="59"/>
      <c r="N654" s="56">
        <f t="shared" ref="N654:N696" si="101">C654*H654</f>
        <v>83.220991666666578</v>
      </c>
      <c r="O654" s="56">
        <f t="shared" ref="O654:O696" si="102">K654*(D654)</f>
        <v>6.4819444443855595E-3</v>
      </c>
      <c r="P654" s="56">
        <f>SUM($O$13:O654)</f>
        <v>44.487191666666554</v>
      </c>
      <c r="Q654" s="56">
        <f t="shared" ref="Q654:Q696" si="103">N654-P654</f>
        <v>38.733800000000024</v>
      </c>
    </row>
    <row r="655" spans="1:17" x14ac:dyDescent="0.35">
      <c r="A655" s="63">
        <v>0.4036689814814815</v>
      </c>
      <c r="B655" s="81">
        <f t="shared" si="96"/>
        <v>3419.9999999999973</v>
      </c>
      <c r="C655" s="54">
        <f>(A655*24-$A$13*24)*60</f>
        <v>56.999999999999957</v>
      </c>
      <c r="D655" s="54">
        <f>(A655*24-A654*24)*60</f>
        <v>0.10000000000001563</v>
      </c>
      <c r="E655">
        <v>59.5</v>
      </c>
      <c r="F655" s="31">
        <f>SUM($E$13:E655)</f>
        <v>19426.400000000001</v>
      </c>
      <c r="G655" s="52">
        <f t="shared" si="97"/>
        <v>19.426400000000001</v>
      </c>
      <c r="H655" s="54">
        <f t="shared" si="95"/>
        <v>1.4625833333333333</v>
      </c>
      <c r="I655" s="87">
        <f t="shared" si="98"/>
        <v>-1.9833333333330232E-5</v>
      </c>
      <c r="J655" s="54">
        <f t="shared" si="99"/>
        <v>1.1899999999998139</v>
      </c>
      <c r="K655" s="54">
        <f t="shared" si="100"/>
        <v>0.27258333333351947</v>
      </c>
      <c r="L655" s="58"/>
      <c r="M655" s="59"/>
      <c r="N655" s="56">
        <f t="shared" si="101"/>
        <v>83.367249999999942</v>
      </c>
      <c r="O655" s="56">
        <f t="shared" si="102"/>
        <v>2.725833333335621E-2</v>
      </c>
      <c r="P655" s="56">
        <f>SUM($O$13:O655)</f>
        <v>44.514449999999911</v>
      </c>
      <c r="Q655" s="56">
        <f t="shared" si="103"/>
        <v>38.85280000000003</v>
      </c>
    </row>
    <row r="656" spans="1:17" x14ac:dyDescent="0.35">
      <c r="A656" s="63">
        <v>0.40372685185185181</v>
      </c>
      <c r="B656" s="81">
        <f t="shared" si="96"/>
        <v>3424.999999999995</v>
      </c>
      <c r="C656" s="54">
        <f>(A656*24-$A$13*24)*60</f>
        <v>57.08333333333325</v>
      </c>
      <c r="D656" s="54">
        <f>(A656*24-A655*24)*60</f>
        <v>8.3333333333293069E-2</v>
      </c>
      <c r="E656">
        <v>59.4</v>
      </c>
      <c r="F656" s="31">
        <f>SUM($E$13:E656)</f>
        <v>19485.800000000003</v>
      </c>
      <c r="G656" s="52">
        <f t="shared" si="97"/>
        <v>19.485800000000005</v>
      </c>
      <c r="H656" s="54">
        <f t="shared" si="95"/>
        <v>1.4625833333333333</v>
      </c>
      <c r="I656" s="87">
        <f t="shared" si="98"/>
        <v>-2.3760000000011482E-5</v>
      </c>
      <c r="J656" s="54">
        <f t="shared" si="99"/>
        <v>1.4256000000006888</v>
      </c>
      <c r="K656" s="54">
        <f t="shared" si="100"/>
        <v>3.6983333332644586E-2</v>
      </c>
      <c r="L656" s="58"/>
      <c r="M656" s="59"/>
      <c r="N656" s="56">
        <f t="shared" si="101"/>
        <v>83.489131944444324</v>
      </c>
      <c r="O656" s="56">
        <f t="shared" si="102"/>
        <v>3.0819444443855597E-3</v>
      </c>
      <c r="P656" s="56">
        <f>SUM($O$13:O656)</f>
        <v>44.517531944444293</v>
      </c>
      <c r="Q656" s="56">
        <f t="shared" si="103"/>
        <v>38.971600000000031</v>
      </c>
    </row>
    <row r="657" spans="1:17" x14ac:dyDescent="0.35">
      <c r="A657" s="63">
        <v>0.40378472222222223</v>
      </c>
      <c r="B657" s="81">
        <f t="shared" si="96"/>
        <v>3429.9999999999991</v>
      </c>
      <c r="C657" s="54">
        <f>(A657*24-$A$13*24)*60</f>
        <v>57.16666666666665</v>
      </c>
      <c r="D657" s="54">
        <f>(A657*24-A656*24)*60</f>
        <v>8.3333333333399651E-2</v>
      </c>
      <c r="E657">
        <v>58.7</v>
      </c>
      <c r="F657" s="31">
        <f>SUM($E$13:E657)</f>
        <v>19544.500000000004</v>
      </c>
      <c r="G657" s="52">
        <f t="shared" si="97"/>
        <v>19.544500000000003</v>
      </c>
      <c r="H657" s="54">
        <f t="shared" si="95"/>
        <v>1.4625833333333333</v>
      </c>
      <c r="I657" s="87">
        <f t="shared" si="98"/>
        <v>-2.3479999999981317E-5</v>
      </c>
      <c r="J657" s="54">
        <f t="shared" si="99"/>
        <v>1.4087999999988789</v>
      </c>
      <c r="K657" s="54">
        <f t="shared" si="100"/>
        <v>5.3783333334454397E-2</v>
      </c>
      <c r="L657" s="58"/>
      <c r="M657" s="59"/>
      <c r="N657" s="56">
        <f t="shared" si="101"/>
        <v>83.611013888888863</v>
      </c>
      <c r="O657" s="56">
        <f t="shared" si="102"/>
        <v>4.481944444541433E-3</v>
      </c>
      <c r="P657" s="56">
        <f>SUM($O$13:O657)</f>
        <v>44.522013888888836</v>
      </c>
      <c r="Q657" s="56">
        <f t="shared" si="103"/>
        <v>39.089000000000027</v>
      </c>
    </row>
    <row r="658" spans="1:17" x14ac:dyDescent="0.35">
      <c r="A658" s="63">
        <v>0.40384259259259259</v>
      </c>
      <c r="B658" s="81">
        <f t="shared" si="96"/>
        <v>3434.9999999999964</v>
      </c>
      <c r="C658" s="54">
        <f>(A658*24-$A$13*24)*60</f>
        <v>57.249999999999943</v>
      </c>
      <c r="D658" s="54">
        <f>(A658*24-A657*24)*60</f>
        <v>8.3333333333293069E-2</v>
      </c>
      <c r="E658">
        <v>56.9</v>
      </c>
      <c r="F658" s="31">
        <f>SUM($E$13:E658)</f>
        <v>19601.400000000005</v>
      </c>
      <c r="G658" s="52">
        <f t="shared" si="97"/>
        <v>19.601400000000005</v>
      </c>
      <c r="H658" s="54">
        <f t="shared" si="95"/>
        <v>1.4625833333333333</v>
      </c>
      <c r="I658" s="87">
        <f t="shared" si="98"/>
        <v>-2.2760000000010997E-5</v>
      </c>
      <c r="J658" s="54">
        <f t="shared" si="99"/>
        <v>1.3656000000006598</v>
      </c>
      <c r="K658" s="54">
        <f t="shared" si="100"/>
        <v>9.6983333332673505E-2</v>
      </c>
      <c r="L658" s="58"/>
      <c r="M658" s="59"/>
      <c r="N658" s="56">
        <f t="shared" si="101"/>
        <v>83.732895833333245</v>
      </c>
      <c r="O658" s="56">
        <f t="shared" si="102"/>
        <v>8.0819444443855533E-3</v>
      </c>
      <c r="P658" s="56">
        <f>SUM($O$13:O658)</f>
        <v>44.53009583333322</v>
      </c>
      <c r="Q658" s="56">
        <f t="shared" si="103"/>
        <v>39.202800000000025</v>
      </c>
    </row>
    <row r="659" spans="1:17" x14ac:dyDescent="0.35">
      <c r="A659" s="63">
        <v>0.40391203703703704</v>
      </c>
      <c r="B659" s="81">
        <f t="shared" si="96"/>
        <v>3440.9999999999977</v>
      </c>
      <c r="C659" s="54">
        <f>(A659*24-$A$13*24)*60</f>
        <v>57.349999999999959</v>
      </c>
      <c r="D659" s="54">
        <f>(A659*24-A658*24)*60</f>
        <v>0.10000000000001563</v>
      </c>
      <c r="E659">
        <v>59.1</v>
      </c>
      <c r="F659" s="31">
        <f>SUM($E$13:E659)</f>
        <v>19660.500000000004</v>
      </c>
      <c r="G659" s="52">
        <f t="shared" si="97"/>
        <v>19.660500000000003</v>
      </c>
      <c r="H659" s="54">
        <f t="shared" si="95"/>
        <v>1.4625833333333333</v>
      </c>
      <c r="I659" s="87">
        <f t="shared" si="98"/>
        <v>-1.9699999999996918E-5</v>
      </c>
      <c r="J659" s="54">
        <f t="shared" si="99"/>
        <v>1.1819999999998152</v>
      </c>
      <c r="K659" s="54">
        <f t="shared" si="100"/>
        <v>0.28058333333351815</v>
      </c>
      <c r="L659" s="58"/>
      <c r="M659" s="59"/>
      <c r="N659" s="56">
        <f t="shared" si="101"/>
        <v>83.879154166666609</v>
      </c>
      <c r="O659" s="56">
        <f t="shared" si="102"/>
        <v>2.8058333333356202E-2</v>
      </c>
      <c r="P659" s="56">
        <f>SUM($O$13:O659)</f>
        <v>44.558154166666576</v>
      </c>
      <c r="Q659" s="56">
        <f t="shared" si="103"/>
        <v>39.321000000000033</v>
      </c>
    </row>
    <row r="660" spans="1:17" x14ac:dyDescent="0.35">
      <c r="A660" s="63">
        <v>0.4039699074074074</v>
      </c>
      <c r="B660" s="81">
        <f t="shared" si="96"/>
        <v>3445.999999999995</v>
      </c>
      <c r="C660" s="54">
        <f>(A660*24-$A$13*24)*60</f>
        <v>57.433333333333252</v>
      </c>
      <c r="D660" s="54">
        <f>(A660*24-A659*24)*60</f>
        <v>8.3333333333293069E-2</v>
      </c>
      <c r="E660">
        <v>57.5</v>
      </c>
      <c r="F660" s="31">
        <f>SUM($E$13:E660)</f>
        <v>19718.000000000004</v>
      </c>
      <c r="G660" s="52">
        <f t="shared" si="97"/>
        <v>19.718000000000004</v>
      </c>
      <c r="H660" s="54">
        <f t="shared" si="95"/>
        <v>1.4625833333333333</v>
      </c>
      <c r="I660" s="87">
        <f t="shared" si="98"/>
        <v>-2.3000000000011113E-5</v>
      </c>
      <c r="J660" s="54">
        <f t="shared" si="99"/>
        <v>1.3800000000006667</v>
      </c>
      <c r="K660" s="54">
        <f t="shared" si="100"/>
        <v>8.2583333332666653E-2</v>
      </c>
      <c r="L660" s="58"/>
      <c r="M660" s="59"/>
      <c r="N660" s="56">
        <f t="shared" si="101"/>
        <v>84.001036111110992</v>
      </c>
      <c r="O660" s="56">
        <f t="shared" si="102"/>
        <v>6.8819444443855623E-3</v>
      </c>
      <c r="P660" s="56">
        <f>SUM($O$13:O660)</f>
        <v>44.565036111110963</v>
      </c>
      <c r="Q660" s="56">
        <f t="shared" si="103"/>
        <v>39.436000000000028</v>
      </c>
    </row>
    <row r="661" spans="1:17" x14ac:dyDescent="0.35">
      <c r="A661" s="63">
        <v>0.40403935185185186</v>
      </c>
      <c r="B661" s="81">
        <f t="shared" si="96"/>
        <v>3451.9999999999959</v>
      </c>
      <c r="C661" s="54">
        <f>(A661*24-$A$13*24)*60</f>
        <v>57.533333333333267</v>
      </c>
      <c r="D661" s="54">
        <f>(A661*24-A660*24)*60</f>
        <v>0.10000000000001563</v>
      </c>
      <c r="E661">
        <v>58.5</v>
      </c>
      <c r="F661" s="31">
        <f>SUM($E$13:E661)</f>
        <v>19776.500000000004</v>
      </c>
      <c r="G661" s="52">
        <f t="shared" si="97"/>
        <v>19.776500000000002</v>
      </c>
      <c r="H661" s="54">
        <f t="shared" si="95"/>
        <v>1.4625833333333333</v>
      </c>
      <c r="I661" s="87">
        <f t="shared" si="98"/>
        <v>-1.9499999999996954E-5</v>
      </c>
      <c r="J661" s="54">
        <f t="shared" si="99"/>
        <v>1.1699999999998172</v>
      </c>
      <c r="K661" s="54">
        <f t="shared" si="100"/>
        <v>0.29258333333351616</v>
      </c>
      <c r="L661" s="58"/>
      <c r="M661" s="59"/>
      <c r="N661" s="56">
        <f t="shared" si="101"/>
        <v>84.147294444444356</v>
      </c>
      <c r="O661" s="56">
        <f t="shared" si="102"/>
        <v>2.9258333333356191E-2</v>
      </c>
      <c r="P661" s="56">
        <f>SUM($O$13:O661)</f>
        <v>44.594294444444323</v>
      </c>
      <c r="Q661" s="56">
        <f t="shared" si="103"/>
        <v>39.553000000000033</v>
      </c>
    </row>
    <row r="662" spans="1:17" x14ac:dyDescent="0.35">
      <c r="A662" s="63">
        <v>0.40409722222222227</v>
      </c>
      <c r="B662" s="81">
        <f t="shared" si="96"/>
        <v>3457</v>
      </c>
      <c r="C662" s="54">
        <f>(A662*24-$A$13*24)*60</f>
        <v>57.616666666666667</v>
      </c>
      <c r="D662" s="54">
        <f>(A662*24-A661*24)*60</f>
        <v>8.3333333333399651E-2</v>
      </c>
      <c r="E662">
        <v>58</v>
      </c>
      <c r="F662" s="31">
        <f>SUM($E$13:E662)</f>
        <v>19834.500000000004</v>
      </c>
      <c r="G662" s="52">
        <f t="shared" si="97"/>
        <v>19.834500000000002</v>
      </c>
      <c r="H662" s="54">
        <f t="shared" si="95"/>
        <v>1.4625833333333333</v>
      </c>
      <c r="I662" s="87">
        <f t="shared" si="98"/>
        <v>-2.319999999998154E-5</v>
      </c>
      <c r="J662" s="54">
        <f t="shared" si="99"/>
        <v>1.3919999999988923</v>
      </c>
      <c r="K662" s="54">
        <f t="shared" si="100"/>
        <v>7.0583333334441001E-2</v>
      </c>
      <c r="L662" s="58"/>
      <c r="M662" s="59"/>
      <c r="N662" s="56">
        <f t="shared" si="101"/>
        <v>84.269176388888894</v>
      </c>
      <c r="O662" s="56">
        <f t="shared" si="102"/>
        <v>5.8819444445414306E-3</v>
      </c>
      <c r="P662" s="56">
        <f>SUM($O$13:O662)</f>
        <v>44.600176388888862</v>
      </c>
      <c r="Q662" s="56">
        <f t="shared" si="103"/>
        <v>39.669000000000032</v>
      </c>
    </row>
    <row r="663" spans="1:17" x14ac:dyDescent="0.35">
      <c r="A663" s="63">
        <v>0.40415509259259258</v>
      </c>
      <c r="B663" s="81">
        <f t="shared" si="96"/>
        <v>3461.9999999999977</v>
      </c>
      <c r="C663" s="54">
        <f>(A663*24-$A$13*24)*60</f>
        <v>57.69999999999996</v>
      </c>
      <c r="D663" s="54">
        <f>(A663*24-A662*24)*60</f>
        <v>8.3333333333293069E-2</v>
      </c>
      <c r="E663">
        <v>59.8</v>
      </c>
      <c r="F663" s="31">
        <f>SUM($E$13:E663)</f>
        <v>19894.300000000003</v>
      </c>
      <c r="G663" s="52">
        <f t="shared" si="97"/>
        <v>19.894300000000001</v>
      </c>
      <c r="H663" s="54">
        <f t="shared" si="95"/>
        <v>1.4625833333333333</v>
      </c>
      <c r="I663" s="87">
        <f t="shared" si="98"/>
        <v>-2.3920000000011558E-5</v>
      </c>
      <c r="J663" s="54">
        <f t="shared" si="99"/>
        <v>1.4352000000006935</v>
      </c>
      <c r="K663" s="54">
        <f t="shared" si="100"/>
        <v>2.738333333263987E-2</v>
      </c>
      <c r="L663" s="58"/>
      <c r="M663" s="59"/>
      <c r="N663" s="56">
        <f t="shared" si="101"/>
        <v>84.391058333333277</v>
      </c>
      <c r="O663" s="56">
        <f t="shared" si="102"/>
        <v>2.2819444443855533E-3</v>
      </c>
      <c r="P663" s="56">
        <f>SUM($O$13:O663)</f>
        <v>44.602458333333246</v>
      </c>
      <c r="Q663" s="56">
        <f t="shared" si="103"/>
        <v>39.788600000000031</v>
      </c>
    </row>
    <row r="664" spans="1:17" x14ac:dyDescent="0.35">
      <c r="A664" s="63">
        <v>0.40422453703703703</v>
      </c>
      <c r="B664" s="81">
        <f t="shared" si="96"/>
        <v>3467.9999999999986</v>
      </c>
      <c r="C664" s="54">
        <f>(A664*24-$A$13*24)*60</f>
        <v>57.799999999999976</v>
      </c>
      <c r="D664" s="54">
        <f>(A664*24-A663*24)*60</f>
        <v>0.10000000000001563</v>
      </c>
      <c r="E664">
        <v>56.8</v>
      </c>
      <c r="F664" s="31">
        <f>SUM($E$13:E664)</f>
        <v>19951.100000000002</v>
      </c>
      <c r="G664" s="52">
        <f t="shared" si="97"/>
        <v>19.951100000000004</v>
      </c>
      <c r="H664" s="54">
        <f t="shared" si="95"/>
        <v>1.4625833333333333</v>
      </c>
      <c r="I664" s="87">
        <f t="shared" si="98"/>
        <v>-1.8933333333330373E-5</v>
      </c>
      <c r="J664" s="54">
        <f t="shared" si="99"/>
        <v>1.1359999999998223</v>
      </c>
      <c r="K664" s="54">
        <f t="shared" si="100"/>
        <v>0.32658333333351108</v>
      </c>
      <c r="L664" s="58"/>
      <c r="M664" s="59"/>
      <c r="N664" s="56">
        <f t="shared" si="101"/>
        <v>84.537316666666626</v>
      </c>
      <c r="O664" s="56">
        <f t="shared" si="102"/>
        <v>3.2658333333356215E-2</v>
      </c>
      <c r="P664" s="56">
        <f>SUM($O$13:O664)</f>
        <v>44.635116666666605</v>
      </c>
      <c r="Q664" s="56">
        <f t="shared" si="103"/>
        <v>39.902200000000022</v>
      </c>
    </row>
    <row r="665" spans="1:17" x14ac:dyDescent="0.35">
      <c r="A665" s="63">
        <v>0.4042824074074074</v>
      </c>
      <c r="B665" s="81">
        <f t="shared" si="96"/>
        <v>3472.9999999999964</v>
      </c>
      <c r="C665" s="54">
        <f>(A665*24-$A$13*24)*60</f>
        <v>57.883333333333269</v>
      </c>
      <c r="D665" s="54">
        <f>(A665*24-A664*24)*60</f>
        <v>8.3333333333293069E-2</v>
      </c>
      <c r="E665">
        <v>60.1</v>
      </c>
      <c r="F665" s="31">
        <f>SUM($E$13:E665)</f>
        <v>20011.2</v>
      </c>
      <c r="G665" s="52">
        <f t="shared" si="97"/>
        <v>20.011200000000002</v>
      </c>
      <c r="H665" s="54">
        <f t="shared" si="95"/>
        <v>1.4625833333333333</v>
      </c>
      <c r="I665" s="87">
        <f t="shared" si="98"/>
        <v>-2.4040000000011615E-5</v>
      </c>
      <c r="J665" s="54">
        <f t="shared" si="99"/>
        <v>1.4424000000006969</v>
      </c>
      <c r="K665" s="54">
        <f t="shared" si="100"/>
        <v>2.0183333332636444E-2</v>
      </c>
      <c r="L665" s="58"/>
      <c r="M665" s="59"/>
      <c r="N665" s="56">
        <f t="shared" si="101"/>
        <v>84.659198611111023</v>
      </c>
      <c r="O665" s="56">
        <f t="shared" si="102"/>
        <v>1.6819444443855578E-3</v>
      </c>
      <c r="P665" s="56">
        <f>SUM($O$13:O665)</f>
        <v>44.63679861111099</v>
      </c>
      <c r="Q665" s="56">
        <f t="shared" si="103"/>
        <v>40.022400000000033</v>
      </c>
    </row>
    <row r="666" spans="1:17" x14ac:dyDescent="0.35">
      <c r="A666" s="63">
        <v>0.40434027777777781</v>
      </c>
      <c r="B666" s="81">
        <f t="shared" si="96"/>
        <v>3478</v>
      </c>
      <c r="C666" s="54">
        <f>(A666*24-$A$13*24)*60</f>
        <v>57.966666666666669</v>
      </c>
      <c r="D666" s="54">
        <f>(A666*24-A665*24)*60</f>
        <v>8.3333333333399651E-2</v>
      </c>
      <c r="E666">
        <v>57.2</v>
      </c>
      <c r="F666" s="31">
        <f>SUM($E$13:E666)</f>
        <v>20068.400000000001</v>
      </c>
      <c r="G666" s="52">
        <f t="shared" si="97"/>
        <v>20.0684</v>
      </c>
      <c r="H666" s="54">
        <f t="shared" si="95"/>
        <v>1.4625833333333333</v>
      </c>
      <c r="I666" s="87">
        <f t="shared" si="98"/>
        <v>-2.2879999999981793E-5</v>
      </c>
      <c r="J666" s="54">
        <f t="shared" si="99"/>
        <v>1.3727999999989076</v>
      </c>
      <c r="K666" s="54">
        <f t="shared" si="100"/>
        <v>8.9783333334425786E-2</v>
      </c>
      <c r="L666" s="58"/>
      <c r="M666" s="59"/>
      <c r="N666" s="56">
        <f t="shared" si="101"/>
        <v>84.781080555555562</v>
      </c>
      <c r="O666" s="56">
        <f t="shared" si="102"/>
        <v>7.4819444445414366E-3</v>
      </c>
      <c r="P666" s="56">
        <f>SUM($O$13:O666)</f>
        <v>44.644280555555532</v>
      </c>
      <c r="Q666" s="56">
        <f t="shared" si="103"/>
        <v>40.136800000000029</v>
      </c>
    </row>
    <row r="667" spans="1:17" x14ac:dyDescent="0.35">
      <c r="A667" s="63">
        <v>0.40439814814814817</v>
      </c>
      <c r="B667" s="81">
        <f t="shared" si="96"/>
        <v>3482.9999999999977</v>
      </c>
      <c r="C667" s="54">
        <f>(A667*24-$A$13*24)*60</f>
        <v>58.049999999999962</v>
      </c>
      <c r="D667" s="54">
        <f>(A667*24-A666*24)*60</f>
        <v>8.3333333333293069E-2</v>
      </c>
      <c r="E667">
        <v>59</v>
      </c>
      <c r="F667" s="31">
        <f>SUM($E$13:E667)</f>
        <v>20127.400000000001</v>
      </c>
      <c r="G667" s="52">
        <f t="shared" si="97"/>
        <v>20.127400000000002</v>
      </c>
      <c r="H667" s="54">
        <f t="shared" si="95"/>
        <v>1.4625833333333333</v>
      </c>
      <c r="I667" s="87">
        <f t="shared" si="98"/>
        <v>-2.3600000000011406E-5</v>
      </c>
      <c r="J667" s="54">
        <f t="shared" si="99"/>
        <v>1.4160000000006843</v>
      </c>
      <c r="K667" s="54">
        <f t="shared" si="100"/>
        <v>4.6583333332649079E-2</v>
      </c>
      <c r="L667" s="58"/>
      <c r="M667" s="59"/>
      <c r="N667" s="56">
        <f t="shared" si="101"/>
        <v>84.902962499999944</v>
      </c>
      <c r="O667" s="56">
        <f t="shared" si="102"/>
        <v>3.8819444443855475E-3</v>
      </c>
      <c r="P667" s="56">
        <f>SUM($O$13:O667)</f>
        <v>44.64816249999992</v>
      </c>
      <c r="Q667" s="56">
        <f t="shared" si="103"/>
        <v>40.254800000000024</v>
      </c>
    </row>
    <row r="668" spans="1:17" x14ac:dyDescent="0.35">
      <c r="A668" s="63">
        <v>0.40446759259259263</v>
      </c>
      <c r="B668" s="81">
        <f t="shared" si="96"/>
        <v>3488.9999999999986</v>
      </c>
      <c r="C668" s="54">
        <f>(A668*24-$A$13*24)*60</f>
        <v>58.149999999999977</v>
      </c>
      <c r="D668" s="54">
        <f>(A668*24-A667*24)*60</f>
        <v>0.10000000000001563</v>
      </c>
      <c r="E668">
        <v>57.8</v>
      </c>
      <c r="F668" s="31">
        <f>SUM($E$13:E668)</f>
        <v>20185.2</v>
      </c>
      <c r="G668" s="52">
        <f t="shared" si="97"/>
        <v>20.185200000000002</v>
      </c>
      <c r="H668" s="54">
        <f t="shared" si="95"/>
        <v>1.4625833333333333</v>
      </c>
      <c r="I668" s="87">
        <f t="shared" si="98"/>
        <v>-1.9266666666663651E-5</v>
      </c>
      <c r="J668" s="54">
        <f t="shared" si="99"/>
        <v>1.1559999999998192</v>
      </c>
      <c r="K668" s="54">
        <f t="shared" si="100"/>
        <v>0.30658333333351417</v>
      </c>
      <c r="L668" s="58"/>
      <c r="M668" s="59"/>
      <c r="N668" s="56">
        <f t="shared" si="101"/>
        <v>85.049220833333294</v>
      </c>
      <c r="O668" s="56">
        <f t="shared" si="102"/>
        <v>3.065833333335621E-2</v>
      </c>
      <c r="P668" s="56">
        <f>SUM($O$13:O668)</f>
        <v>44.678820833333276</v>
      </c>
      <c r="Q668" s="56">
        <f t="shared" si="103"/>
        <v>40.370400000000018</v>
      </c>
    </row>
    <row r="669" spans="1:17" x14ac:dyDescent="0.35">
      <c r="A669" s="63">
        <v>0.40452546296296293</v>
      </c>
      <c r="B669" s="81">
        <f t="shared" si="96"/>
        <v>3493.9999999999964</v>
      </c>
      <c r="C669" s="54">
        <f>(A669*24-$A$13*24)*60</f>
        <v>58.23333333333327</v>
      </c>
      <c r="D669" s="54">
        <f>(A669*24-A668*24)*60</f>
        <v>8.3333333333293069E-2</v>
      </c>
      <c r="E669">
        <v>59.7</v>
      </c>
      <c r="F669" s="31">
        <f>SUM($E$13:E669)</f>
        <v>20244.900000000001</v>
      </c>
      <c r="G669" s="52">
        <f t="shared" si="97"/>
        <v>20.244900000000001</v>
      </c>
      <c r="H669" s="54">
        <f t="shared" si="95"/>
        <v>1.4625833333333333</v>
      </c>
      <c r="I669" s="87">
        <f t="shared" si="98"/>
        <v>-2.3880000000011542E-5</v>
      </c>
      <c r="J669" s="54">
        <f t="shared" si="99"/>
        <v>1.4328000000006924</v>
      </c>
      <c r="K669" s="54">
        <f t="shared" si="100"/>
        <v>2.9783333332640938E-2</v>
      </c>
      <c r="L669" s="58"/>
      <c r="M669" s="59"/>
      <c r="N669" s="56">
        <f t="shared" si="101"/>
        <v>85.171102777777691</v>
      </c>
      <c r="O669" s="56">
        <f t="shared" si="102"/>
        <v>2.4819444443855455E-3</v>
      </c>
      <c r="P669" s="56">
        <f>SUM($O$13:O669)</f>
        <v>44.68130277777766</v>
      </c>
      <c r="Q669" s="56">
        <f t="shared" si="103"/>
        <v>40.489800000000031</v>
      </c>
    </row>
    <row r="670" spans="1:17" x14ac:dyDescent="0.35">
      <c r="A670" s="63">
        <v>0.40458333333333335</v>
      </c>
      <c r="B670" s="81">
        <f t="shared" si="96"/>
        <v>3499</v>
      </c>
      <c r="C670" s="54">
        <f>(A670*24-$A$13*24)*60</f>
        <v>58.31666666666667</v>
      </c>
      <c r="D670" s="54">
        <f>(A670*24-A669*24)*60</f>
        <v>8.3333333333399651E-2</v>
      </c>
      <c r="E670">
        <v>56.8</v>
      </c>
      <c r="F670" s="31">
        <f>SUM($E$13:E670)</f>
        <v>20301.7</v>
      </c>
      <c r="G670" s="52">
        <f t="shared" si="97"/>
        <v>20.3017</v>
      </c>
      <c r="H670" s="54">
        <f t="shared" si="95"/>
        <v>1.4625833333333333</v>
      </c>
      <c r="I670" s="87">
        <f t="shared" si="98"/>
        <v>-2.2719999999981917E-5</v>
      </c>
      <c r="J670" s="54">
        <f t="shared" si="99"/>
        <v>1.3631999999989151</v>
      </c>
      <c r="K670" s="54">
        <f t="shared" si="100"/>
        <v>9.9383333334418289E-2</v>
      </c>
      <c r="L670" s="58"/>
      <c r="M670" s="59"/>
      <c r="N670" s="56">
        <f t="shared" si="101"/>
        <v>85.292984722222229</v>
      </c>
      <c r="O670" s="56">
        <f t="shared" si="102"/>
        <v>8.2819444445414482E-3</v>
      </c>
      <c r="P670" s="56">
        <f>SUM($O$13:O670)</f>
        <v>44.6895847222222</v>
      </c>
      <c r="Q670" s="56">
        <f t="shared" si="103"/>
        <v>40.603400000000029</v>
      </c>
    </row>
    <row r="671" spans="1:17" x14ac:dyDescent="0.35">
      <c r="A671" s="63">
        <v>0.40464120370370371</v>
      </c>
      <c r="B671" s="81">
        <f t="shared" si="96"/>
        <v>3503.9999999999977</v>
      </c>
      <c r="C671" s="54">
        <f>(A671*24-$A$13*24)*60</f>
        <v>58.399999999999963</v>
      </c>
      <c r="D671" s="54">
        <f>(A671*24-A670*24)*60</f>
        <v>8.3333333333293069E-2</v>
      </c>
      <c r="E671">
        <v>56.9</v>
      </c>
      <c r="F671" s="31">
        <f>SUM($E$13:E671)</f>
        <v>20358.600000000002</v>
      </c>
      <c r="G671" s="52">
        <f t="shared" si="97"/>
        <v>20.358600000000003</v>
      </c>
      <c r="H671" s="54">
        <f t="shared" si="95"/>
        <v>1.4625833333333333</v>
      </c>
      <c r="I671" s="87">
        <f t="shared" si="98"/>
        <v>-2.2760000000010997E-5</v>
      </c>
      <c r="J671" s="54">
        <f t="shared" si="99"/>
        <v>1.3656000000006598</v>
      </c>
      <c r="K671" s="54">
        <f t="shared" si="100"/>
        <v>9.6983333332673505E-2</v>
      </c>
      <c r="L671" s="58"/>
      <c r="M671" s="59"/>
      <c r="N671" s="56">
        <f t="shared" si="101"/>
        <v>85.414866666666612</v>
      </c>
      <c r="O671" s="56">
        <f t="shared" si="102"/>
        <v>8.0819444443855533E-3</v>
      </c>
      <c r="P671" s="56">
        <f>SUM($O$13:O671)</f>
        <v>44.697666666666585</v>
      </c>
      <c r="Q671" s="56">
        <f t="shared" si="103"/>
        <v>40.717200000000027</v>
      </c>
    </row>
    <row r="672" spans="1:17" x14ac:dyDescent="0.35">
      <c r="A672" s="63">
        <v>0.40469907407407407</v>
      </c>
      <c r="B672" s="81">
        <f t="shared" si="96"/>
        <v>3508.9999999999955</v>
      </c>
      <c r="C672" s="54">
        <f>(A672*24-$A$13*24)*60</f>
        <v>58.483333333333256</v>
      </c>
      <c r="D672" s="54">
        <f>(A672*24-A671*24)*60</f>
        <v>8.3333333333293069E-2</v>
      </c>
      <c r="E672">
        <v>59.3</v>
      </c>
      <c r="F672" s="31">
        <f>SUM($E$13:E672)</f>
        <v>20417.900000000001</v>
      </c>
      <c r="G672" s="52">
        <f t="shared" si="97"/>
        <v>20.417900000000003</v>
      </c>
      <c r="H672" s="54">
        <f t="shared" si="95"/>
        <v>1.4625833333333333</v>
      </c>
      <c r="I672" s="87">
        <f t="shared" si="98"/>
        <v>-2.3720000000011459E-5</v>
      </c>
      <c r="J672" s="54">
        <f t="shared" si="99"/>
        <v>1.4232000000006875</v>
      </c>
      <c r="K672" s="54">
        <f t="shared" si="100"/>
        <v>3.9383333332645876E-2</v>
      </c>
      <c r="L672" s="58"/>
      <c r="M672" s="59"/>
      <c r="N672" s="56">
        <f t="shared" si="101"/>
        <v>85.536748611110994</v>
      </c>
      <c r="O672" s="56">
        <f t="shared" si="102"/>
        <v>3.2819444443855706E-3</v>
      </c>
      <c r="P672" s="56">
        <f>SUM($O$13:O672)</f>
        <v>44.700948611110974</v>
      </c>
      <c r="Q672" s="56">
        <f t="shared" si="103"/>
        <v>40.83580000000002</v>
      </c>
    </row>
    <row r="673" spans="1:17" x14ac:dyDescent="0.35">
      <c r="A673" s="63">
        <v>0.40476851851851853</v>
      </c>
      <c r="B673" s="81">
        <f t="shared" si="96"/>
        <v>3514.9999999999964</v>
      </c>
      <c r="C673" s="54">
        <f>(A673*24-$A$13*24)*60</f>
        <v>58.583333333333272</v>
      </c>
      <c r="D673" s="54">
        <f>(A673*24-A672*24)*60</f>
        <v>0.10000000000001563</v>
      </c>
      <c r="E673">
        <v>57.2</v>
      </c>
      <c r="F673" s="31">
        <f>SUM($E$13:E673)</f>
        <v>20475.100000000002</v>
      </c>
      <c r="G673" s="52">
        <f t="shared" si="97"/>
        <v>20.475100000000001</v>
      </c>
      <c r="H673" s="54">
        <f t="shared" si="95"/>
        <v>1.4625833333333333</v>
      </c>
      <c r="I673" s="87">
        <f t="shared" si="98"/>
        <v>-1.9066666666663687E-5</v>
      </c>
      <c r="J673" s="54">
        <f t="shared" si="99"/>
        <v>1.1439999999998212</v>
      </c>
      <c r="K673" s="54">
        <f t="shared" si="100"/>
        <v>0.31858333333351219</v>
      </c>
      <c r="L673" s="58"/>
      <c r="M673" s="59"/>
      <c r="N673" s="56">
        <f t="shared" si="101"/>
        <v>85.683006944444358</v>
      </c>
      <c r="O673" s="56">
        <f t="shared" si="102"/>
        <v>3.1858333333356199E-2</v>
      </c>
      <c r="P673" s="56">
        <f>SUM($O$13:O673)</f>
        <v>44.732806944444327</v>
      </c>
      <c r="Q673" s="56">
        <f t="shared" si="103"/>
        <v>40.950200000000031</v>
      </c>
    </row>
    <row r="674" spans="1:17" x14ac:dyDescent="0.35">
      <c r="A674" s="63">
        <v>0.40482638888888894</v>
      </c>
      <c r="B674" s="81">
        <f t="shared" si="96"/>
        <v>3520.0000000000005</v>
      </c>
      <c r="C674" s="54">
        <f>(A674*24-$A$13*24)*60</f>
        <v>58.666666666666671</v>
      </c>
      <c r="D674" s="54">
        <f>(A674*24-A673*24)*60</f>
        <v>8.3333333333399651E-2</v>
      </c>
      <c r="E674">
        <v>60.3</v>
      </c>
      <c r="F674" s="31">
        <f>SUM($E$13:E674)</f>
        <v>20535.400000000001</v>
      </c>
      <c r="G674" s="52">
        <f t="shared" si="97"/>
        <v>20.535400000000003</v>
      </c>
      <c r="H674" s="54">
        <f t="shared" si="95"/>
        <v>1.4625833333333333</v>
      </c>
      <c r="I674" s="87">
        <f t="shared" si="98"/>
        <v>-2.4119999999980802E-5</v>
      </c>
      <c r="J674" s="54">
        <f t="shared" si="99"/>
        <v>1.4471999999988483</v>
      </c>
      <c r="K674" s="54">
        <f t="shared" si="100"/>
        <v>1.538333333448505E-2</v>
      </c>
      <c r="L674" s="58"/>
      <c r="M674" s="59"/>
      <c r="N674" s="56">
        <f t="shared" si="101"/>
        <v>85.804888888888897</v>
      </c>
      <c r="O674" s="56">
        <f t="shared" si="102"/>
        <v>1.2819444445414409E-3</v>
      </c>
      <c r="P674" s="56">
        <f>SUM($O$13:O674)</f>
        <v>44.73408888888887</v>
      </c>
      <c r="Q674" s="56">
        <f t="shared" si="103"/>
        <v>41.070800000000027</v>
      </c>
    </row>
    <row r="675" spans="1:17" x14ac:dyDescent="0.35">
      <c r="A675" s="63">
        <v>0.40488425925925925</v>
      </c>
      <c r="B675" s="81">
        <f t="shared" si="96"/>
        <v>3524.9999999999977</v>
      </c>
      <c r="C675" s="54">
        <f>(A675*24-$A$13*24)*60</f>
        <v>58.749999999999964</v>
      </c>
      <c r="D675" s="54">
        <f>(A675*24-A674*24)*60</f>
        <v>8.3333333333293069E-2</v>
      </c>
      <c r="E675">
        <v>57</v>
      </c>
      <c r="F675" s="31">
        <f>SUM($E$13:E675)</f>
        <v>20592.400000000001</v>
      </c>
      <c r="G675" s="52">
        <f t="shared" si="97"/>
        <v>20.592400000000001</v>
      </c>
      <c r="H675" s="54">
        <f t="shared" si="95"/>
        <v>1.4625833333333333</v>
      </c>
      <c r="I675" s="87">
        <f t="shared" si="98"/>
        <v>-2.2800000000011017E-5</v>
      </c>
      <c r="J675" s="54">
        <f t="shared" si="99"/>
        <v>1.3680000000006609</v>
      </c>
      <c r="K675" s="54">
        <f t="shared" si="100"/>
        <v>9.4583333332672437E-2</v>
      </c>
      <c r="L675" s="58"/>
      <c r="M675" s="59"/>
      <c r="N675" s="56">
        <f t="shared" si="101"/>
        <v>85.926770833333279</v>
      </c>
      <c r="O675" s="56">
        <f t="shared" si="102"/>
        <v>7.8819444443855614E-3</v>
      </c>
      <c r="P675" s="56">
        <f>SUM($O$13:O675)</f>
        <v>44.741970833333255</v>
      </c>
      <c r="Q675" s="56">
        <f t="shared" si="103"/>
        <v>41.184800000000024</v>
      </c>
    </row>
    <row r="676" spans="1:17" x14ac:dyDescent="0.35">
      <c r="A676" s="63">
        <v>0.4049537037037037</v>
      </c>
      <c r="B676" s="81">
        <f t="shared" si="96"/>
        <v>3530.9999999999986</v>
      </c>
      <c r="C676" s="54">
        <f>(A676*24-$A$13*24)*60</f>
        <v>58.84999999999998</v>
      </c>
      <c r="D676" s="54">
        <f>(A676*24-A675*24)*60</f>
        <v>0.10000000000001563</v>
      </c>
      <c r="E676">
        <v>56.5</v>
      </c>
      <c r="F676" s="31">
        <f>SUM($E$13:E676)</f>
        <v>20648.900000000001</v>
      </c>
      <c r="G676" s="52">
        <f t="shared" si="97"/>
        <v>20.648900000000001</v>
      </c>
      <c r="H676" s="54">
        <f t="shared" si="95"/>
        <v>1.4625833333333333</v>
      </c>
      <c r="I676" s="87">
        <f t="shared" si="98"/>
        <v>-1.8833333333330391E-5</v>
      </c>
      <c r="J676" s="54">
        <f t="shared" si="99"/>
        <v>1.1299999999998234</v>
      </c>
      <c r="K676" s="54">
        <f t="shared" si="100"/>
        <v>0.33258333333350998</v>
      </c>
      <c r="L676" s="58"/>
      <c r="M676" s="59"/>
      <c r="N676" s="56">
        <f t="shared" si="101"/>
        <v>86.073029166666643</v>
      </c>
      <c r="O676" s="56">
        <f t="shared" si="102"/>
        <v>3.3258333333356198E-2</v>
      </c>
      <c r="P676" s="56">
        <f>SUM($O$13:O676)</f>
        <v>44.775229166666612</v>
      </c>
      <c r="Q676" s="56">
        <f t="shared" si="103"/>
        <v>41.297800000000031</v>
      </c>
    </row>
    <row r="677" spans="1:17" x14ac:dyDescent="0.35">
      <c r="A677" s="63">
        <v>0.40501157407407407</v>
      </c>
      <c r="B677" s="81">
        <f t="shared" si="96"/>
        <v>3535.9999999999964</v>
      </c>
      <c r="C677" s="54">
        <f>(A677*24-$A$13*24)*60</f>
        <v>58.933333333333273</v>
      </c>
      <c r="D677" s="54">
        <f>(A677*24-A676*24)*60</f>
        <v>8.3333333333293069E-2</v>
      </c>
      <c r="E677">
        <v>60.8</v>
      </c>
      <c r="F677" s="31">
        <f>SUM($E$13:E677)</f>
        <v>20709.7</v>
      </c>
      <c r="G677" s="52">
        <f t="shared" si="97"/>
        <v>20.709700000000002</v>
      </c>
      <c r="H677" s="54">
        <f t="shared" si="95"/>
        <v>1.4625833333333333</v>
      </c>
      <c r="I677" s="87">
        <f t="shared" si="98"/>
        <v>-2.4320000000011751E-5</v>
      </c>
      <c r="J677" s="54">
        <f t="shared" si="99"/>
        <v>1.459200000000705</v>
      </c>
      <c r="K677" s="54">
        <f t="shared" si="100"/>
        <v>3.3833333326283022E-3</v>
      </c>
      <c r="L677" s="58"/>
      <c r="M677" s="59"/>
      <c r="N677" s="56">
        <f t="shared" si="101"/>
        <v>86.194911111111026</v>
      </c>
      <c r="O677" s="56">
        <f t="shared" si="102"/>
        <v>2.819444443855556E-4</v>
      </c>
      <c r="P677" s="56">
        <f>SUM($O$13:O677)</f>
        <v>44.775511111111001</v>
      </c>
      <c r="Q677" s="56">
        <f t="shared" si="103"/>
        <v>41.419400000000024</v>
      </c>
    </row>
    <row r="678" spans="1:17" x14ac:dyDescent="0.35">
      <c r="A678" s="63">
        <v>0.40506944444444443</v>
      </c>
      <c r="B678" s="81">
        <f t="shared" si="96"/>
        <v>3540.9999999999941</v>
      </c>
      <c r="C678" s="54">
        <f>(A678*24-$A$13*24)*60</f>
        <v>59.016666666666566</v>
      </c>
      <c r="D678" s="54">
        <f>(A678*24-A677*24)*60</f>
        <v>8.3333333333293069E-2</v>
      </c>
      <c r="E678">
        <v>59.1</v>
      </c>
      <c r="F678" s="31">
        <f>SUM($E$13:E678)</f>
        <v>20768.8</v>
      </c>
      <c r="G678" s="52">
        <f t="shared" si="97"/>
        <v>20.768799999999999</v>
      </c>
      <c r="H678" s="54">
        <f t="shared" si="95"/>
        <v>1.4625833333333333</v>
      </c>
      <c r="I678" s="87">
        <f t="shared" si="98"/>
        <v>-2.3640000000011425E-5</v>
      </c>
      <c r="J678" s="54">
        <f t="shared" si="99"/>
        <v>1.4184000000006853</v>
      </c>
      <c r="K678" s="54">
        <f t="shared" si="100"/>
        <v>4.4183333332648012E-2</v>
      </c>
      <c r="L678" s="58"/>
      <c r="M678" s="59"/>
      <c r="N678" s="56">
        <f t="shared" si="101"/>
        <v>86.316793055555408</v>
      </c>
      <c r="O678" s="56">
        <f t="shared" si="102"/>
        <v>3.6819444443855552E-3</v>
      </c>
      <c r="P678" s="56">
        <f>SUM($O$13:O678)</f>
        <v>44.779193055555389</v>
      </c>
      <c r="Q678" s="56">
        <f t="shared" si="103"/>
        <v>41.537600000000019</v>
      </c>
    </row>
    <row r="679" spans="1:17" x14ac:dyDescent="0.35">
      <c r="A679" s="63">
        <v>0.40513888888888888</v>
      </c>
      <c r="B679" s="81">
        <f t="shared" si="96"/>
        <v>3546.999999999995</v>
      </c>
      <c r="C679" s="54">
        <f>(A679*24-$A$13*24)*60</f>
        <v>59.116666666666582</v>
      </c>
      <c r="D679" s="54">
        <f>(A679*24-A678*24)*60</f>
        <v>0.10000000000001563</v>
      </c>
      <c r="E679">
        <v>57.1</v>
      </c>
      <c r="F679" s="31">
        <f>SUM($E$13:E679)</f>
        <v>20825.899999999998</v>
      </c>
      <c r="G679" s="52">
        <f t="shared" si="97"/>
        <v>20.825899999999997</v>
      </c>
      <c r="H679" s="54">
        <f t="shared" si="95"/>
        <v>1.4625833333333333</v>
      </c>
      <c r="I679" s="87">
        <f t="shared" si="98"/>
        <v>-1.9033333333330358E-5</v>
      </c>
      <c r="J679" s="54">
        <f t="shared" si="99"/>
        <v>1.1419999999998216</v>
      </c>
      <c r="K679" s="54">
        <f t="shared" si="100"/>
        <v>0.32058333333351174</v>
      </c>
      <c r="L679" s="58"/>
      <c r="M679" s="59"/>
      <c r="N679" s="56">
        <f t="shared" si="101"/>
        <v>86.463051388888772</v>
      </c>
      <c r="O679" s="56">
        <f t="shared" si="102"/>
        <v>3.2058333333356184E-2</v>
      </c>
      <c r="P679" s="56">
        <f>SUM($O$13:O679)</f>
        <v>44.811251388888742</v>
      </c>
      <c r="Q679" s="56">
        <f t="shared" si="103"/>
        <v>41.65180000000003</v>
      </c>
    </row>
    <row r="680" spans="1:17" x14ac:dyDescent="0.35">
      <c r="A680" s="63">
        <v>0.4051967592592593</v>
      </c>
      <c r="B680" s="81">
        <f t="shared" si="96"/>
        <v>3551.9999999999991</v>
      </c>
      <c r="C680" s="54">
        <f>(A680*24-$A$13*24)*60</f>
        <v>59.199999999999982</v>
      </c>
      <c r="D680" s="54">
        <f>(A680*24-A679*24)*60</f>
        <v>8.3333333333399651E-2</v>
      </c>
      <c r="E680">
        <v>62</v>
      </c>
      <c r="F680" s="31">
        <f>SUM($E$13:E680)</f>
        <v>20887.899999999998</v>
      </c>
      <c r="G680" s="52">
        <f t="shared" si="97"/>
        <v>20.887899999999998</v>
      </c>
      <c r="H680" s="54">
        <f t="shared" si="95"/>
        <v>1.4625833333333333</v>
      </c>
      <c r="I680" s="87">
        <f t="shared" si="98"/>
        <v>-2.4799999999980264E-5</v>
      </c>
      <c r="J680" s="54">
        <f t="shared" si="99"/>
        <v>1.4879999999988158</v>
      </c>
      <c r="K680" s="54">
        <f t="shared" si="100"/>
        <v>-2.5416666665482479E-2</v>
      </c>
      <c r="L680" s="58"/>
      <c r="M680" s="59"/>
      <c r="N680" s="56">
        <f t="shared" si="101"/>
        <v>86.584933333333311</v>
      </c>
      <c r="O680" s="56">
        <f t="shared" si="102"/>
        <v>-2.1180555554585587E-3</v>
      </c>
      <c r="P680" s="56">
        <f>SUM($O$13:O680)</f>
        <v>44.809133333333286</v>
      </c>
      <c r="Q680" s="56">
        <f t="shared" si="103"/>
        <v>41.775800000000025</v>
      </c>
    </row>
    <row r="681" spans="1:17" x14ac:dyDescent="0.35">
      <c r="A681" s="63">
        <v>0.40526620370370375</v>
      </c>
      <c r="B681" s="81">
        <f t="shared" si="96"/>
        <v>3558</v>
      </c>
      <c r="C681" s="54">
        <f>(A681*24-$A$13*24)*60</f>
        <v>59.3</v>
      </c>
      <c r="D681" s="54">
        <f>(A681*24-A680*24)*60</f>
        <v>0.10000000000001563</v>
      </c>
      <c r="E681">
        <v>60.5</v>
      </c>
      <c r="F681" s="31">
        <f>SUM($E$13:E681)</f>
        <v>20948.399999999998</v>
      </c>
      <c r="G681" s="52">
        <f t="shared" si="97"/>
        <v>20.948399999999999</v>
      </c>
      <c r="H681" s="54">
        <f t="shared" si="95"/>
        <v>1.4625833333333333</v>
      </c>
      <c r="I681" s="87">
        <f t="shared" si="98"/>
        <v>-2.0166666666663513E-5</v>
      </c>
      <c r="J681" s="54">
        <f t="shared" si="99"/>
        <v>1.2099999999998108</v>
      </c>
      <c r="K681" s="54">
        <f t="shared" si="100"/>
        <v>0.25258333333352256</v>
      </c>
      <c r="L681" s="58"/>
      <c r="M681" s="59"/>
      <c r="N681" s="56">
        <f t="shared" si="101"/>
        <v>86.73119166666666</v>
      </c>
      <c r="O681" s="56">
        <f t="shared" si="102"/>
        <v>2.5258333333356205E-2</v>
      </c>
      <c r="P681" s="56">
        <f>SUM($O$13:O681)</f>
        <v>44.83439166666664</v>
      </c>
      <c r="Q681" s="56">
        <f t="shared" si="103"/>
        <v>41.89680000000002</v>
      </c>
    </row>
    <row r="682" spans="1:17" x14ac:dyDescent="0.35">
      <c r="A682" s="63">
        <v>0.40532407407407406</v>
      </c>
      <c r="B682" s="81">
        <f t="shared" si="96"/>
        <v>3562.9999999999973</v>
      </c>
      <c r="C682" s="54">
        <f>(A682*24-$A$13*24)*60</f>
        <v>59.38333333333329</v>
      </c>
      <c r="D682" s="54">
        <f>(A682*24-A681*24)*60</f>
        <v>8.3333333333293069E-2</v>
      </c>
      <c r="E682">
        <v>58</v>
      </c>
      <c r="F682" s="31">
        <f>SUM($E$13:E682)</f>
        <v>21006.399999999998</v>
      </c>
      <c r="G682" s="52">
        <f t="shared" si="97"/>
        <v>21.006399999999999</v>
      </c>
      <c r="H682" s="54">
        <f t="shared" si="95"/>
        <v>1.4625833333333333</v>
      </c>
      <c r="I682" s="87">
        <f t="shared" si="98"/>
        <v>-2.3200000000011206E-5</v>
      </c>
      <c r="J682" s="54">
        <f t="shared" si="99"/>
        <v>1.3920000000006725</v>
      </c>
      <c r="K682" s="54">
        <f t="shared" si="100"/>
        <v>7.0583333332660869E-2</v>
      </c>
      <c r="L682" s="58"/>
      <c r="M682" s="59"/>
      <c r="N682" s="56">
        <f t="shared" si="101"/>
        <v>86.853073611111043</v>
      </c>
      <c r="O682" s="56">
        <f t="shared" si="102"/>
        <v>5.881944444385564E-3</v>
      </c>
      <c r="P682" s="56">
        <f>SUM($O$13:O682)</f>
        <v>44.840273611111023</v>
      </c>
      <c r="Q682" s="56">
        <f t="shared" si="103"/>
        <v>42.01280000000002</v>
      </c>
    </row>
    <row r="683" spans="1:17" x14ac:dyDescent="0.35">
      <c r="A683" s="63">
        <v>0.40539351851851851</v>
      </c>
      <c r="B683" s="81">
        <f t="shared" si="96"/>
        <v>3568.9999999999982</v>
      </c>
      <c r="C683" s="54">
        <f>(A683*24-$A$13*24)*60</f>
        <v>59.483333333333306</v>
      </c>
      <c r="D683" s="54">
        <f>(A683*24-A682*24)*60</f>
        <v>0.10000000000001563</v>
      </c>
      <c r="E683">
        <v>61</v>
      </c>
      <c r="F683" s="31">
        <f>SUM($E$13:E683)</f>
        <v>21067.399999999998</v>
      </c>
      <c r="G683" s="52">
        <f t="shared" si="97"/>
        <v>21.067399999999999</v>
      </c>
      <c r="H683" s="54">
        <f t="shared" si="95"/>
        <v>1.4625833333333333</v>
      </c>
      <c r="I683" s="87">
        <f t="shared" si="98"/>
        <v>-2.0333333333330156E-5</v>
      </c>
      <c r="J683" s="54">
        <f t="shared" si="99"/>
        <v>1.2199999999998092</v>
      </c>
      <c r="K683" s="54">
        <f t="shared" si="100"/>
        <v>0.24258333333352411</v>
      </c>
      <c r="L683" s="58"/>
      <c r="M683" s="59"/>
      <c r="N683" s="56">
        <f t="shared" si="101"/>
        <v>86.999331944444407</v>
      </c>
      <c r="O683" s="56">
        <f t="shared" si="102"/>
        <v>2.4258333333356204E-2</v>
      </c>
      <c r="P683" s="56">
        <f>SUM($O$13:O683)</f>
        <v>44.86453194444438</v>
      </c>
      <c r="Q683" s="56">
        <f t="shared" si="103"/>
        <v>42.134800000000027</v>
      </c>
    </row>
    <row r="684" spans="1:17" x14ac:dyDescent="0.35">
      <c r="A684" s="63">
        <v>0.40545138888888888</v>
      </c>
      <c r="B684" s="81">
        <f t="shared" si="96"/>
        <v>3573.9999999999959</v>
      </c>
      <c r="C684" s="54">
        <f>(A684*24-$A$13*24)*60</f>
        <v>59.566666666666599</v>
      </c>
      <c r="D684" s="54">
        <f>(A684*24-A683*24)*60</f>
        <v>8.3333333333293069E-2</v>
      </c>
      <c r="E684">
        <v>66.3</v>
      </c>
      <c r="F684" s="31">
        <f>SUM($E$13:E684)</f>
        <v>21133.699999999997</v>
      </c>
      <c r="G684" s="52">
        <f t="shared" si="97"/>
        <v>21.133699999999997</v>
      </c>
      <c r="H684" s="54">
        <f t="shared" si="95"/>
        <v>1.4625833333333333</v>
      </c>
      <c r="I684" s="87">
        <f t="shared" si="98"/>
        <v>-2.6520000000012811E-5</v>
      </c>
      <c r="J684" s="54">
        <f t="shared" si="99"/>
        <v>1.5912000000007687</v>
      </c>
      <c r="K684" s="54">
        <f t="shared" si="100"/>
        <v>-0.12861666666743532</v>
      </c>
      <c r="L684" s="58"/>
      <c r="M684" s="59"/>
      <c r="N684" s="56">
        <f t="shared" si="101"/>
        <v>87.121213888888789</v>
      </c>
      <c r="O684" s="56">
        <f t="shared" si="102"/>
        <v>-1.0718055555614432E-2</v>
      </c>
      <c r="P684" s="56">
        <f>SUM($O$13:O684)</f>
        <v>44.853813888888766</v>
      </c>
      <c r="Q684" s="56">
        <f t="shared" si="103"/>
        <v>42.267400000000023</v>
      </c>
    </row>
    <row r="685" spans="1:17" x14ac:dyDescent="0.35">
      <c r="A685" s="63">
        <v>0.40552083333333333</v>
      </c>
      <c r="B685" s="81">
        <f t="shared" si="96"/>
        <v>3579.9999999999968</v>
      </c>
      <c r="C685" s="54">
        <f>(A685*24-$A$13*24)*60</f>
        <v>59.666666666666615</v>
      </c>
      <c r="D685" s="54">
        <f>(A685*24-A684*24)*60</f>
        <v>0.10000000000001563</v>
      </c>
      <c r="E685">
        <v>62.5</v>
      </c>
      <c r="F685" s="31">
        <f>SUM($E$13:E685)</f>
        <v>21196.199999999997</v>
      </c>
      <c r="G685" s="52">
        <f t="shared" si="97"/>
        <v>21.196199999999997</v>
      </c>
      <c r="H685" s="54">
        <f t="shared" si="95"/>
        <v>1.4625833333333333</v>
      </c>
      <c r="I685" s="87">
        <f t="shared" si="98"/>
        <v>-2.0833333333330077E-5</v>
      </c>
      <c r="J685" s="54">
        <f t="shared" si="99"/>
        <v>1.2499999999998046</v>
      </c>
      <c r="K685" s="54">
        <f t="shared" si="100"/>
        <v>0.21258333333352875</v>
      </c>
      <c r="L685" s="58"/>
      <c r="M685" s="59"/>
      <c r="N685" s="56">
        <f t="shared" si="101"/>
        <v>87.267472222222153</v>
      </c>
      <c r="O685" s="56">
        <f t="shared" si="102"/>
        <v>2.1258333333356198E-2</v>
      </c>
      <c r="P685" s="56">
        <f>SUM($O$13:O685)</f>
        <v>44.875072222222123</v>
      </c>
      <c r="Q685" s="56">
        <f t="shared" si="103"/>
        <v>42.392400000000031</v>
      </c>
    </row>
    <row r="686" spans="1:17" x14ac:dyDescent="0.35">
      <c r="A686" s="63">
        <v>0.40557870370370369</v>
      </c>
      <c r="B686" s="81">
        <f t="shared" si="96"/>
        <v>3584.9999999999945</v>
      </c>
      <c r="C686" s="54">
        <f>(A686*24-$A$13*24)*60</f>
        <v>59.749999999999908</v>
      </c>
      <c r="D686" s="54">
        <f>(A686*24-A685*24)*60</f>
        <v>8.3333333333293069E-2</v>
      </c>
      <c r="E686">
        <v>60</v>
      </c>
      <c r="F686" s="31">
        <f>SUM($E$13:E686)</f>
        <v>21256.199999999997</v>
      </c>
      <c r="G686" s="52">
        <f t="shared" si="97"/>
        <v>21.256199999999996</v>
      </c>
      <c r="H686" s="54">
        <f t="shared" si="95"/>
        <v>1.4625833333333333</v>
      </c>
      <c r="I686" s="87">
        <f t="shared" si="98"/>
        <v>-2.4000000000011598E-5</v>
      </c>
      <c r="J686" s="54">
        <f t="shared" si="99"/>
        <v>1.4400000000006958</v>
      </c>
      <c r="K686" s="54">
        <f t="shared" si="100"/>
        <v>2.2583333332637512E-2</v>
      </c>
      <c r="L686" s="58"/>
      <c r="M686" s="59"/>
      <c r="N686" s="56">
        <f t="shared" si="101"/>
        <v>87.389354166666536</v>
      </c>
      <c r="O686" s="56">
        <f t="shared" si="102"/>
        <v>1.88194444438555E-3</v>
      </c>
      <c r="P686" s="56">
        <f>SUM($O$13:O686)</f>
        <v>44.876954166666508</v>
      </c>
      <c r="Q686" s="56">
        <f t="shared" si="103"/>
        <v>42.512400000000028</v>
      </c>
    </row>
    <row r="687" spans="1:17" x14ac:dyDescent="0.35">
      <c r="A687" s="63">
        <v>0.40564814814814815</v>
      </c>
      <c r="B687" s="81">
        <f t="shared" si="96"/>
        <v>3590.9999999999955</v>
      </c>
      <c r="C687" s="54">
        <f>(A687*24-$A$13*24)*60</f>
        <v>59.849999999999923</v>
      </c>
      <c r="D687" s="54">
        <f>(A687*24-A686*24)*60</f>
        <v>0.10000000000001563</v>
      </c>
      <c r="E687">
        <v>60.1</v>
      </c>
      <c r="F687" s="31">
        <f>SUM($E$13:E687)</f>
        <v>21316.299999999996</v>
      </c>
      <c r="G687" s="52">
        <f t="shared" si="97"/>
        <v>21.316299999999995</v>
      </c>
      <c r="H687" s="54">
        <f t="shared" si="95"/>
        <v>1.4625833333333333</v>
      </c>
      <c r="I687" s="87">
        <f t="shared" si="98"/>
        <v>-2.0033333333330203E-5</v>
      </c>
      <c r="J687" s="54">
        <f t="shared" si="99"/>
        <v>1.2019999999998121</v>
      </c>
      <c r="K687" s="54">
        <f t="shared" si="100"/>
        <v>0.26058333333352124</v>
      </c>
      <c r="L687" s="58"/>
      <c r="M687" s="59"/>
      <c r="N687" s="56">
        <f t="shared" si="101"/>
        <v>87.535612499999885</v>
      </c>
      <c r="O687" s="56">
        <f t="shared" si="102"/>
        <v>2.6058333333356196E-2</v>
      </c>
      <c r="P687" s="56">
        <f>SUM($O$13:O687)</f>
        <v>44.903012499999861</v>
      </c>
      <c r="Q687" s="56">
        <f t="shared" si="103"/>
        <v>42.632600000000025</v>
      </c>
    </row>
    <row r="688" spans="1:17" x14ac:dyDescent="0.35">
      <c r="A688" s="63">
        <v>0.40570601851851856</v>
      </c>
      <c r="B688" s="81">
        <f t="shared" si="96"/>
        <v>3595.9999999999995</v>
      </c>
      <c r="C688" s="54">
        <f>(A688*24-$A$13*24)*60</f>
        <v>59.933333333333323</v>
      </c>
      <c r="D688" s="54">
        <f>(A688*24-A687*24)*60</f>
        <v>8.3333333333399651E-2</v>
      </c>
      <c r="E688">
        <v>60</v>
      </c>
      <c r="F688" s="31">
        <f>SUM($E$13:E688)</f>
        <v>21376.299999999996</v>
      </c>
      <c r="G688" s="52">
        <f t="shared" si="97"/>
        <v>21.376299999999997</v>
      </c>
      <c r="H688" s="54">
        <f t="shared" si="95"/>
        <v>1.4625833333333333</v>
      </c>
      <c r="I688" s="87">
        <f t="shared" si="98"/>
        <v>-2.3999999999980898E-5</v>
      </c>
      <c r="J688" s="54">
        <f t="shared" si="99"/>
        <v>1.439999999998854</v>
      </c>
      <c r="K688" s="54">
        <f t="shared" si="100"/>
        <v>2.2583333334479372E-2</v>
      </c>
      <c r="L688" s="58"/>
      <c r="M688" s="59"/>
      <c r="N688" s="56">
        <f t="shared" si="101"/>
        <v>87.657494444444424</v>
      </c>
      <c r="O688" s="56">
        <f t="shared" si="102"/>
        <v>1.8819444445414453E-3</v>
      </c>
      <c r="P688" s="56">
        <f>SUM($O$13:O688)</f>
        <v>44.904894444444402</v>
      </c>
      <c r="Q688" s="56">
        <f t="shared" si="103"/>
        <v>42.752600000000022</v>
      </c>
    </row>
    <row r="689" spans="1:17" x14ac:dyDescent="0.35">
      <c r="A689" s="63">
        <v>0.40576388888888887</v>
      </c>
      <c r="B689" s="81">
        <f t="shared" si="96"/>
        <v>3600.9999999999968</v>
      </c>
      <c r="C689" s="54">
        <f>(A689*24-$A$13*24)*60</f>
        <v>60.016666666666616</v>
      </c>
      <c r="D689" s="54">
        <f>(A689*24-A688*24)*60</f>
        <v>8.3333333333293069E-2</v>
      </c>
      <c r="E689">
        <v>59</v>
      </c>
      <c r="F689" s="31">
        <f>SUM($E$13:E689)</f>
        <v>21435.299999999996</v>
      </c>
      <c r="G689" s="52">
        <f t="shared" si="97"/>
        <v>21.435299999999994</v>
      </c>
      <c r="H689" s="54">
        <f t="shared" si="95"/>
        <v>1.4625833333333333</v>
      </c>
      <c r="I689" s="87">
        <f t="shared" si="98"/>
        <v>-2.3600000000011406E-5</v>
      </c>
      <c r="J689" s="54">
        <f t="shared" si="99"/>
        <v>1.4160000000006843</v>
      </c>
      <c r="K689" s="54">
        <f t="shared" si="100"/>
        <v>4.6583333332649079E-2</v>
      </c>
      <c r="L689" s="58"/>
      <c r="M689" s="59"/>
      <c r="N689" s="56">
        <f t="shared" si="101"/>
        <v>87.779376388888821</v>
      </c>
      <c r="O689" s="56">
        <f t="shared" si="102"/>
        <v>3.8819444443855475E-3</v>
      </c>
      <c r="P689" s="56">
        <f>SUM($O$13:O689)</f>
        <v>44.908776388888789</v>
      </c>
      <c r="Q689" s="56">
        <f t="shared" si="103"/>
        <v>42.870600000000032</v>
      </c>
    </row>
    <row r="690" spans="1:17" x14ac:dyDescent="0.35">
      <c r="A690" s="63">
        <v>0.40583333333333332</v>
      </c>
      <c r="B690" s="81">
        <f t="shared" si="96"/>
        <v>3606.9999999999977</v>
      </c>
      <c r="C690" s="54">
        <f>(A690*24-$A$13*24)*60</f>
        <v>60.116666666666632</v>
      </c>
      <c r="D690" s="54">
        <f>(A690*24-A689*24)*60</f>
        <v>0.10000000000001563</v>
      </c>
      <c r="E690">
        <v>55.7</v>
      </c>
      <c r="F690" s="31">
        <f>SUM($E$13:E690)</f>
        <v>21490.999999999996</v>
      </c>
      <c r="G690" s="52">
        <f t="shared" si="97"/>
        <v>21.490999999999996</v>
      </c>
      <c r="H690" s="54">
        <f t="shared" si="95"/>
        <v>1.4625833333333333</v>
      </c>
      <c r="I690" s="87">
        <f t="shared" si="98"/>
        <v>-1.8566666666663769E-5</v>
      </c>
      <c r="J690" s="54">
        <f t="shared" si="99"/>
        <v>1.113999999999826</v>
      </c>
      <c r="K690" s="54">
        <f t="shared" si="100"/>
        <v>0.34858333333350733</v>
      </c>
      <c r="L690" s="58"/>
      <c r="M690" s="59"/>
      <c r="N690" s="56">
        <f t="shared" si="101"/>
        <v>87.925634722222171</v>
      </c>
      <c r="O690" s="56">
        <f t="shared" si="102"/>
        <v>3.4858333333356181E-2</v>
      </c>
      <c r="P690" s="56">
        <f>SUM($O$13:O690)</f>
        <v>44.943634722222143</v>
      </c>
      <c r="Q690" s="56">
        <f t="shared" si="103"/>
        <v>42.982000000000028</v>
      </c>
    </row>
    <row r="691" spans="1:17" x14ac:dyDescent="0.35">
      <c r="A691" s="63">
        <v>0.40589120370370368</v>
      </c>
      <c r="B691" s="81">
        <f t="shared" si="96"/>
        <v>3611.9999999999955</v>
      </c>
      <c r="C691" s="54">
        <f>(A691*24-$A$13*24)*60</f>
        <v>60.199999999999925</v>
      </c>
      <c r="D691" s="54">
        <f>(A691*24-A690*24)*60</f>
        <v>8.3333333333293069E-2</v>
      </c>
      <c r="E691">
        <v>58.6</v>
      </c>
      <c r="F691" s="31">
        <f>SUM($E$13:E691)</f>
        <v>21549.599999999995</v>
      </c>
      <c r="G691" s="52">
        <f t="shared" si="97"/>
        <v>21.549599999999995</v>
      </c>
      <c r="H691" s="54">
        <f t="shared" si="95"/>
        <v>1.4625833333333333</v>
      </c>
      <c r="I691" s="87">
        <f t="shared" si="98"/>
        <v>-2.3440000000011326E-5</v>
      </c>
      <c r="J691" s="54">
        <f t="shared" si="99"/>
        <v>1.4064000000006796</v>
      </c>
      <c r="K691" s="54">
        <f t="shared" si="100"/>
        <v>5.6183333332653795E-2</v>
      </c>
      <c r="L691" s="58"/>
      <c r="M691" s="59"/>
      <c r="N691" s="56">
        <f t="shared" si="101"/>
        <v>88.047516666666553</v>
      </c>
      <c r="O691" s="56">
        <f t="shared" si="102"/>
        <v>4.6819444443855539E-3</v>
      </c>
      <c r="P691" s="56">
        <f>SUM($O$13:O691)</f>
        <v>44.948316666666528</v>
      </c>
      <c r="Q691" s="56">
        <f t="shared" si="103"/>
        <v>43.099200000000025</v>
      </c>
    </row>
    <row r="692" spans="1:17" x14ac:dyDescent="0.35">
      <c r="A692" s="63">
        <v>0.40596064814814814</v>
      </c>
      <c r="B692" s="81">
        <f t="shared" si="96"/>
        <v>3617.9999999999964</v>
      </c>
      <c r="C692" s="54">
        <f>(A692*24-$A$13*24)*60</f>
        <v>60.29999999999994</v>
      </c>
      <c r="D692" s="54">
        <f>(A692*24-A691*24)*60</f>
        <v>0.10000000000001563</v>
      </c>
      <c r="E692">
        <v>58</v>
      </c>
      <c r="F692" s="31">
        <f>SUM($E$13:E692)</f>
        <v>21607.599999999995</v>
      </c>
      <c r="G692" s="52">
        <f t="shared" si="97"/>
        <v>21.607599999999994</v>
      </c>
      <c r="H692" s="54">
        <f t="shared" si="95"/>
        <v>1.4625833333333333</v>
      </c>
      <c r="I692" s="87">
        <f t="shared" si="98"/>
        <v>-1.9333333333330311E-5</v>
      </c>
      <c r="J692" s="54">
        <f t="shared" si="99"/>
        <v>1.1599999999998187</v>
      </c>
      <c r="K692" s="54">
        <f t="shared" si="100"/>
        <v>0.30258333333351461</v>
      </c>
      <c r="L692" s="58"/>
      <c r="M692" s="59"/>
      <c r="N692" s="56">
        <f t="shared" si="101"/>
        <v>88.193774999999917</v>
      </c>
      <c r="O692" s="56">
        <f t="shared" si="102"/>
        <v>3.0258333333356192E-2</v>
      </c>
      <c r="P692" s="56">
        <f>SUM($O$13:O692)</f>
        <v>44.978574999999886</v>
      </c>
      <c r="Q692" s="56">
        <f t="shared" si="103"/>
        <v>43.215200000000031</v>
      </c>
    </row>
    <row r="693" spans="1:17" x14ac:dyDescent="0.35">
      <c r="A693" s="63">
        <v>0.4060185185185185</v>
      </c>
      <c r="B693" s="81">
        <f t="shared" si="96"/>
        <v>3622.9999999999941</v>
      </c>
      <c r="C693" s="54">
        <f>(A693*24-$A$13*24)*60</f>
        <v>60.383333333333233</v>
      </c>
      <c r="D693" s="54">
        <f>(A693*24-A692*24)*60</f>
        <v>8.3333333333293069E-2</v>
      </c>
      <c r="E693">
        <v>62.2</v>
      </c>
      <c r="F693" s="31">
        <f>SUM($E$13:E693)</f>
        <v>21669.799999999996</v>
      </c>
      <c r="G693" s="52">
        <f t="shared" si="97"/>
        <v>21.669799999999995</v>
      </c>
      <c r="H693" s="54">
        <f t="shared" si="95"/>
        <v>1.4625833333333333</v>
      </c>
      <c r="I693" s="87">
        <f t="shared" si="98"/>
        <v>-2.488000000001202E-5</v>
      </c>
      <c r="J693" s="54">
        <f t="shared" si="99"/>
        <v>1.4928000000007213</v>
      </c>
      <c r="K693" s="54">
        <f t="shared" si="100"/>
        <v>-3.0216666667387981E-2</v>
      </c>
      <c r="L693" s="58"/>
      <c r="M693" s="59"/>
      <c r="N693" s="56">
        <f t="shared" si="101"/>
        <v>88.315656944444299</v>
      </c>
      <c r="O693" s="56">
        <f t="shared" si="102"/>
        <v>-2.5180555556144485E-3</v>
      </c>
      <c r="P693" s="56">
        <f>SUM($O$13:O693)</f>
        <v>44.976056944444274</v>
      </c>
      <c r="Q693" s="56">
        <f t="shared" si="103"/>
        <v>43.339600000000026</v>
      </c>
    </row>
    <row r="694" spans="1:17" x14ac:dyDescent="0.35">
      <c r="A694" s="63">
        <v>0.40607638888888892</v>
      </c>
      <c r="B694" s="81">
        <f t="shared" si="96"/>
        <v>3627.9999999999982</v>
      </c>
      <c r="C694" s="54">
        <f>(A694*24-$A$13*24)*60</f>
        <v>60.466666666666633</v>
      </c>
      <c r="D694" s="54">
        <f>(A694*24-A693*24)*60</f>
        <v>8.3333333333399651E-2</v>
      </c>
      <c r="E694">
        <v>58.9</v>
      </c>
      <c r="F694" s="31">
        <f>SUM($E$13:E694)</f>
        <v>21728.699999999997</v>
      </c>
      <c r="G694" s="52">
        <f t="shared" si="97"/>
        <v>21.728699999999996</v>
      </c>
      <c r="H694" s="54">
        <f t="shared" si="95"/>
        <v>1.4625833333333333</v>
      </c>
      <c r="I694" s="87">
        <f t="shared" si="98"/>
        <v>-2.3559999999981252E-5</v>
      </c>
      <c r="J694" s="54">
        <f t="shared" si="99"/>
        <v>1.4135999999988751</v>
      </c>
      <c r="K694" s="54">
        <f t="shared" si="100"/>
        <v>4.8983333334458257E-2</v>
      </c>
      <c r="L694" s="58"/>
      <c r="M694" s="59"/>
      <c r="N694" s="56">
        <f t="shared" si="101"/>
        <v>88.437538888888838</v>
      </c>
      <c r="O694" s="56">
        <f t="shared" si="102"/>
        <v>4.0819444445414363E-3</v>
      </c>
      <c r="P694" s="56">
        <f>SUM($O$13:O694)</f>
        <v>44.980138888888817</v>
      </c>
      <c r="Q694" s="56">
        <f t="shared" si="103"/>
        <v>43.457400000000021</v>
      </c>
    </row>
    <row r="695" spans="1:17" x14ac:dyDescent="0.35">
      <c r="A695" s="63">
        <v>0.40614583333333337</v>
      </c>
      <c r="B695" s="81">
        <f t="shared" si="96"/>
        <v>3633.9999999999991</v>
      </c>
      <c r="C695" s="54">
        <f>(A695*24-$A$13*24)*60</f>
        <v>60.566666666666649</v>
      </c>
      <c r="D695" s="54">
        <f>(A695*24-A694*24)*60</f>
        <v>0.10000000000001563</v>
      </c>
      <c r="E695">
        <v>55.9</v>
      </c>
      <c r="F695" s="31">
        <f>SUM($E$13:E695)</f>
        <v>21784.6</v>
      </c>
      <c r="G695" s="52">
        <f t="shared" si="97"/>
        <v>21.784599999999998</v>
      </c>
      <c r="H695" s="54">
        <f t="shared" si="95"/>
        <v>1.4625833333333333</v>
      </c>
      <c r="I695" s="87">
        <f t="shared" si="98"/>
        <v>-1.863333333333042E-5</v>
      </c>
      <c r="J695" s="54">
        <f t="shared" si="99"/>
        <v>1.1179999999998251</v>
      </c>
      <c r="K695" s="54">
        <f t="shared" si="100"/>
        <v>0.34458333333350821</v>
      </c>
      <c r="L695" s="58"/>
      <c r="M695" s="59"/>
      <c r="N695" s="56">
        <f t="shared" si="101"/>
        <v>88.583797222222202</v>
      </c>
      <c r="O695" s="56">
        <f t="shared" si="102"/>
        <v>3.4458333333356204E-2</v>
      </c>
      <c r="P695" s="56">
        <f>SUM($O$13:O695)</f>
        <v>45.014597222222172</v>
      </c>
      <c r="Q695" s="56">
        <f t="shared" si="103"/>
        <v>43.569200000000031</v>
      </c>
    </row>
    <row r="696" spans="1:17" x14ac:dyDescent="0.35">
      <c r="A696" s="63">
        <v>0.40620370370370368</v>
      </c>
      <c r="B696" s="81">
        <f t="shared" si="96"/>
        <v>3638.9999999999964</v>
      </c>
      <c r="C696" s="54">
        <f>(A696*24-$A$13*24)*60</f>
        <v>60.649999999999942</v>
      </c>
      <c r="D696" s="54">
        <f>(A696*24-A695*24)*60</f>
        <v>8.3333333333293069E-2</v>
      </c>
      <c r="E696">
        <v>60.2</v>
      </c>
      <c r="F696" s="31">
        <f>SUM($E$13:E696)</f>
        <v>21844.799999999999</v>
      </c>
      <c r="G696" s="52">
        <f t="shared" si="97"/>
        <v>21.844799999999999</v>
      </c>
      <c r="H696" s="54">
        <f t="shared" si="95"/>
        <v>1.4625833333333333</v>
      </c>
      <c r="I696" s="87">
        <f t="shared" si="98"/>
        <v>-2.4080000000011638E-5</v>
      </c>
      <c r="J696" s="54">
        <f t="shared" si="99"/>
        <v>1.4448000000006982</v>
      </c>
      <c r="K696" s="54">
        <f t="shared" si="100"/>
        <v>1.7783333332635154E-2</v>
      </c>
      <c r="L696" s="58"/>
      <c r="M696" s="59"/>
      <c r="N696" s="56">
        <f t="shared" si="101"/>
        <v>88.705679166666584</v>
      </c>
      <c r="O696" s="56">
        <f t="shared" si="102"/>
        <v>1.4819444443855468E-3</v>
      </c>
      <c r="P696" s="56">
        <f>SUM($O$13:O696)</f>
        <v>45.016079166666557</v>
      </c>
      <c r="Q696" s="56">
        <f t="shared" si="103"/>
        <v>43.689600000000027</v>
      </c>
    </row>
    <row r="697" spans="1:17" x14ac:dyDescent="0.35">
      <c r="A697" s="63">
        <v>0.40627314814814813</v>
      </c>
      <c r="B697" s="81">
        <f t="shared" si="96"/>
        <v>3644.9999999999973</v>
      </c>
      <c r="C697" s="54">
        <f>(A697*24-$A$13*24)*60</f>
        <v>60.749999999999957</v>
      </c>
      <c r="D697" s="54">
        <f>(A697*24-A696*24)*60</f>
        <v>0.10000000000001563</v>
      </c>
      <c r="E697">
        <v>59.6</v>
      </c>
      <c r="F697" s="31">
        <f>SUM($E$13:E697)</f>
        <v>21904.399999999998</v>
      </c>
      <c r="G697" s="52">
        <f t="shared" ref="G697:G703" si="104">F697/1000</f>
        <v>21.904399999999999</v>
      </c>
      <c r="H697" s="54">
        <f t="shared" si="95"/>
        <v>1.4625833333333333</v>
      </c>
      <c r="I697" s="87">
        <f t="shared" si="98"/>
        <v>-1.986666666666356E-5</v>
      </c>
      <c r="J697" s="54">
        <f t="shared" ref="J697:J703" si="105">2*E697/(1000*D697*1)</f>
        <v>1.1919999999998137</v>
      </c>
      <c r="K697" s="54">
        <f t="shared" ref="K697:K703" si="106">H697-J697</f>
        <v>0.27058333333351969</v>
      </c>
      <c r="L697" s="58"/>
      <c r="M697" s="59"/>
      <c r="N697" s="56">
        <f t="shared" ref="N697:N703" si="107">C697*H697</f>
        <v>88.851937499999934</v>
      </c>
      <c r="O697" s="56">
        <f t="shared" ref="O697:O703" si="108">K697*(D697)</f>
        <v>2.7058333333356201E-2</v>
      </c>
      <c r="P697" s="56">
        <f>SUM($O$13:O697)</f>
        <v>45.043137499999915</v>
      </c>
      <c r="Q697" s="56">
        <f t="shared" ref="Q697:Q703" si="109">N697-P697</f>
        <v>43.808800000000019</v>
      </c>
    </row>
    <row r="698" spans="1:17" x14ac:dyDescent="0.35">
      <c r="A698" s="63">
        <v>0.40633101851851849</v>
      </c>
      <c r="B698" s="81">
        <f t="shared" si="96"/>
        <v>3649.999999999995</v>
      </c>
      <c r="C698" s="54">
        <f>(A698*24-$A$13*24)*60</f>
        <v>60.83333333333325</v>
      </c>
      <c r="D698" s="54">
        <f>(A698*24-A697*24)*60</f>
        <v>8.3333333333293069E-2</v>
      </c>
      <c r="E698">
        <v>58</v>
      </c>
      <c r="F698" s="31">
        <f>SUM($E$13:E698)</f>
        <v>21962.399999999998</v>
      </c>
      <c r="G698" s="52">
        <f t="shared" si="104"/>
        <v>21.962399999999999</v>
      </c>
      <c r="H698" s="54">
        <f t="shared" ref="H698:H703" si="110">IF($C$4=$C$5,$D$5,IF($C$4=$C$6,$D$6,IF($C$4=$C$7,$D$7,$D$8)))</f>
        <v>1.4625833333333333</v>
      </c>
      <c r="I698" s="87">
        <f t="shared" si="98"/>
        <v>-2.3200000000011206E-5</v>
      </c>
      <c r="J698" s="54">
        <f t="shared" si="105"/>
        <v>1.3920000000006725</v>
      </c>
      <c r="K698" s="54">
        <f t="shared" si="106"/>
        <v>7.0583333332660869E-2</v>
      </c>
      <c r="L698" s="58"/>
      <c r="M698" s="59"/>
      <c r="N698" s="56">
        <f t="shared" si="107"/>
        <v>88.973819444444331</v>
      </c>
      <c r="O698" s="56">
        <f t="shared" si="108"/>
        <v>5.881944444385564E-3</v>
      </c>
      <c r="P698" s="56">
        <f>SUM($O$13:O698)</f>
        <v>45.049019444444298</v>
      </c>
      <c r="Q698" s="56">
        <f t="shared" si="109"/>
        <v>43.924800000000033</v>
      </c>
    </row>
    <row r="699" spans="1:17" x14ac:dyDescent="0.35">
      <c r="A699" s="63">
        <v>0.40640046296296295</v>
      </c>
      <c r="B699" s="81">
        <f t="shared" si="96"/>
        <v>3655.9999999999959</v>
      </c>
      <c r="C699" s="54">
        <f t="shared" ref="C699:C703" si="111">(A699*24-$A$13*24)*60</f>
        <v>60.933333333333266</v>
      </c>
      <c r="D699" s="54">
        <f t="shared" ref="D699:D703" si="112">(A699*24-A698*24)*60</f>
        <v>0.10000000000001563</v>
      </c>
      <c r="E699">
        <v>57.6</v>
      </c>
      <c r="F699" s="31">
        <f>SUM($E$13:E699)</f>
        <v>22019.999999999996</v>
      </c>
      <c r="G699" s="52">
        <f t="shared" si="104"/>
        <v>22.019999999999996</v>
      </c>
      <c r="H699" s="54">
        <f t="shared" si="110"/>
        <v>1.4625833333333333</v>
      </c>
      <c r="I699" s="87">
        <f t="shared" si="98"/>
        <v>-1.9199999999997001E-5</v>
      </c>
      <c r="J699" s="54">
        <f t="shared" si="105"/>
        <v>1.1519999999998201</v>
      </c>
      <c r="K699" s="54">
        <f t="shared" si="106"/>
        <v>0.31058333333351329</v>
      </c>
      <c r="L699" s="58"/>
      <c r="M699" s="59"/>
      <c r="N699" s="56">
        <f t="shared" si="107"/>
        <v>89.120077777777681</v>
      </c>
      <c r="O699" s="56">
        <f t="shared" si="108"/>
        <v>3.1058333333356183E-2</v>
      </c>
      <c r="P699" s="56">
        <f>SUM($O$13:O699)</f>
        <v>45.080077777777653</v>
      </c>
      <c r="Q699" s="56">
        <f t="shared" si="109"/>
        <v>44.040000000000028</v>
      </c>
    </row>
    <row r="700" spans="1:17" x14ac:dyDescent="0.35">
      <c r="A700" s="63">
        <v>0.40645833333333337</v>
      </c>
      <c r="B700" s="81">
        <f t="shared" si="96"/>
        <v>3661</v>
      </c>
      <c r="C700" s="54">
        <f t="shared" si="111"/>
        <v>61.016666666666666</v>
      </c>
      <c r="D700" s="54">
        <f t="shared" si="112"/>
        <v>8.3333333333399651E-2</v>
      </c>
      <c r="E700">
        <v>57.8</v>
      </c>
      <c r="F700" s="31">
        <f>SUM($E$13:E700)</f>
        <v>22077.799999999996</v>
      </c>
      <c r="G700" s="52">
        <f t="shared" si="104"/>
        <v>22.077799999999996</v>
      </c>
      <c r="H700" s="54">
        <f t="shared" si="110"/>
        <v>1.4625833333333333</v>
      </c>
      <c r="I700" s="87">
        <f t="shared" si="98"/>
        <v>-2.3119999999981598E-5</v>
      </c>
      <c r="J700" s="54">
        <f t="shared" si="105"/>
        <v>1.387199999998896</v>
      </c>
      <c r="K700" s="54">
        <f t="shared" si="106"/>
        <v>7.5383333334437364E-2</v>
      </c>
      <c r="L700" s="58"/>
      <c r="M700" s="59"/>
      <c r="N700" s="56">
        <f t="shared" si="107"/>
        <v>89.241959722222219</v>
      </c>
      <c r="O700" s="56">
        <f t="shared" si="108"/>
        <v>6.2819444445414464E-3</v>
      </c>
      <c r="P700" s="56">
        <f>SUM($O$13:O700)</f>
        <v>45.086359722222191</v>
      </c>
      <c r="Q700" s="56">
        <f t="shared" si="109"/>
        <v>44.155600000000028</v>
      </c>
    </row>
    <row r="701" spans="1:17" x14ac:dyDescent="0.35">
      <c r="A701" s="63">
        <v>0.40651620370370373</v>
      </c>
      <c r="B701" s="81">
        <f t="shared" si="96"/>
        <v>3665.9999999999977</v>
      </c>
      <c r="C701" s="54">
        <f t="shared" si="111"/>
        <v>61.099999999999959</v>
      </c>
      <c r="D701" s="54">
        <f t="shared" si="112"/>
        <v>8.3333333333293069E-2</v>
      </c>
      <c r="E701">
        <v>57.2</v>
      </c>
      <c r="F701" s="31">
        <f>SUM($E$13:E701)</f>
        <v>22134.999999999996</v>
      </c>
      <c r="G701" s="52">
        <f t="shared" si="104"/>
        <v>22.134999999999998</v>
      </c>
      <c r="H701" s="54">
        <f t="shared" si="110"/>
        <v>1.4625833333333333</v>
      </c>
      <c r="I701" s="87">
        <f t="shared" si="98"/>
        <v>-2.2880000000011053E-5</v>
      </c>
      <c r="J701" s="54">
        <f t="shared" si="105"/>
        <v>1.3728000000006633</v>
      </c>
      <c r="K701" s="54">
        <f t="shared" si="106"/>
        <v>8.9783333332670079E-2</v>
      </c>
      <c r="L701" s="58"/>
      <c r="M701" s="59"/>
      <c r="N701" s="56">
        <f t="shared" si="107"/>
        <v>89.363841666666602</v>
      </c>
      <c r="O701" s="56">
        <f t="shared" si="108"/>
        <v>7.4819444443855578E-3</v>
      </c>
      <c r="P701" s="56">
        <f>SUM($O$13:O701)</f>
        <v>45.093841666666577</v>
      </c>
      <c r="Q701" s="56">
        <f t="shared" si="109"/>
        <v>44.270000000000024</v>
      </c>
    </row>
    <row r="702" spans="1:17" x14ac:dyDescent="0.35">
      <c r="A702" s="63">
        <v>0.40657407407407403</v>
      </c>
      <c r="B702" s="81">
        <f t="shared" si="96"/>
        <v>3670.999999999995</v>
      </c>
      <c r="C702" s="54">
        <f t="shared" si="111"/>
        <v>61.183333333333252</v>
      </c>
      <c r="D702" s="54">
        <f t="shared" si="112"/>
        <v>8.3333333333293069E-2</v>
      </c>
      <c r="E702">
        <v>56.2</v>
      </c>
      <c r="F702" s="31">
        <f>SUM($E$13:E702)</f>
        <v>22191.199999999997</v>
      </c>
      <c r="G702" s="52">
        <f t="shared" si="104"/>
        <v>22.191199999999998</v>
      </c>
      <c r="H702" s="54">
        <f t="shared" si="110"/>
        <v>1.4625833333333333</v>
      </c>
      <c r="I702" s="87">
        <f t="shared" si="98"/>
        <v>-2.2480000000010861E-5</v>
      </c>
      <c r="J702" s="54">
        <f t="shared" si="105"/>
        <v>1.3488000000006517</v>
      </c>
      <c r="K702" s="54">
        <f t="shared" si="106"/>
        <v>0.11378333333268165</v>
      </c>
      <c r="L702" s="58"/>
      <c r="M702" s="59"/>
      <c r="N702" s="56">
        <f t="shared" si="107"/>
        <v>89.485723611110998</v>
      </c>
      <c r="O702" s="56">
        <f t="shared" si="108"/>
        <v>9.4819444443855552E-3</v>
      </c>
      <c r="P702" s="56">
        <f>SUM($O$13:O702)</f>
        <v>45.103323611110966</v>
      </c>
      <c r="Q702" s="56">
        <f t="shared" si="109"/>
        <v>44.382400000000032</v>
      </c>
    </row>
    <row r="703" spans="1:17" x14ac:dyDescent="0.35">
      <c r="A703" s="63">
        <v>0.40664351851851849</v>
      </c>
      <c r="B703" s="81">
        <f t="shared" si="96"/>
        <v>3676.9999999999959</v>
      </c>
      <c r="C703" s="54">
        <f t="shared" si="111"/>
        <v>61.283333333333267</v>
      </c>
      <c r="D703" s="54">
        <f t="shared" si="112"/>
        <v>0.10000000000001563</v>
      </c>
      <c r="E703">
        <v>55.2</v>
      </c>
      <c r="F703" s="31">
        <f>SUM($E$13:E703)</f>
        <v>22246.399999999998</v>
      </c>
      <c r="G703" s="52">
        <f t="shared" si="104"/>
        <v>22.246399999999998</v>
      </c>
      <c r="H703" s="54">
        <f t="shared" si="110"/>
        <v>1.4625833333333333</v>
      </c>
      <c r="I703" s="87">
        <f>-J703/1000/60</f>
        <v>-1.8399999999997127E-5</v>
      </c>
      <c r="J703" s="54">
        <f t="shared" si="105"/>
        <v>1.1039999999998276</v>
      </c>
      <c r="K703" s="54">
        <f t="shared" si="106"/>
        <v>0.35858333333350578</v>
      </c>
      <c r="L703" s="58"/>
      <c r="M703" s="59"/>
      <c r="N703" s="56">
        <f t="shared" si="107"/>
        <v>89.631981944444348</v>
      </c>
      <c r="O703" s="56">
        <f t="shared" si="108"/>
        <v>3.5858333333356182E-2</v>
      </c>
      <c r="P703" s="56">
        <f>SUM($O$13:O703)</f>
        <v>45.139181944444324</v>
      </c>
      <c r="Q703" s="56">
        <f t="shared" si="109"/>
        <v>44.492800000000024</v>
      </c>
    </row>
  </sheetData>
  <mergeCells count="3">
    <mergeCell ref="U8:V8"/>
    <mergeCell ref="N5:N6"/>
    <mergeCell ref="C2:L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User</cp:lastModifiedBy>
  <cp:lastPrinted>2017-06-05T06:55:26Z</cp:lastPrinted>
  <dcterms:created xsi:type="dcterms:W3CDTF">2006-10-16T09:43:28Z</dcterms:created>
  <dcterms:modified xsi:type="dcterms:W3CDTF">2019-10-16T13:51:47Z</dcterms:modified>
</cp:coreProperties>
</file>