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0AF41C19-B902-4977-9B75-34799EBFC1C8}" xr6:coauthVersionLast="45" xr6:coauthVersionMax="45" xr10:uidLastSave="{00000000-0000-0000-0000-000000000000}"/>
  <bookViews>
    <workbookView xWindow="47656" yWindow="4347" windowWidth="21084" windowHeight="13925" activeTab="5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Send_Header" sheetId="25" r:id="rId5"/>
    <sheet name="LoRa_TxDone" sheetId="26" r:id="rId6"/>
    <sheet name="LoRa_TxDone (2)" sheetId="2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26" l="1"/>
  <c r="D42" i="26"/>
  <c r="D35" i="26"/>
  <c r="D36" i="26"/>
  <c r="D34" i="26"/>
  <c r="D38" i="26"/>
  <c r="D37" i="26"/>
  <c r="D27" i="26"/>
  <c r="D28" i="26"/>
  <c r="D33" i="26"/>
  <c r="D32" i="26"/>
  <c r="D30" i="26"/>
  <c r="D31" i="26"/>
  <c r="I47" i="24"/>
  <c r="J78" i="27"/>
  <c r="I78" i="27"/>
  <c r="H78" i="27"/>
  <c r="G78" i="27"/>
  <c r="F78" i="27"/>
  <c r="E78" i="27"/>
  <c r="D78" i="27"/>
  <c r="C78" i="27"/>
  <c r="B78" i="27"/>
  <c r="J77" i="27"/>
  <c r="I77" i="27"/>
  <c r="H77" i="27"/>
  <c r="G77" i="27"/>
  <c r="F77" i="27"/>
  <c r="E77" i="27"/>
  <c r="D77" i="27"/>
  <c r="C77" i="27"/>
  <c r="B77" i="27"/>
  <c r="J76" i="27"/>
  <c r="I76" i="27"/>
  <c r="H76" i="27"/>
  <c r="G76" i="27"/>
  <c r="F76" i="27"/>
  <c r="E76" i="27"/>
  <c r="D76" i="27"/>
  <c r="C76" i="27"/>
  <c r="B76" i="27"/>
  <c r="J75" i="27"/>
  <c r="I75" i="27"/>
  <c r="H75" i="27"/>
  <c r="G75" i="27"/>
  <c r="F75" i="27"/>
  <c r="E75" i="27"/>
  <c r="D75" i="27"/>
  <c r="C75" i="27"/>
  <c r="B75" i="27"/>
  <c r="J74" i="27"/>
  <c r="I74" i="27"/>
  <c r="H74" i="27"/>
  <c r="G74" i="27"/>
  <c r="F74" i="27"/>
  <c r="E74" i="27"/>
  <c r="D74" i="27"/>
  <c r="C74" i="27"/>
  <c r="B74" i="27"/>
  <c r="J73" i="27"/>
  <c r="I73" i="27"/>
  <c r="H73" i="27"/>
  <c r="G73" i="27"/>
  <c r="F73" i="27"/>
  <c r="E73" i="27"/>
  <c r="D73" i="27"/>
  <c r="C73" i="27"/>
  <c r="B73" i="27"/>
  <c r="J72" i="27"/>
  <c r="I72" i="27"/>
  <c r="H72" i="27"/>
  <c r="G72" i="27"/>
  <c r="F72" i="27"/>
  <c r="E72" i="27"/>
  <c r="D72" i="27"/>
  <c r="C72" i="27"/>
  <c r="B72" i="27"/>
  <c r="J71" i="27"/>
  <c r="I71" i="27"/>
  <c r="H71" i="27"/>
  <c r="G71" i="27"/>
  <c r="F71" i="27"/>
  <c r="E71" i="27"/>
  <c r="D71" i="27"/>
  <c r="C71" i="27"/>
  <c r="B71" i="27"/>
  <c r="J70" i="27"/>
  <c r="I70" i="27"/>
  <c r="H70" i="27"/>
  <c r="G70" i="27"/>
  <c r="F70" i="27"/>
  <c r="E70" i="27"/>
  <c r="D70" i="27"/>
  <c r="C70" i="27"/>
  <c r="B70" i="27"/>
  <c r="J69" i="27"/>
  <c r="I69" i="27"/>
  <c r="H69" i="27"/>
  <c r="G69" i="27"/>
  <c r="F69" i="27"/>
  <c r="E69" i="27"/>
  <c r="D69" i="27"/>
  <c r="C69" i="27"/>
  <c r="B69" i="27"/>
  <c r="J68" i="27"/>
  <c r="I68" i="27"/>
  <c r="H68" i="27"/>
  <c r="G68" i="27"/>
  <c r="F68" i="27"/>
  <c r="E68" i="27"/>
  <c r="D68" i="27"/>
  <c r="C68" i="27"/>
  <c r="B68" i="27"/>
  <c r="J67" i="27"/>
  <c r="I67" i="27"/>
  <c r="H67" i="27"/>
  <c r="G67" i="27"/>
  <c r="F67" i="27"/>
  <c r="E67" i="27"/>
  <c r="D67" i="27"/>
  <c r="C67" i="27"/>
  <c r="B67" i="27"/>
  <c r="J66" i="27"/>
  <c r="I66" i="27"/>
  <c r="H66" i="27"/>
  <c r="G66" i="27"/>
  <c r="F66" i="27"/>
  <c r="E66" i="27"/>
  <c r="D66" i="27"/>
  <c r="C66" i="27"/>
  <c r="B66" i="27"/>
  <c r="J65" i="27"/>
  <c r="I65" i="27"/>
  <c r="H65" i="27"/>
  <c r="G65" i="27"/>
  <c r="F65" i="27"/>
  <c r="E65" i="27"/>
  <c r="D65" i="27"/>
  <c r="C65" i="27"/>
  <c r="B65" i="27"/>
  <c r="J64" i="27"/>
  <c r="I64" i="27"/>
  <c r="H64" i="27"/>
  <c r="G64" i="27"/>
  <c r="F64" i="27"/>
  <c r="E64" i="27"/>
  <c r="D64" i="27"/>
  <c r="C64" i="27"/>
  <c r="B64" i="27"/>
  <c r="J63" i="27"/>
  <c r="I63" i="27"/>
  <c r="H63" i="27"/>
  <c r="G63" i="27"/>
  <c r="F63" i="27"/>
  <c r="E63" i="27"/>
  <c r="D63" i="27"/>
  <c r="C63" i="27"/>
  <c r="B63" i="27"/>
  <c r="J62" i="27"/>
  <c r="I62" i="27"/>
  <c r="H62" i="27"/>
  <c r="G62" i="27"/>
  <c r="F62" i="27"/>
  <c r="E62" i="27"/>
  <c r="D62" i="27"/>
  <c r="C62" i="27"/>
  <c r="B62" i="27"/>
  <c r="J61" i="27"/>
  <c r="I61" i="27"/>
  <c r="H61" i="27"/>
  <c r="G61" i="27"/>
  <c r="F61" i="27"/>
  <c r="E61" i="27"/>
  <c r="D61" i="27"/>
  <c r="C61" i="27"/>
  <c r="B61" i="27"/>
  <c r="J60" i="27"/>
  <c r="I60" i="27"/>
  <c r="H60" i="27"/>
  <c r="G60" i="27"/>
  <c r="F60" i="27"/>
  <c r="E60" i="27"/>
  <c r="D60" i="27"/>
  <c r="C60" i="27"/>
  <c r="B60" i="27"/>
  <c r="J59" i="27"/>
  <c r="I59" i="27"/>
  <c r="H59" i="27"/>
  <c r="G59" i="27"/>
  <c r="F59" i="27"/>
  <c r="E59" i="27"/>
  <c r="D59" i="27"/>
  <c r="C59" i="27"/>
  <c r="B59" i="27"/>
  <c r="J58" i="27"/>
  <c r="I58" i="27"/>
  <c r="H58" i="27"/>
  <c r="G58" i="27"/>
  <c r="F58" i="27"/>
  <c r="E58" i="27"/>
  <c r="D58" i="27"/>
  <c r="C58" i="27"/>
  <c r="B58" i="27"/>
  <c r="J57" i="27"/>
  <c r="I57" i="27"/>
  <c r="H57" i="27"/>
  <c r="G57" i="27"/>
  <c r="F57" i="27"/>
  <c r="E57" i="27"/>
  <c r="D57" i="27"/>
  <c r="C57" i="27"/>
  <c r="B57" i="27"/>
  <c r="J56" i="27"/>
  <c r="I56" i="27"/>
  <c r="H56" i="27"/>
  <c r="G56" i="27"/>
  <c r="F56" i="27"/>
  <c r="E56" i="27"/>
  <c r="D56" i="27"/>
  <c r="C56" i="27"/>
  <c r="B56" i="27"/>
  <c r="J55" i="27"/>
  <c r="I55" i="27"/>
  <c r="H55" i="27"/>
  <c r="G55" i="27"/>
  <c r="F55" i="27"/>
  <c r="E55" i="27"/>
  <c r="D55" i="27"/>
  <c r="C55" i="27"/>
  <c r="B55" i="27"/>
  <c r="J54" i="27"/>
  <c r="I54" i="27"/>
  <c r="H54" i="27"/>
  <c r="G54" i="27"/>
  <c r="F54" i="27"/>
  <c r="E54" i="27"/>
  <c r="D54" i="27"/>
  <c r="C54" i="27"/>
  <c r="B54" i="27"/>
  <c r="J53" i="27"/>
  <c r="I53" i="27"/>
  <c r="H53" i="27"/>
  <c r="G53" i="27"/>
  <c r="F53" i="27"/>
  <c r="E53" i="27"/>
  <c r="D53" i="27"/>
  <c r="C53" i="27"/>
  <c r="B53" i="27"/>
  <c r="J52" i="27"/>
  <c r="I52" i="27"/>
  <c r="H52" i="27"/>
  <c r="G52" i="27"/>
  <c r="F52" i="27"/>
  <c r="E52" i="27"/>
  <c r="D52" i="27"/>
  <c r="C52" i="27"/>
  <c r="B52" i="27"/>
  <c r="J51" i="27"/>
  <c r="I51" i="27"/>
  <c r="H51" i="27"/>
  <c r="G51" i="27"/>
  <c r="F51" i="27"/>
  <c r="E51" i="27"/>
  <c r="D51" i="27"/>
  <c r="C51" i="27"/>
  <c r="B51" i="27"/>
  <c r="J50" i="27"/>
  <c r="I50" i="27"/>
  <c r="H50" i="27"/>
  <c r="G50" i="27"/>
  <c r="F50" i="27"/>
  <c r="E50" i="27"/>
  <c r="D50" i="27"/>
  <c r="C50" i="27"/>
  <c r="B50" i="27"/>
  <c r="J49" i="27"/>
  <c r="I49" i="27"/>
  <c r="H49" i="27"/>
  <c r="G49" i="27"/>
  <c r="F49" i="27"/>
  <c r="E49" i="27"/>
  <c r="D49" i="27"/>
  <c r="C49" i="27"/>
  <c r="B49" i="27"/>
  <c r="J48" i="27"/>
  <c r="I48" i="27"/>
  <c r="H48" i="27"/>
  <c r="G48" i="27"/>
  <c r="F48" i="27"/>
  <c r="E48" i="27"/>
  <c r="D48" i="27"/>
  <c r="C48" i="27"/>
  <c r="B48" i="27"/>
  <c r="J47" i="27"/>
  <c r="F47" i="27"/>
  <c r="E47" i="27"/>
  <c r="D47" i="27"/>
  <c r="C47" i="27"/>
  <c r="B47" i="27"/>
  <c r="J46" i="27"/>
  <c r="I46" i="27"/>
  <c r="H46" i="27"/>
  <c r="G46" i="27"/>
  <c r="F46" i="27"/>
  <c r="E46" i="27"/>
  <c r="D46" i="27"/>
  <c r="C46" i="27"/>
  <c r="B46" i="27"/>
  <c r="J45" i="27"/>
  <c r="I45" i="27"/>
  <c r="H45" i="27"/>
  <c r="G45" i="27"/>
  <c r="F45" i="27"/>
  <c r="E45" i="27"/>
  <c r="D45" i="27"/>
  <c r="C45" i="27"/>
  <c r="B45" i="27"/>
  <c r="J44" i="27"/>
  <c r="I44" i="27"/>
  <c r="H44" i="27"/>
  <c r="G44" i="27"/>
  <c r="F44" i="27"/>
  <c r="E44" i="27"/>
  <c r="D44" i="27"/>
  <c r="C44" i="27"/>
  <c r="B44" i="27"/>
  <c r="J43" i="27"/>
  <c r="I43" i="27"/>
  <c r="H43" i="27"/>
  <c r="G43" i="27"/>
  <c r="F43" i="27"/>
  <c r="E43" i="27"/>
  <c r="D43" i="27"/>
  <c r="C43" i="27"/>
  <c r="B43" i="27"/>
  <c r="J42" i="27"/>
  <c r="I42" i="27"/>
  <c r="H42" i="27"/>
  <c r="G42" i="27"/>
  <c r="F42" i="27"/>
  <c r="E42" i="27"/>
  <c r="D42" i="27"/>
  <c r="C42" i="27"/>
  <c r="B42" i="27"/>
  <c r="J41" i="27"/>
  <c r="I41" i="27"/>
  <c r="H41" i="27"/>
  <c r="G41" i="27"/>
  <c r="F41" i="27"/>
  <c r="E41" i="27"/>
  <c r="D41" i="27"/>
  <c r="C41" i="27"/>
  <c r="B41" i="27"/>
  <c r="J40" i="27"/>
  <c r="I40" i="27"/>
  <c r="H40" i="27"/>
  <c r="G40" i="27"/>
  <c r="F40" i="27"/>
  <c r="E40" i="27"/>
  <c r="D40" i="27"/>
  <c r="C40" i="27"/>
  <c r="B40" i="27"/>
  <c r="J39" i="27"/>
  <c r="I39" i="27"/>
  <c r="H39" i="27"/>
  <c r="G39" i="27"/>
  <c r="F39" i="27"/>
  <c r="E39" i="27"/>
  <c r="D39" i="27"/>
  <c r="C39" i="27"/>
  <c r="B39" i="27"/>
  <c r="J38" i="27"/>
  <c r="I38" i="27"/>
  <c r="H38" i="27"/>
  <c r="G38" i="27"/>
  <c r="F38" i="27"/>
  <c r="E38" i="27"/>
  <c r="D38" i="27"/>
  <c r="C38" i="27"/>
  <c r="B38" i="27"/>
  <c r="J37" i="27"/>
  <c r="I37" i="27"/>
  <c r="H37" i="27"/>
  <c r="G37" i="27"/>
  <c r="F37" i="27"/>
  <c r="E37" i="27"/>
  <c r="D37" i="27"/>
  <c r="C37" i="27"/>
  <c r="B37" i="27"/>
  <c r="J36" i="27"/>
  <c r="I36" i="27"/>
  <c r="H36" i="27"/>
  <c r="G36" i="27"/>
  <c r="F36" i="27"/>
  <c r="E36" i="27"/>
  <c r="D36" i="27"/>
  <c r="C36" i="27"/>
  <c r="B36" i="27"/>
  <c r="J35" i="27"/>
  <c r="I35" i="27"/>
  <c r="H35" i="27"/>
  <c r="G35" i="27"/>
  <c r="F35" i="27"/>
  <c r="E35" i="27"/>
  <c r="D35" i="27"/>
  <c r="C35" i="27"/>
  <c r="B35" i="27"/>
  <c r="J34" i="27"/>
  <c r="I34" i="27"/>
  <c r="H34" i="27"/>
  <c r="G34" i="27"/>
  <c r="F34" i="27"/>
  <c r="E34" i="27"/>
  <c r="D34" i="27"/>
  <c r="C34" i="27"/>
  <c r="B34" i="27"/>
  <c r="J33" i="27"/>
  <c r="I33" i="27"/>
  <c r="H33" i="27"/>
  <c r="G33" i="27"/>
  <c r="F33" i="27"/>
  <c r="E33" i="27"/>
  <c r="D33" i="27"/>
  <c r="C33" i="27"/>
  <c r="B33" i="27"/>
  <c r="J32" i="27"/>
  <c r="I32" i="27"/>
  <c r="H32" i="27"/>
  <c r="G32" i="27"/>
  <c r="F32" i="27"/>
  <c r="E32" i="27"/>
  <c r="D32" i="27"/>
  <c r="C32" i="27"/>
  <c r="B32" i="27"/>
  <c r="J31" i="27"/>
  <c r="I31" i="27"/>
  <c r="H31" i="27"/>
  <c r="G31" i="27"/>
  <c r="F31" i="27"/>
  <c r="E31" i="27"/>
  <c r="D31" i="27"/>
  <c r="C31" i="27"/>
  <c r="B31" i="27"/>
  <c r="J30" i="27"/>
  <c r="I30" i="27"/>
  <c r="H30" i="27"/>
  <c r="G30" i="27"/>
  <c r="F30" i="27"/>
  <c r="E30" i="27"/>
  <c r="D30" i="27"/>
  <c r="C30" i="27"/>
  <c r="B30" i="27"/>
  <c r="J29" i="27"/>
  <c r="I29" i="27"/>
  <c r="H29" i="27"/>
  <c r="G29" i="27"/>
  <c r="F29" i="27"/>
  <c r="E29" i="27"/>
  <c r="D29" i="27"/>
  <c r="C29" i="27"/>
  <c r="B29" i="27"/>
  <c r="J28" i="27"/>
  <c r="I28" i="27"/>
  <c r="H28" i="27"/>
  <c r="G28" i="27"/>
  <c r="F28" i="27"/>
  <c r="E28" i="27"/>
  <c r="D28" i="27"/>
  <c r="C28" i="27"/>
  <c r="B28" i="27"/>
  <c r="J27" i="27"/>
  <c r="I27" i="27"/>
  <c r="H27" i="27"/>
  <c r="G27" i="27"/>
  <c r="F27" i="27"/>
  <c r="E27" i="27"/>
  <c r="D27" i="27"/>
  <c r="C27" i="27"/>
  <c r="B27" i="27"/>
  <c r="J26" i="27"/>
  <c r="I26" i="27"/>
  <c r="H26" i="27"/>
  <c r="G26" i="27"/>
  <c r="F26" i="27"/>
  <c r="E26" i="27"/>
  <c r="D26" i="27"/>
  <c r="C26" i="27"/>
  <c r="B26" i="27"/>
  <c r="J25" i="27"/>
  <c r="I25" i="27"/>
  <c r="H25" i="27"/>
  <c r="G25" i="27"/>
  <c r="F25" i="27"/>
  <c r="E25" i="27"/>
  <c r="D25" i="27"/>
  <c r="C25" i="27"/>
  <c r="B25" i="27"/>
  <c r="J24" i="27"/>
  <c r="I24" i="27"/>
  <c r="H24" i="27"/>
  <c r="G24" i="27"/>
  <c r="F24" i="27"/>
  <c r="B24" i="27"/>
  <c r="J23" i="27"/>
  <c r="I23" i="27"/>
  <c r="H23" i="27"/>
  <c r="G23" i="27"/>
  <c r="F23" i="27"/>
  <c r="B23" i="27"/>
  <c r="J22" i="27"/>
  <c r="I22" i="27"/>
  <c r="H22" i="27"/>
  <c r="G22" i="27"/>
  <c r="F22" i="27"/>
  <c r="B22" i="27"/>
  <c r="J21" i="27"/>
  <c r="I21" i="27"/>
  <c r="H21" i="27"/>
  <c r="G21" i="27"/>
  <c r="F21" i="27"/>
  <c r="B21" i="27"/>
  <c r="J20" i="27"/>
  <c r="I20" i="27"/>
  <c r="H20" i="27"/>
  <c r="G20" i="27"/>
  <c r="F20" i="27"/>
  <c r="B20" i="27"/>
  <c r="J19" i="27"/>
  <c r="I19" i="27"/>
  <c r="H19" i="27"/>
  <c r="G19" i="27"/>
  <c r="F19" i="27"/>
  <c r="B19" i="27"/>
  <c r="J18" i="27"/>
  <c r="I18" i="27"/>
  <c r="H18" i="27"/>
  <c r="G18" i="27"/>
  <c r="F18" i="27"/>
  <c r="B18" i="27"/>
  <c r="J17" i="27"/>
  <c r="I17" i="27"/>
  <c r="H17" i="27"/>
  <c r="G17" i="27"/>
  <c r="F17" i="27"/>
  <c r="B17" i="27"/>
  <c r="J16" i="27"/>
  <c r="I16" i="27"/>
  <c r="H16" i="27"/>
  <c r="G16" i="27"/>
  <c r="F16" i="27"/>
  <c r="B16" i="27"/>
  <c r="J15" i="27"/>
  <c r="I15" i="27"/>
  <c r="H15" i="27"/>
  <c r="G15" i="27"/>
  <c r="F15" i="27"/>
  <c r="B15" i="27"/>
  <c r="J14" i="27"/>
  <c r="I14" i="27"/>
  <c r="H14" i="27"/>
  <c r="G14" i="27"/>
  <c r="F14" i="27"/>
  <c r="B14" i="27"/>
  <c r="J13" i="27"/>
  <c r="I13" i="27"/>
  <c r="H13" i="27"/>
  <c r="G13" i="27"/>
  <c r="F13" i="27"/>
  <c r="B13" i="27"/>
  <c r="J12" i="27"/>
  <c r="I12" i="27"/>
  <c r="H12" i="27"/>
  <c r="G12" i="27"/>
  <c r="F12" i="27"/>
  <c r="B12" i="27"/>
  <c r="J11" i="27"/>
  <c r="I11" i="27"/>
  <c r="H11" i="27"/>
  <c r="G11" i="27"/>
  <c r="F11" i="27"/>
  <c r="B11" i="27"/>
  <c r="J10" i="27"/>
  <c r="I10" i="27"/>
  <c r="H10" i="27"/>
  <c r="G10" i="27"/>
  <c r="F10" i="27"/>
  <c r="B10" i="27"/>
  <c r="J9" i="27"/>
  <c r="I9" i="27"/>
  <c r="H9" i="27"/>
  <c r="G9" i="27"/>
  <c r="F9" i="27"/>
  <c r="B9" i="27"/>
  <c r="J8" i="27"/>
  <c r="I8" i="27"/>
  <c r="H8" i="27"/>
  <c r="G8" i="27"/>
  <c r="F8" i="27"/>
  <c r="B8" i="27"/>
  <c r="J7" i="27"/>
  <c r="I7" i="27"/>
  <c r="H7" i="27"/>
  <c r="G7" i="27"/>
  <c r="F7" i="27"/>
  <c r="B7" i="27"/>
  <c r="J6" i="27"/>
  <c r="I6" i="27"/>
  <c r="H6" i="27"/>
  <c r="G6" i="27"/>
  <c r="F6" i="27"/>
  <c r="E6" i="27"/>
  <c r="D6" i="27"/>
  <c r="C6" i="27"/>
  <c r="B6" i="27"/>
  <c r="J5" i="27"/>
  <c r="I5" i="27"/>
  <c r="H5" i="27"/>
  <c r="G5" i="27"/>
  <c r="F5" i="27"/>
  <c r="E5" i="27"/>
  <c r="D5" i="27"/>
  <c r="C5" i="27"/>
  <c r="B5" i="27"/>
  <c r="J4" i="27"/>
  <c r="I4" i="27"/>
  <c r="H4" i="27"/>
  <c r="G4" i="27"/>
  <c r="F4" i="27"/>
  <c r="E4" i="27"/>
  <c r="D4" i="27"/>
  <c r="C4" i="27"/>
  <c r="B4" i="27"/>
  <c r="J3" i="27"/>
  <c r="I3" i="27"/>
  <c r="H3" i="27"/>
  <c r="G3" i="27"/>
  <c r="F3" i="27"/>
  <c r="E3" i="27"/>
  <c r="D3" i="27"/>
  <c r="C3" i="27"/>
  <c r="B3" i="27"/>
  <c r="D4" i="26"/>
  <c r="I6" i="26"/>
  <c r="F7" i="26"/>
  <c r="F8" i="26"/>
  <c r="I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D39" i="26"/>
  <c r="I44" i="26"/>
  <c r="I49" i="26"/>
  <c r="I55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D30" i="25"/>
  <c r="D25" i="23"/>
  <c r="C25" i="23"/>
  <c r="D25" i="10"/>
  <c r="C25" i="10"/>
  <c r="D40" i="25" l="1"/>
  <c r="D40" i="26" s="1"/>
  <c r="D43" i="24"/>
  <c r="C44" i="24"/>
  <c r="D44" i="24"/>
  <c r="C42" i="23"/>
  <c r="D42" i="23"/>
  <c r="C43" i="23"/>
  <c r="C43" i="24" s="1"/>
  <c r="D43" i="23"/>
  <c r="C44" i="23"/>
  <c r="D44" i="23"/>
  <c r="C41" i="10"/>
  <c r="C41" i="23" s="1"/>
  <c r="C41" i="24" s="1"/>
  <c r="C42" i="10"/>
  <c r="C43" i="10"/>
  <c r="C44" i="10"/>
  <c r="D35" i="25"/>
  <c r="D36" i="25"/>
  <c r="D31" i="25"/>
  <c r="D40" i="24"/>
  <c r="D41" i="24"/>
  <c r="D40" i="23"/>
  <c r="D41" i="23"/>
  <c r="C39" i="10"/>
  <c r="C39" i="23" s="1"/>
  <c r="C39" i="24" s="1"/>
  <c r="C40" i="10"/>
  <c r="C40" i="23" s="1"/>
  <c r="C40" i="24" s="1"/>
  <c r="D34" i="25"/>
  <c r="D38" i="25"/>
  <c r="D37" i="25"/>
  <c r="D38" i="24"/>
  <c r="D39" i="24"/>
  <c r="C37" i="23"/>
  <c r="D37" i="23"/>
  <c r="D38" i="23"/>
  <c r="D39" i="23"/>
  <c r="C37" i="10"/>
  <c r="C38" i="10"/>
  <c r="C38" i="23" s="1"/>
  <c r="C38" i="24" s="1"/>
  <c r="D32" i="25"/>
  <c r="D33" i="25"/>
  <c r="D28" i="25"/>
  <c r="D27" i="25"/>
  <c r="D36" i="23"/>
  <c r="C4" i="25"/>
  <c r="C4" i="26" s="1"/>
  <c r="E4" i="25"/>
  <c r="E4" i="26" s="1"/>
  <c r="F4" i="25"/>
  <c r="F4" i="26" s="1"/>
  <c r="G4" i="25"/>
  <c r="G4" i="26" s="1"/>
  <c r="H4" i="25"/>
  <c r="H4" i="26" s="1"/>
  <c r="I4" i="25"/>
  <c r="I4" i="26" s="1"/>
  <c r="J4" i="25"/>
  <c r="J4" i="26" s="1"/>
  <c r="C5" i="25"/>
  <c r="C5" i="26" s="1"/>
  <c r="D5" i="25"/>
  <c r="D5" i="26" s="1"/>
  <c r="E5" i="25"/>
  <c r="E5" i="26" s="1"/>
  <c r="F5" i="25"/>
  <c r="F5" i="26" s="1"/>
  <c r="G5" i="25"/>
  <c r="G5" i="26" s="1"/>
  <c r="H5" i="25"/>
  <c r="H5" i="26" s="1"/>
  <c r="I5" i="25"/>
  <c r="I5" i="26" s="1"/>
  <c r="J5" i="25"/>
  <c r="J5" i="26" s="1"/>
  <c r="C6" i="25"/>
  <c r="C6" i="26" s="1"/>
  <c r="D6" i="25"/>
  <c r="D6" i="26" s="1"/>
  <c r="E6" i="25"/>
  <c r="E6" i="26" s="1"/>
  <c r="F6" i="25"/>
  <c r="F6" i="26" s="1"/>
  <c r="G6" i="25"/>
  <c r="G6" i="26" s="1"/>
  <c r="H6" i="25"/>
  <c r="H6" i="26" s="1"/>
  <c r="J6" i="25"/>
  <c r="J6" i="26" s="1"/>
  <c r="G7" i="25"/>
  <c r="G7" i="26" s="1"/>
  <c r="H7" i="25"/>
  <c r="H7" i="26" s="1"/>
  <c r="I7" i="25"/>
  <c r="I7" i="26" s="1"/>
  <c r="J7" i="25"/>
  <c r="J7" i="26" s="1"/>
  <c r="G8" i="25"/>
  <c r="G8" i="26" s="1"/>
  <c r="H8" i="25"/>
  <c r="H8" i="26" s="1"/>
  <c r="J8" i="25"/>
  <c r="J8" i="26" s="1"/>
  <c r="G9" i="25"/>
  <c r="G9" i="26" s="1"/>
  <c r="H9" i="25"/>
  <c r="H9" i="26" s="1"/>
  <c r="I9" i="25"/>
  <c r="I9" i="26" s="1"/>
  <c r="J9" i="25"/>
  <c r="J9" i="26" s="1"/>
  <c r="G10" i="25"/>
  <c r="G10" i="26" s="1"/>
  <c r="H10" i="25"/>
  <c r="H10" i="26" s="1"/>
  <c r="I10" i="25"/>
  <c r="I10" i="26" s="1"/>
  <c r="J10" i="25"/>
  <c r="J10" i="26" s="1"/>
  <c r="G11" i="25"/>
  <c r="G11" i="26" s="1"/>
  <c r="H11" i="25"/>
  <c r="I11" i="25"/>
  <c r="I11" i="26" s="1"/>
  <c r="J11" i="25"/>
  <c r="J11" i="26" s="1"/>
  <c r="G12" i="25"/>
  <c r="G12" i="26" s="1"/>
  <c r="H12" i="25"/>
  <c r="H12" i="26" s="1"/>
  <c r="I12" i="25"/>
  <c r="J12" i="25"/>
  <c r="J12" i="26" s="1"/>
  <c r="G13" i="25"/>
  <c r="G13" i="26" s="1"/>
  <c r="H13" i="25"/>
  <c r="H13" i="26" s="1"/>
  <c r="I13" i="25"/>
  <c r="I13" i="26" s="1"/>
  <c r="J13" i="25"/>
  <c r="J13" i="26" s="1"/>
  <c r="G14" i="25"/>
  <c r="G14" i="26" s="1"/>
  <c r="H14" i="25"/>
  <c r="H14" i="26" s="1"/>
  <c r="I14" i="25"/>
  <c r="I14" i="26" s="1"/>
  <c r="J14" i="25"/>
  <c r="J14" i="26" s="1"/>
  <c r="G15" i="25"/>
  <c r="G15" i="26" s="1"/>
  <c r="H15" i="25"/>
  <c r="H15" i="26" s="1"/>
  <c r="I15" i="25"/>
  <c r="I15" i="26" s="1"/>
  <c r="J15" i="25"/>
  <c r="J15" i="26" s="1"/>
  <c r="G16" i="25"/>
  <c r="G16" i="26" s="1"/>
  <c r="H16" i="25"/>
  <c r="H16" i="26" s="1"/>
  <c r="I16" i="25"/>
  <c r="I16" i="26" s="1"/>
  <c r="J16" i="25"/>
  <c r="J16" i="26" s="1"/>
  <c r="G17" i="25"/>
  <c r="G17" i="26" s="1"/>
  <c r="H17" i="25"/>
  <c r="H17" i="26" s="1"/>
  <c r="I17" i="25"/>
  <c r="I17" i="26" s="1"/>
  <c r="J17" i="25"/>
  <c r="J17" i="26" s="1"/>
  <c r="G18" i="25"/>
  <c r="G18" i="26" s="1"/>
  <c r="H18" i="25"/>
  <c r="H18" i="26" s="1"/>
  <c r="I18" i="25"/>
  <c r="I18" i="26" s="1"/>
  <c r="J18" i="25"/>
  <c r="J18" i="26" s="1"/>
  <c r="G19" i="25"/>
  <c r="G19" i="26" s="1"/>
  <c r="H19" i="25"/>
  <c r="H19" i="26" s="1"/>
  <c r="I19" i="25"/>
  <c r="I19" i="26" s="1"/>
  <c r="J19" i="25"/>
  <c r="J19" i="26" s="1"/>
  <c r="G20" i="25"/>
  <c r="G20" i="26" s="1"/>
  <c r="H20" i="25"/>
  <c r="H20" i="26" s="1"/>
  <c r="I20" i="25"/>
  <c r="I20" i="26" s="1"/>
  <c r="J20" i="25"/>
  <c r="J20" i="26" s="1"/>
  <c r="G21" i="25"/>
  <c r="G21" i="26" s="1"/>
  <c r="H21" i="25"/>
  <c r="H21" i="26" s="1"/>
  <c r="I21" i="25"/>
  <c r="I21" i="26" s="1"/>
  <c r="J21" i="25"/>
  <c r="J21" i="26" s="1"/>
  <c r="G22" i="25"/>
  <c r="G22" i="26" s="1"/>
  <c r="H22" i="25"/>
  <c r="H22" i="26" s="1"/>
  <c r="I22" i="25"/>
  <c r="I22" i="26" s="1"/>
  <c r="J22" i="25"/>
  <c r="J22" i="26" s="1"/>
  <c r="G23" i="25"/>
  <c r="G23" i="26" s="1"/>
  <c r="H23" i="25"/>
  <c r="H23" i="26" s="1"/>
  <c r="I23" i="25"/>
  <c r="I23" i="26" s="1"/>
  <c r="J23" i="25"/>
  <c r="J23" i="26" s="1"/>
  <c r="G24" i="25"/>
  <c r="G24" i="26" s="1"/>
  <c r="H24" i="25"/>
  <c r="H24" i="26" s="1"/>
  <c r="I24" i="25"/>
  <c r="I24" i="26" s="1"/>
  <c r="J24" i="25"/>
  <c r="J24" i="26" s="1"/>
  <c r="E25" i="25"/>
  <c r="E25" i="26" s="1"/>
  <c r="F25" i="25"/>
  <c r="F25" i="26" s="1"/>
  <c r="G25" i="25"/>
  <c r="G25" i="26" s="1"/>
  <c r="H25" i="25"/>
  <c r="H25" i="26" s="1"/>
  <c r="I25" i="25"/>
  <c r="I25" i="26" s="1"/>
  <c r="J25" i="25"/>
  <c r="J25" i="26" s="1"/>
  <c r="C26" i="25"/>
  <c r="C26" i="26" s="1"/>
  <c r="E26" i="25"/>
  <c r="E26" i="26" s="1"/>
  <c r="F26" i="25"/>
  <c r="F26" i="26" s="1"/>
  <c r="G26" i="25"/>
  <c r="G26" i="26" s="1"/>
  <c r="H26" i="25"/>
  <c r="H26" i="26" s="1"/>
  <c r="I26" i="25"/>
  <c r="I26" i="26" s="1"/>
  <c r="J26" i="25"/>
  <c r="J26" i="26" s="1"/>
  <c r="C27" i="25"/>
  <c r="C27" i="26" s="1"/>
  <c r="E27" i="25"/>
  <c r="E27" i="26" s="1"/>
  <c r="F27" i="25"/>
  <c r="F27" i="26" s="1"/>
  <c r="G27" i="25"/>
  <c r="G27" i="26" s="1"/>
  <c r="H27" i="25"/>
  <c r="H27" i="26" s="1"/>
  <c r="I27" i="25"/>
  <c r="I27" i="26" s="1"/>
  <c r="J27" i="25"/>
  <c r="J27" i="26" s="1"/>
  <c r="C28" i="25"/>
  <c r="C28" i="26" s="1"/>
  <c r="E28" i="25"/>
  <c r="E28" i="26" s="1"/>
  <c r="F28" i="25"/>
  <c r="F28" i="26" s="1"/>
  <c r="G28" i="25"/>
  <c r="G28" i="26" s="1"/>
  <c r="H28" i="25"/>
  <c r="H28" i="26" s="1"/>
  <c r="I28" i="25"/>
  <c r="I28" i="26" s="1"/>
  <c r="J28" i="25"/>
  <c r="J28" i="26" s="1"/>
  <c r="C29" i="25"/>
  <c r="C29" i="26" s="1"/>
  <c r="E29" i="25"/>
  <c r="E29" i="26" s="1"/>
  <c r="F29" i="25"/>
  <c r="F29" i="26" s="1"/>
  <c r="G29" i="25"/>
  <c r="G29" i="26" s="1"/>
  <c r="H29" i="25"/>
  <c r="H29" i="26" s="1"/>
  <c r="I29" i="25"/>
  <c r="I29" i="26" s="1"/>
  <c r="J29" i="25"/>
  <c r="J29" i="26" s="1"/>
  <c r="C30" i="25"/>
  <c r="C30" i="26" s="1"/>
  <c r="E30" i="25"/>
  <c r="E30" i="26" s="1"/>
  <c r="F30" i="25"/>
  <c r="F30" i="26" s="1"/>
  <c r="G30" i="25"/>
  <c r="G30" i="26" s="1"/>
  <c r="H30" i="25"/>
  <c r="H30" i="26" s="1"/>
  <c r="I30" i="25"/>
  <c r="I30" i="26" s="1"/>
  <c r="J30" i="25"/>
  <c r="J30" i="26" s="1"/>
  <c r="C31" i="25"/>
  <c r="C31" i="26" s="1"/>
  <c r="E31" i="25"/>
  <c r="E31" i="26" s="1"/>
  <c r="F31" i="25"/>
  <c r="F31" i="26" s="1"/>
  <c r="G31" i="25"/>
  <c r="G31" i="26" s="1"/>
  <c r="H31" i="25"/>
  <c r="H31" i="26" s="1"/>
  <c r="I31" i="25"/>
  <c r="I31" i="26" s="1"/>
  <c r="J31" i="25"/>
  <c r="J31" i="26" s="1"/>
  <c r="C32" i="25"/>
  <c r="C32" i="26" s="1"/>
  <c r="E32" i="25"/>
  <c r="E32" i="26" s="1"/>
  <c r="F32" i="25"/>
  <c r="F32" i="26" s="1"/>
  <c r="G32" i="25"/>
  <c r="G32" i="26" s="1"/>
  <c r="H32" i="25"/>
  <c r="H32" i="26" s="1"/>
  <c r="I32" i="25"/>
  <c r="I32" i="26" s="1"/>
  <c r="J32" i="25"/>
  <c r="J32" i="26" s="1"/>
  <c r="C33" i="25"/>
  <c r="C33" i="26" s="1"/>
  <c r="E33" i="25"/>
  <c r="E33" i="26" s="1"/>
  <c r="F33" i="25"/>
  <c r="F33" i="26" s="1"/>
  <c r="G33" i="25"/>
  <c r="G33" i="26" s="1"/>
  <c r="H33" i="25"/>
  <c r="H33" i="26" s="1"/>
  <c r="I33" i="25"/>
  <c r="I33" i="26" s="1"/>
  <c r="J33" i="25"/>
  <c r="J33" i="26" s="1"/>
  <c r="C34" i="25"/>
  <c r="C34" i="26" s="1"/>
  <c r="E34" i="25"/>
  <c r="E34" i="26" s="1"/>
  <c r="F34" i="25"/>
  <c r="F34" i="26" s="1"/>
  <c r="G34" i="25"/>
  <c r="G34" i="26" s="1"/>
  <c r="H34" i="25"/>
  <c r="H34" i="26" s="1"/>
  <c r="J34" i="25"/>
  <c r="J34" i="26" s="1"/>
  <c r="C35" i="25"/>
  <c r="C35" i="26" s="1"/>
  <c r="E35" i="25"/>
  <c r="E35" i="26" s="1"/>
  <c r="F35" i="25"/>
  <c r="F35" i="26" s="1"/>
  <c r="G35" i="25"/>
  <c r="G35" i="26" s="1"/>
  <c r="H35" i="25"/>
  <c r="H35" i="26" s="1"/>
  <c r="I35" i="25"/>
  <c r="I35" i="26" s="1"/>
  <c r="J35" i="25"/>
  <c r="J35" i="26" s="1"/>
  <c r="E36" i="25"/>
  <c r="E36" i="26" s="1"/>
  <c r="F36" i="25"/>
  <c r="F36" i="26" s="1"/>
  <c r="G36" i="25"/>
  <c r="G36" i="26" s="1"/>
  <c r="H36" i="25"/>
  <c r="H36" i="26" s="1"/>
  <c r="I36" i="25"/>
  <c r="I36" i="26" s="1"/>
  <c r="J36" i="25"/>
  <c r="J36" i="26" s="1"/>
  <c r="E37" i="25"/>
  <c r="E37" i="26" s="1"/>
  <c r="F37" i="25"/>
  <c r="F37" i="26" s="1"/>
  <c r="G37" i="25"/>
  <c r="G37" i="26" s="1"/>
  <c r="H37" i="25"/>
  <c r="H37" i="26" s="1"/>
  <c r="I37" i="25"/>
  <c r="I37" i="26" s="1"/>
  <c r="J37" i="25"/>
  <c r="J37" i="26" s="1"/>
  <c r="E38" i="25"/>
  <c r="E38" i="26" s="1"/>
  <c r="F38" i="25"/>
  <c r="F38" i="26" s="1"/>
  <c r="G38" i="25"/>
  <c r="G38" i="26" s="1"/>
  <c r="H38" i="25"/>
  <c r="H38" i="26" s="1"/>
  <c r="J38" i="25"/>
  <c r="J38" i="26" s="1"/>
  <c r="E39" i="25"/>
  <c r="E39" i="26" s="1"/>
  <c r="F39" i="25"/>
  <c r="F39" i="26" s="1"/>
  <c r="G39" i="25"/>
  <c r="G39" i="26" s="1"/>
  <c r="H39" i="25"/>
  <c r="H39" i="26" s="1"/>
  <c r="I39" i="25"/>
  <c r="I39" i="26" s="1"/>
  <c r="J39" i="25"/>
  <c r="J39" i="26" s="1"/>
  <c r="E40" i="25"/>
  <c r="E40" i="26" s="1"/>
  <c r="F40" i="25"/>
  <c r="F40" i="26" s="1"/>
  <c r="G40" i="25"/>
  <c r="G40" i="26" s="1"/>
  <c r="H40" i="25"/>
  <c r="H40" i="26" s="1"/>
  <c r="I40" i="25"/>
  <c r="I40" i="26" s="1"/>
  <c r="J40" i="25"/>
  <c r="J40" i="26" s="1"/>
  <c r="E41" i="25"/>
  <c r="E41" i="26" s="1"/>
  <c r="F41" i="25"/>
  <c r="F41" i="26" s="1"/>
  <c r="G41" i="25"/>
  <c r="G41" i="26" s="1"/>
  <c r="H41" i="25"/>
  <c r="H41" i="26" s="1"/>
  <c r="J41" i="25"/>
  <c r="J41" i="26" s="1"/>
  <c r="E42" i="25"/>
  <c r="E42" i="26" s="1"/>
  <c r="F42" i="25"/>
  <c r="F42" i="26" s="1"/>
  <c r="G42" i="25"/>
  <c r="G42" i="26" s="1"/>
  <c r="H42" i="25"/>
  <c r="H42" i="26" s="1"/>
  <c r="J42" i="25"/>
  <c r="J42" i="26" s="1"/>
  <c r="E43" i="25"/>
  <c r="E43" i="26" s="1"/>
  <c r="F43" i="25"/>
  <c r="F43" i="26" s="1"/>
  <c r="G43" i="25"/>
  <c r="G43" i="26" s="1"/>
  <c r="H43" i="25"/>
  <c r="H43" i="26" s="1"/>
  <c r="J43" i="25"/>
  <c r="J43" i="26" s="1"/>
  <c r="E44" i="25"/>
  <c r="E44" i="26" s="1"/>
  <c r="F44" i="25"/>
  <c r="F44" i="26" s="1"/>
  <c r="G44" i="25"/>
  <c r="G44" i="26" s="1"/>
  <c r="H44" i="25"/>
  <c r="H44" i="26" s="1"/>
  <c r="J44" i="25"/>
  <c r="J44" i="26" s="1"/>
  <c r="C45" i="25"/>
  <c r="C45" i="26" s="1"/>
  <c r="D45" i="25"/>
  <c r="D45" i="26" s="1"/>
  <c r="E45" i="25"/>
  <c r="E45" i="26" s="1"/>
  <c r="F45" i="25"/>
  <c r="F45" i="26" s="1"/>
  <c r="G45" i="25"/>
  <c r="G45" i="26" s="1"/>
  <c r="H45" i="25"/>
  <c r="H45" i="26" s="1"/>
  <c r="J45" i="25"/>
  <c r="J45" i="26" s="1"/>
  <c r="C46" i="25"/>
  <c r="C46" i="26" s="1"/>
  <c r="D46" i="25"/>
  <c r="D46" i="26" s="1"/>
  <c r="E46" i="25"/>
  <c r="E46" i="26" s="1"/>
  <c r="F46" i="25"/>
  <c r="F46" i="26" s="1"/>
  <c r="G46" i="25"/>
  <c r="G46" i="26" s="1"/>
  <c r="H46" i="25"/>
  <c r="H46" i="26" s="1"/>
  <c r="I46" i="25"/>
  <c r="I46" i="26" s="1"/>
  <c r="J46" i="25"/>
  <c r="J46" i="26" s="1"/>
  <c r="C47" i="25"/>
  <c r="C47" i="26" s="1"/>
  <c r="D47" i="25"/>
  <c r="D47" i="26" s="1"/>
  <c r="E47" i="25"/>
  <c r="E47" i="26" s="1"/>
  <c r="F47" i="25"/>
  <c r="F47" i="26" s="1"/>
  <c r="J47" i="25"/>
  <c r="J47" i="26" s="1"/>
  <c r="C48" i="25"/>
  <c r="C48" i="26" s="1"/>
  <c r="D48" i="25"/>
  <c r="D48" i="26" s="1"/>
  <c r="E48" i="25"/>
  <c r="E48" i="26" s="1"/>
  <c r="F48" i="25"/>
  <c r="F48" i="26" s="1"/>
  <c r="G48" i="25"/>
  <c r="G48" i="26" s="1"/>
  <c r="H48" i="25"/>
  <c r="H48" i="26" s="1"/>
  <c r="J48" i="25"/>
  <c r="J48" i="26" s="1"/>
  <c r="C49" i="25"/>
  <c r="C49" i="26" s="1"/>
  <c r="D49" i="25"/>
  <c r="D49" i="26" s="1"/>
  <c r="E49" i="25"/>
  <c r="E49" i="26" s="1"/>
  <c r="F49" i="25"/>
  <c r="F49" i="26" s="1"/>
  <c r="G49" i="25"/>
  <c r="G49" i="26" s="1"/>
  <c r="H49" i="25"/>
  <c r="H49" i="26" s="1"/>
  <c r="J49" i="25"/>
  <c r="J49" i="26" s="1"/>
  <c r="C50" i="25"/>
  <c r="C50" i="26" s="1"/>
  <c r="D50" i="25"/>
  <c r="D50" i="26" s="1"/>
  <c r="E50" i="25"/>
  <c r="E50" i="26" s="1"/>
  <c r="F50" i="25"/>
  <c r="F50" i="26" s="1"/>
  <c r="G50" i="25"/>
  <c r="G50" i="26" s="1"/>
  <c r="H50" i="25"/>
  <c r="H50" i="26" s="1"/>
  <c r="I50" i="25"/>
  <c r="I50" i="26" s="1"/>
  <c r="J50" i="25"/>
  <c r="J50" i="26" s="1"/>
  <c r="C51" i="25"/>
  <c r="C51" i="26" s="1"/>
  <c r="D51" i="25"/>
  <c r="D51" i="26" s="1"/>
  <c r="E51" i="25"/>
  <c r="E51" i="26" s="1"/>
  <c r="F51" i="25"/>
  <c r="F51" i="26" s="1"/>
  <c r="G51" i="25"/>
  <c r="G51" i="26" s="1"/>
  <c r="H51" i="25"/>
  <c r="H51" i="26" s="1"/>
  <c r="I51" i="25"/>
  <c r="I51" i="26" s="1"/>
  <c r="J51" i="25"/>
  <c r="J51" i="26" s="1"/>
  <c r="C52" i="25"/>
  <c r="C52" i="26" s="1"/>
  <c r="D52" i="25"/>
  <c r="D52" i="26" s="1"/>
  <c r="E52" i="25"/>
  <c r="E52" i="26" s="1"/>
  <c r="F52" i="25"/>
  <c r="F52" i="26" s="1"/>
  <c r="G52" i="25"/>
  <c r="G52" i="26" s="1"/>
  <c r="H52" i="25"/>
  <c r="H52" i="26" s="1"/>
  <c r="J52" i="25"/>
  <c r="J52" i="26" s="1"/>
  <c r="C53" i="25"/>
  <c r="C53" i="26" s="1"/>
  <c r="D53" i="25"/>
  <c r="D53" i="26" s="1"/>
  <c r="E53" i="25"/>
  <c r="E53" i="26" s="1"/>
  <c r="F53" i="25"/>
  <c r="F53" i="26" s="1"/>
  <c r="G53" i="25"/>
  <c r="G53" i="26" s="1"/>
  <c r="H53" i="25"/>
  <c r="H53" i="26" s="1"/>
  <c r="I53" i="25"/>
  <c r="I53" i="26" s="1"/>
  <c r="J53" i="25"/>
  <c r="J53" i="26" s="1"/>
  <c r="C54" i="25"/>
  <c r="C54" i="26" s="1"/>
  <c r="D54" i="25"/>
  <c r="D54" i="26" s="1"/>
  <c r="E54" i="25"/>
  <c r="E54" i="26" s="1"/>
  <c r="F54" i="25"/>
  <c r="F54" i="26" s="1"/>
  <c r="G54" i="25"/>
  <c r="G54" i="26" s="1"/>
  <c r="H54" i="25"/>
  <c r="H54" i="26" s="1"/>
  <c r="I54" i="25"/>
  <c r="I54" i="26" s="1"/>
  <c r="J54" i="25"/>
  <c r="J54" i="26" s="1"/>
  <c r="C55" i="25"/>
  <c r="C55" i="26" s="1"/>
  <c r="D55" i="25"/>
  <c r="D55" i="26" s="1"/>
  <c r="E55" i="25"/>
  <c r="E55" i="26" s="1"/>
  <c r="F55" i="25"/>
  <c r="F55" i="26" s="1"/>
  <c r="G55" i="25"/>
  <c r="G55" i="26" s="1"/>
  <c r="H55" i="25"/>
  <c r="H55" i="26" s="1"/>
  <c r="J55" i="25"/>
  <c r="J55" i="26" s="1"/>
  <c r="C56" i="25"/>
  <c r="C56" i="26" s="1"/>
  <c r="D56" i="25"/>
  <c r="D56" i="26" s="1"/>
  <c r="E56" i="25"/>
  <c r="E56" i="26" s="1"/>
  <c r="F56" i="25"/>
  <c r="F56" i="26" s="1"/>
  <c r="G56" i="25"/>
  <c r="G56" i="26" s="1"/>
  <c r="H56" i="25"/>
  <c r="H56" i="26" s="1"/>
  <c r="I56" i="25"/>
  <c r="I56" i="26" s="1"/>
  <c r="J56" i="25"/>
  <c r="J56" i="26" s="1"/>
  <c r="C57" i="25"/>
  <c r="C57" i="26" s="1"/>
  <c r="D57" i="25"/>
  <c r="D57" i="26" s="1"/>
  <c r="E57" i="25"/>
  <c r="E57" i="26" s="1"/>
  <c r="F57" i="25"/>
  <c r="F57" i="26" s="1"/>
  <c r="G57" i="25"/>
  <c r="G57" i="26" s="1"/>
  <c r="H57" i="25"/>
  <c r="H57" i="26" s="1"/>
  <c r="I57" i="25"/>
  <c r="J57" i="25"/>
  <c r="J57" i="26" s="1"/>
  <c r="C58" i="25"/>
  <c r="C58" i="26" s="1"/>
  <c r="D58" i="25"/>
  <c r="D58" i="26" s="1"/>
  <c r="E58" i="25"/>
  <c r="E58" i="26" s="1"/>
  <c r="F58" i="25"/>
  <c r="F58" i="26" s="1"/>
  <c r="G58" i="25"/>
  <c r="G58" i="26" s="1"/>
  <c r="H58" i="25"/>
  <c r="H58" i="26" s="1"/>
  <c r="J58" i="25"/>
  <c r="J58" i="26" s="1"/>
  <c r="C59" i="25"/>
  <c r="C59" i="26" s="1"/>
  <c r="D59" i="25"/>
  <c r="D59" i="26" s="1"/>
  <c r="E59" i="25"/>
  <c r="E59" i="26" s="1"/>
  <c r="F59" i="25"/>
  <c r="F59" i="26" s="1"/>
  <c r="G59" i="25"/>
  <c r="G59" i="26" s="1"/>
  <c r="H59" i="25"/>
  <c r="H59" i="26" s="1"/>
  <c r="I59" i="25"/>
  <c r="I59" i="26" s="1"/>
  <c r="J59" i="25"/>
  <c r="J59" i="26" s="1"/>
  <c r="C60" i="25"/>
  <c r="C60" i="26" s="1"/>
  <c r="D60" i="25"/>
  <c r="D60" i="26" s="1"/>
  <c r="E60" i="25"/>
  <c r="E60" i="26" s="1"/>
  <c r="F60" i="25"/>
  <c r="F60" i="26" s="1"/>
  <c r="G60" i="25"/>
  <c r="G60" i="26" s="1"/>
  <c r="H60" i="25"/>
  <c r="H60" i="26" s="1"/>
  <c r="I60" i="25"/>
  <c r="I60" i="26" s="1"/>
  <c r="J60" i="25"/>
  <c r="J60" i="26" s="1"/>
  <c r="C61" i="25"/>
  <c r="C61" i="26" s="1"/>
  <c r="D61" i="25"/>
  <c r="D61" i="26" s="1"/>
  <c r="E61" i="25"/>
  <c r="E61" i="26" s="1"/>
  <c r="F61" i="25"/>
  <c r="F61" i="26" s="1"/>
  <c r="G61" i="25"/>
  <c r="G61" i="26" s="1"/>
  <c r="H61" i="25"/>
  <c r="H61" i="26" s="1"/>
  <c r="I61" i="25"/>
  <c r="I61" i="26" s="1"/>
  <c r="J61" i="25"/>
  <c r="J61" i="26" s="1"/>
  <c r="C62" i="25"/>
  <c r="C62" i="26" s="1"/>
  <c r="D62" i="25"/>
  <c r="D62" i="26" s="1"/>
  <c r="E62" i="25"/>
  <c r="E62" i="26" s="1"/>
  <c r="F62" i="25"/>
  <c r="F62" i="26" s="1"/>
  <c r="G62" i="25"/>
  <c r="G62" i="26" s="1"/>
  <c r="H62" i="25"/>
  <c r="H62" i="26" s="1"/>
  <c r="I62" i="25"/>
  <c r="I62" i="26" s="1"/>
  <c r="J62" i="25"/>
  <c r="J62" i="26" s="1"/>
  <c r="C63" i="25"/>
  <c r="C63" i="26" s="1"/>
  <c r="D63" i="25"/>
  <c r="D63" i="26" s="1"/>
  <c r="E63" i="25"/>
  <c r="E63" i="26" s="1"/>
  <c r="F63" i="25"/>
  <c r="F63" i="26" s="1"/>
  <c r="G63" i="25"/>
  <c r="G63" i="26" s="1"/>
  <c r="H63" i="25"/>
  <c r="H63" i="26" s="1"/>
  <c r="I63" i="25"/>
  <c r="I63" i="26" s="1"/>
  <c r="J63" i="25"/>
  <c r="J63" i="26" s="1"/>
  <c r="C64" i="25"/>
  <c r="C64" i="26" s="1"/>
  <c r="D64" i="25"/>
  <c r="D64" i="26" s="1"/>
  <c r="E64" i="25"/>
  <c r="E64" i="26" s="1"/>
  <c r="F64" i="25"/>
  <c r="F64" i="26" s="1"/>
  <c r="G64" i="25"/>
  <c r="G64" i="26" s="1"/>
  <c r="H64" i="25"/>
  <c r="H64" i="26" s="1"/>
  <c r="I64" i="25"/>
  <c r="I64" i="26" s="1"/>
  <c r="J64" i="25"/>
  <c r="J64" i="26" s="1"/>
  <c r="C65" i="25"/>
  <c r="C65" i="26" s="1"/>
  <c r="D65" i="25"/>
  <c r="D65" i="26" s="1"/>
  <c r="E65" i="25"/>
  <c r="E65" i="26" s="1"/>
  <c r="F65" i="25"/>
  <c r="F65" i="26" s="1"/>
  <c r="G65" i="25"/>
  <c r="G65" i="26" s="1"/>
  <c r="H65" i="25"/>
  <c r="H65" i="26" s="1"/>
  <c r="I65" i="25"/>
  <c r="I65" i="26" s="1"/>
  <c r="J65" i="25"/>
  <c r="J65" i="26" s="1"/>
  <c r="C66" i="25"/>
  <c r="C66" i="26" s="1"/>
  <c r="D66" i="25"/>
  <c r="D66" i="26" s="1"/>
  <c r="E66" i="25"/>
  <c r="E66" i="26" s="1"/>
  <c r="F66" i="25"/>
  <c r="F66" i="26" s="1"/>
  <c r="G66" i="25"/>
  <c r="G66" i="26" s="1"/>
  <c r="H66" i="25"/>
  <c r="H66" i="26" s="1"/>
  <c r="I66" i="25"/>
  <c r="I66" i="26" s="1"/>
  <c r="J66" i="25"/>
  <c r="J66" i="26" s="1"/>
  <c r="C67" i="25"/>
  <c r="C67" i="26" s="1"/>
  <c r="D67" i="25"/>
  <c r="D67" i="26" s="1"/>
  <c r="E67" i="25"/>
  <c r="E67" i="26" s="1"/>
  <c r="F67" i="25"/>
  <c r="F67" i="26" s="1"/>
  <c r="G67" i="25"/>
  <c r="G67" i="26" s="1"/>
  <c r="H67" i="25"/>
  <c r="H67" i="26" s="1"/>
  <c r="I67" i="25"/>
  <c r="I67" i="26" s="1"/>
  <c r="J67" i="25"/>
  <c r="J67" i="26" s="1"/>
  <c r="C68" i="25"/>
  <c r="C68" i="26" s="1"/>
  <c r="D68" i="25"/>
  <c r="D68" i="26" s="1"/>
  <c r="E68" i="25"/>
  <c r="E68" i="26" s="1"/>
  <c r="F68" i="25"/>
  <c r="F68" i="26" s="1"/>
  <c r="G68" i="25"/>
  <c r="G68" i="26" s="1"/>
  <c r="H68" i="25"/>
  <c r="H68" i="26" s="1"/>
  <c r="I68" i="25"/>
  <c r="I68" i="26" s="1"/>
  <c r="J68" i="25"/>
  <c r="J68" i="26" s="1"/>
  <c r="C69" i="25"/>
  <c r="C69" i="26" s="1"/>
  <c r="D69" i="25"/>
  <c r="D69" i="26" s="1"/>
  <c r="E69" i="25"/>
  <c r="E69" i="26" s="1"/>
  <c r="F69" i="25"/>
  <c r="F69" i="26" s="1"/>
  <c r="G69" i="25"/>
  <c r="G69" i="26" s="1"/>
  <c r="H69" i="25"/>
  <c r="H69" i="26" s="1"/>
  <c r="I69" i="25"/>
  <c r="I69" i="26" s="1"/>
  <c r="J69" i="25"/>
  <c r="J69" i="26" s="1"/>
  <c r="C70" i="25"/>
  <c r="C70" i="26" s="1"/>
  <c r="D70" i="25"/>
  <c r="D70" i="26" s="1"/>
  <c r="E70" i="25"/>
  <c r="E70" i="26" s="1"/>
  <c r="F70" i="25"/>
  <c r="F70" i="26" s="1"/>
  <c r="G70" i="25"/>
  <c r="G70" i="26" s="1"/>
  <c r="H70" i="25"/>
  <c r="H70" i="26" s="1"/>
  <c r="I70" i="25"/>
  <c r="I70" i="26" s="1"/>
  <c r="J70" i="25"/>
  <c r="J70" i="26" s="1"/>
  <c r="C71" i="25"/>
  <c r="C71" i="26" s="1"/>
  <c r="D71" i="25"/>
  <c r="D71" i="26" s="1"/>
  <c r="E71" i="25"/>
  <c r="E71" i="26" s="1"/>
  <c r="F71" i="25"/>
  <c r="F71" i="26" s="1"/>
  <c r="G71" i="25"/>
  <c r="G71" i="26" s="1"/>
  <c r="H71" i="25"/>
  <c r="H71" i="26" s="1"/>
  <c r="I71" i="25"/>
  <c r="I71" i="26" s="1"/>
  <c r="J71" i="25"/>
  <c r="J71" i="26" s="1"/>
  <c r="C72" i="25"/>
  <c r="C72" i="26" s="1"/>
  <c r="D72" i="25"/>
  <c r="D72" i="26" s="1"/>
  <c r="E72" i="25"/>
  <c r="E72" i="26" s="1"/>
  <c r="F72" i="25"/>
  <c r="F72" i="26" s="1"/>
  <c r="G72" i="25"/>
  <c r="G72" i="26" s="1"/>
  <c r="H72" i="25"/>
  <c r="H72" i="26" s="1"/>
  <c r="I72" i="25"/>
  <c r="I72" i="26" s="1"/>
  <c r="J72" i="25"/>
  <c r="J72" i="26" s="1"/>
  <c r="C73" i="25"/>
  <c r="C73" i="26" s="1"/>
  <c r="D73" i="25"/>
  <c r="D73" i="26" s="1"/>
  <c r="E73" i="25"/>
  <c r="E73" i="26" s="1"/>
  <c r="F73" i="25"/>
  <c r="F73" i="26" s="1"/>
  <c r="G73" i="25"/>
  <c r="G73" i="26" s="1"/>
  <c r="H73" i="25"/>
  <c r="H73" i="26" s="1"/>
  <c r="I73" i="25"/>
  <c r="I73" i="26" s="1"/>
  <c r="J73" i="25"/>
  <c r="J73" i="26" s="1"/>
  <c r="C74" i="25"/>
  <c r="C74" i="26" s="1"/>
  <c r="D74" i="25"/>
  <c r="D74" i="26" s="1"/>
  <c r="E74" i="25"/>
  <c r="E74" i="26" s="1"/>
  <c r="F74" i="25"/>
  <c r="F74" i="26" s="1"/>
  <c r="G74" i="25"/>
  <c r="G74" i="26" s="1"/>
  <c r="H74" i="25"/>
  <c r="H74" i="26" s="1"/>
  <c r="I74" i="25"/>
  <c r="I74" i="26" s="1"/>
  <c r="J74" i="25"/>
  <c r="J74" i="26" s="1"/>
  <c r="C75" i="25"/>
  <c r="C75" i="26" s="1"/>
  <c r="D75" i="25"/>
  <c r="D75" i="26" s="1"/>
  <c r="E75" i="25"/>
  <c r="E75" i="26" s="1"/>
  <c r="F75" i="25"/>
  <c r="F75" i="26" s="1"/>
  <c r="G75" i="25"/>
  <c r="G75" i="26" s="1"/>
  <c r="H75" i="25"/>
  <c r="H75" i="26" s="1"/>
  <c r="I75" i="25"/>
  <c r="I75" i="26" s="1"/>
  <c r="J75" i="25"/>
  <c r="J75" i="26" s="1"/>
  <c r="C76" i="25"/>
  <c r="C76" i="26" s="1"/>
  <c r="D76" i="25"/>
  <c r="D76" i="26" s="1"/>
  <c r="E76" i="25"/>
  <c r="E76" i="26" s="1"/>
  <c r="F76" i="25"/>
  <c r="F76" i="26" s="1"/>
  <c r="G76" i="25"/>
  <c r="G76" i="26" s="1"/>
  <c r="H76" i="25"/>
  <c r="H76" i="26" s="1"/>
  <c r="I76" i="25"/>
  <c r="I76" i="26" s="1"/>
  <c r="J76" i="25"/>
  <c r="J76" i="26" s="1"/>
  <c r="C77" i="25"/>
  <c r="C77" i="26" s="1"/>
  <c r="D77" i="25"/>
  <c r="D77" i="26" s="1"/>
  <c r="E77" i="25"/>
  <c r="E77" i="26" s="1"/>
  <c r="F77" i="25"/>
  <c r="F77" i="26" s="1"/>
  <c r="G77" i="25"/>
  <c r="G77" i="26" s="1"/>
  <c r="H77" i="25"/>
  <c r="H77" i="26" s="1"/>
  <c r="I77" i="25"/>
  <c r="I77" i="26" s="1"/>
  <c r="J77" i="25"/>
  <c r="J77" i="26" s="1"/>
  <c r="E3" i="25"/>
  <c r="F3" i="25"/>
  <c r="F3" i="26" s="1"/>
  <c r="G3" i="25"/>
  <c r="G3" i="26" s="1"/>
  <c r="H3" i="25"/>
  <c r="H3" i="26" s="1"/>
  <c r="I3" i="25"/>
  <c r="I3" i="26" s="1"/>
  <c r="J3" i="25"/>
  <c r="J3" i="26" s="1"/>
  <c r="C3" i="25"/>
  <c r="C3" i="26" s="1"/>
  <c r="J78" i="25"/>
  <c r="J78" i="26" s="1"/>
  <c r="I78" i="25"/>
  <c r="I78" i="26" s="1"/>
  <c r="H78" i="25"/>
  <c r="H78" i="26" s="1"/>
  <c r="G78" i="25"/>
  <c r="G78" i="26" s="1"/>
  <c r="F78" i="25"/>
  <c r="F78" i="26" s="1"/>
  <c r="E78" i="25"/>
  <c r="E78" i="26" s="1"/>
  <c r="D78" i="25"/>
  <c r="D78" i="26" s="1"/>
  <c r="C78" i="25"/>
  <c r="C78" i="26" s="1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D27" i="24"/>
  <c r="D28" i="24"/>
  <c r="D29" i="24"/>
  <c r="D30" i="24"/>
  <c r="D31" i="24"/>
  <c r="D32" i="24"/>
  <c r="D33" i="24"/>
  <c r="D34" i="24"/>
  <c r="D35" i="24"/>
  <c r="I23" i="24"/>
  <c r="I21" i="24"/>
  <c r="I17" i="24"/>
  <c r="C10" i="24"/>
  <c r="D8" i="24"/>
  <c r="E8" i="24"/>
  <c r="D10" i="24"/>
  <c r="E10" i="24"/>
  <c r="D3" i="24"/>
  <c r="I4" i="24"/>
  <c r="I5" i="24"/>
  <c r="I6" i="24"/>
  <c r="I7" i="24"/>
  <c r="I8" i="24"/>
  <c r="I9" i="24"/>
  <c r="I10" i="24"/>
  <c r="I15" i="24"/>
  <c r="I16" i="24"/>
  <c r="I18" i="24"/>
  <c r="I19" i="24"/>
  <c r="I24" i="24"/>
  <c r="I25" i="24"/>
  <c r="I26" i="24"/>
  <c r="I27" i="24"/>
  <c r="I28" i="24"/>
  <c r="I29" i="24"/>
  <c r="I30" i="24"/>
  <c r="I31" i="24"/>
  <c r="I32" i="24"/>
  <c r="I33" i="24"/>
  <c r="I3" i="24"/>
  <c r="G4" i="24"/>
  <c r="H4" i="24"/>
  <c r="G5" i="24"/>
  <c r="H5" i="24"/>
  <c r="G6" i="24"/>
  <c r="H6" i="24"/>
  <c r="G7" i="24"/>
  <c r="H7" i="24"/>
  <c r="G8" i="24"/>
  <c r="H8" i="24"/>
  <c r="G9" i="24"/>
  <c r="H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1" i="24"/>
  <c r="H31" i="24"/>
  <c r="G32" i="24"/>
  <c r="H32" i="24"/>
  <c r="G33" i="24"/>
  <c r="H33" i="24"/>
  <c r="H3" i="24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I47" i="23"/>
  <c r="H48" i="23"/>
  <c r="I48" i="23"/>
  <c r="H49" i="23"/>
  <c r="I49" i="23"/>
  <c r="H50" i="23"/>
  <c r="I50" i="23"/>
  <c r="H51" i="23"/>
  <c r="I51" i="23"/>
  <c r="H52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I39" i="23"/>
  <c r="I35" i="23"/>
  <c r="I36" i="23"/>
  <c r="I37" i="23"/>
  <c r="I34" i="23"/>
  <c r="I18" i="23"/>
  <c r="I19" i="23"/>
  <c r="I20" i="23"/>
  <c r="I21" i="23"/>
  <c r="I22" i="23"/>
  <c r="I23" i="23"/>
  <c r="I17" i="23"/>
  <c r="I12" i="23"/>
  <c r="I13" i="23"/>
  <c r="I14" i="23"/>
  <c r="I15" i="23"/>
  <c r="I11" i="23"/>
  <c r="G4" i="23"/>
  <c r="H4" i="23"/>
  <c r="G5" i="23"/>
  <c r="H5" i="23"/>
  <c r="G6" i="23"/>
  <c r="H6" i="23"/>
  <c r="G7" i="23"/>
  <c r="H7" i="23"/>
  <c r="G8" i="23"/>
  <c r="H8" i="23"/>
  <c r="G9" i="23"/>
  <c r="H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21" i="23"/>
  <c r="H21" i="23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1" i="23"/>
  <c r="H31" i="23"/>
  <c r="G32" i="23"/>
  <c r="H32" i="23"/>
  <c r="I4" i="23"/>
  <c r="I5" i="23"/>
  <c r="I6" i="23"/>
  <c r="I7" i="23"/>
  <c r="I3" i="23"/>
  <c r="D33" i="10"/>
  <c r="G31" i="10"/>
  <c r="H31" i="10"/>
  <c r="G32" i="10"/>
  <c r="H32" i="10"/>
  <c r="G33" i="10"/>
  <c r="H3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H3" i="10"/>
  <c r="I12" i="26" l="1"/>
  <c r="D29" i="25"/>
  <c r="D41" i="25"/>
  <c r="D41" i="26" s="1"/>
  <c r="D42" i="25"/>
  <c r="D25" i="25"/>
  <c r="D25" i="26" s="1"/>
  <c r="H11" i="26"/>
  <c r="D43" i="25"/>
  <c r="D43" i="26" s="1"/>
  <c r="B36" i="10"/>
  <c r="B36" i="23" s="1"/>
  <c r="B36" i="24" s="1"/>
  <c r="C36" i="10"/>
  <c r="C36" i="23" s="1"/>
  <c r="C36" i="24" s="1"/>
  <c r="C36" i="25" s="1"/>
  <c r="C36" i="26" s="1"/>
  <c r="D35" i="23"/>
  <c r="D36" i="24"/>
  <c r="D32" i="23"/>
  <c r="D33" i="23"/>
  <c r="D34" i="23"/>
  <c r="B32" i="10"/>
  <c r="B32" i="23" s="1"/>
  <c r="B32" i="24" s="1"/>
  <c r="C32" i="10"/>
  <c r="C32" i="23" s="1"/>
  <c r="C32" i="24" s="1"/>
  <c r="B33" i="10"/>
  <c r="B33" i="23" s="1"/>
  <c r="B33" i="24" s="1"/>
  <c r="C33" i="10"/>
  <c r="C33" i="23" s="1"/>
  <c r="C33" i="24" s="1"/>
  <c r="B34" i="10"/>
  <c r="B34" i="23" s="1"/>
  <c r="B34" i="24" s="1"/>
  <c r="C34" i="10"/>
  <c r="C34" i="23" s="1"/>
  <c r="C34" i="24" s="1"/>
  <c r="B35" i="10"/>
  <c r="B35" i="23" s="1"/>
  <c r="B35" i="24" s="1"/>
  <c r="C35" i="10"/>
  <c r="C35" i="23" s="1"/>
  <c r="C35" i="24" s="1"/>
  <c r="B4" i="24"/>
  <c r="E4" i="24"/>
  <c r="F4" i="24"/>
  <c r="B5" i="24"/>
  <c r="C5" i="24"/>
  <c r="D5" i="24"/>
  <c r="E5" i="24"/>
  <c r="F5" i="24"/>
  <c r="B6" i="24"/>
  <c r="C6" i="24"/>
  <c r="D6" i="24"/>
  <c r="E6" i="24"/>
  <c r="F6" i="24"/>
  <c r="B7" i="24"/>
  <c r="D7" i="24"/>
  <c r="E7" i="24"/>
  <c r="F7" i="24"/>
  <c r="B8" i="24"/>
  <c r="C8" i="24"/>
  <c r="F8" i="24"/>
  <c r="B9" i="24"/>
  <c r="F9" i="24"/>
  <c r="B10" i="24"/>
  <c r="F10" i="24"/>
  <c r="B11" i="24"/>
  <c r="B12" i="24"/>
  <c r="C12" i="24"/>
  <c r="D12" i="24"/>
  <c r="E12" i="24"/>
  <c r="F12" i="24"/>
  <c r="B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18" i="24"/>
  <c r="C18" i="24"/>
  <c r="D18" i="24"/>
  <c r="E18" i="24"/>
  <c r="F18" i="24"/>
  <c r="B19" i="24"/>
  <c r="C19" i="24"/>
  <c r="D19" i="24"/>
  <c r="E19" i="24"/>
  <c r="F19" i="24"/>
  <c r="B20" i="24"/>
  <c r="C20" i="24"/>
  <c r="D20" i="24"/>
  <c r="E20" i="24"/>
  <c r="F20" i="24"/>
  <c r="B21" i="24"/>
  <c r="C21" i="24"/>
  <c r="D21" i="24"/>
  <c r="E21" i="24"/>
  <c r="F21" i="24"/>
  <c r="B22" i="24"/>
  <c r="C22" i="24"/>
  <c r="D22" i="24"/>
  <c r="E22" i="24"/>
  <c r="F22" i="24"/>
  <c r="B23" i="24"/>
  <c r="C23" i="24"/>
  <c r="D23" i="24"/>
  <c r="E23" i="24"/>
  <c r="F23" i="24"/>
  <c r="B24" i="24"/>
  <c r="C24" i="24"/>
  <c r="D24" i="24"/>
  <c r="E24" i="24"/>
  <c r="F24" i="24"/>
  <c r="B25" i="24"/>
  <c r="C25" i="24"/>
  <c r="C25" i="25" s="1"/>
  <c r="C25" i="26" s="1"/>
  <c r="D25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B37" i="24"/>
  <c r="C37" i="24"/>
  <c r="C37" i="25" s="1"/>
  <c r="C37" i="26" s="1"/>
  <c r="D37" i="24"/>
  <c r="E37" i="24"/>
  <c r="F37" i="24"/>
  <c r="B38" i="24"/>
  <c r="C38" i="25"/>
  <c r="C38" i="26" s="1"/>
  <c r="E38" i="24"/>
  <c r="F38" i="24"/>
  <c r="B39" i="24"/>
  <c r="C39" i="25"/>
  <c r="C39" i="26" s="1"/>
  <c r="E39" i="24"/>
  <c r="F39" i="24"/>
  <c r="B40" i="24"/>
  <c r="C40" i="25"/>
  <c r="C40" i="26" s="1"/>
  <c r="E40" i="24"/>
  <c r="F40" i="24"/>
  <c r="B41" i="24"/>
  <c r="C41" i="25"/>
  <c r="C41" i="26" s="1"/>
  <c r="E41" i="24"/>
  <c r="F41" i="24"/>
  <c r="B42" i="24"/>
  <c r="C42" i="24"/>
  <c r="C42" i="25" s="1"/>
  <c r="C42" i="26" s="1"/>
  <c r="D42" i="24"/>
  <c r="E42" i="24"/>
  <c r="F42" i="24"/>
  <c r="B43" i="24"/>
  <c r="C43" i="25"/>
  <c r="C43" i="26" s="1"/>
  <c r="E43" i="24"/>
  <c r="F43" i="24"/>
  <c r="B44" i="24"/>
  <c r="C44" i="25"/>
  <c r="C44" i="26" s="1"/>
  <c r="D44" i="25"/>
  <c r="D44" i="26" s="1"/>
  <c r="E44" i="24"/>
  <c r="F44" i="24"/>
  <c r="B45" i="24"/>
  <c r="C45" i="24"/>
  <c r="D45" i="24"/>
  <c r="E45" i="24"/>
  <c r="F45" i="24"/>
  <c r="B46" i="24"/>
  <c r="C46" i="24"/>
  <c r="D46" i="24"/>
  <c r="E46" i="24"/>
  <c r="F46" i="24"/>
  <c r="B47" i="24"/>
  <c r="C47" i="24"/>
  <c r="D47" i="24"/>
  <c r="E47" i="24"/>
  <c r="F47" i="24"/>
  <c r="B48" i="24"/>
  <c r="C48" i="24"/>
  <c r="D48" i="24"/>
  <c r="E48" i="24"/>
  <c r="F48" i="24"/>
  <c r="B49" i="24"/>
  <c r="C49" i="24"/>
  <c r="D49" i="24"/>
  <c r="E49" i="24"/>
  <c r="F49" i="24"/>
  <c r="B50" i="24"/>
  <c r="C50" i="24"/>
  <c r="D50" i="24"/>
  <c r="E50" i="24"/>
  <c r="F50" i="24"/>
  <c r="B51" i="24"/>
  <c r="C51" i="24"/>
  <c r="D51" i="24"/>
  <c r="E51" i="24"/>
  <c r="F51" i="24"/>
  <c r="B52" i="24"/>
  <c r="C52" i="24"/>
  <c r="D52" i="24"/>
  <c r="E52" i="24"/>
  <c r="F52" i="24"/>
  <c r="B53" i="24"/>
  <c r="C53" i="24"/>
  <c r="D53" i="24"/>
  <c r="E53" i="24"/>
  <c r="F53" i="24"/>
  <c r="B54" i="24"/>
  <c r="C54" i="24"/>
  <c r="D54" i="24"/>
  <c r="E54" i="24"/>
  <c r="F54" i="24"/>
  <c r="B55" i="24"/>
  <c r="C55" i="24"/>
  <c r="D55" i="24"/>
  <c r="E55" i="24"/>
  <c r="F55" i="24"/>
  <c r="B56" i="24"/>
  <c r="C56" i="24"/>
  <c r="D56" i="24"/>
  <c r="E56" i="24"/>
  <c r="F56" i="24"/>
  <c r="B57" i="24"/>
  <c r="C57" i="24"/>
  <c r="D57" i="24"/>
  <c r="E57" i="24"/>
  <c r="F57" i="24"/>
  <c r="B58" i="24"/>
  <c r="C58" i="24"/>
  <c r="D58" i="24"/>
  <c r="E58" i="24"/>
  <c r="F58" i="24"/>
  <c r="B59" i="24"/>
  <c r="C59" i="24"/>
  <c r="D59" i="24"/>
  <c r="E59" i="24"/>
  <c r="F59" i="24"/>
  <c r="B60" i="24"/>
  <c r="C60" i="24"/>
  <c r="D60" i="24"/>
  <c r="E60" i="24"/>
  <c r="F60" i="24"/>
  <c r="B61" i="24"/>
  <c r="C61" i="24"/>
  <c r="D61" i="24"/>
  <c r="E61" i="24"/>
  <c r="F61" i="24"/>
  <c r="B62" i="24"/>
  <c r="C62" i="24"/>
  <c r="D62" i="24"/>
  <c r="E62" i="24"/>
  <c r="F62" i="24"/>
  <c r="B63" i="24"/>
  <c r="C63" i="24"/>
  <c r="D63" i="24"/>
  <c r="E63" i="24"/>
  <c r="F63" i="24"/>
  <c r="B64" i="24"/>
  <c r="C64" i="24"/>
  <c r="D64" i="24"/>
  <c r="E64" i="24"/>
  <c r="F64" i="24"/>
  <c r="B65" i="24"/>
  <c r="C65" i="24"/>
  <c r="D65" i="24"/>
  <c r="E65" i="24"/>
  <c r="F65" i="24"/>
  <c r="B66" i="24"/>
  <c r="C66" i="24"/>
  <c r="D66" i="24"/>
  <c r="E66" i="24"/>
  <c r="F66" i="24"/>
  <c r="B67" i="24"/>
  <c r="C67" i="24"/>
  <c r="D67" i="24"/>
  <c r="E67" i="24"/>
  <c r="F67" i="24"/>
  <c r="B68" i="24"/>
  <c r="C68" i="24"/>
  <c r="D68" i="24"/>
  <c r="E68" i="24"/>
  <c r="F68" i="24"/>
  <c r="B69" i="24"/>
  <c r="C69" i="24"/>
  <c r="D69" i="24"/>
  <c r="E69" i="24"/>
  <c r="F69" i="24"/>
  <c r="B70" i="24"/>
  <c r="C70" i="24"/>
  <c r="D70" i="24"/>
  <c r="E70" i="24"/>
  <c r="F70" i="24"/>
  <c r="B71" i="24"/>
  <c r="C71" i="24"/>
  <c r="D71" i="24"/>
  <c r="E71" i="24"/>
  <c r="F71" i="24"/>
  <c r="B72" i="24"/>
  <c r="C72" i="24"/>
  <c r="D72" i="24"/>
  <c r="E72" i="24"/>
  <c r="F72" i="24"/>
  <c r="B73" i="24"/>
  <c r="C73" i="24"/>
  <c r="D73" i="24"/>
  <c r="E73" i="24"/>
  <c r="F73" i="24"/>
  <c r="B74" i="24"/>
  <c r="C74" i="24"/>
  <c r="D74" i="24"/>
  <c r="E74" i="24"/>
  <c r="F74" i="24"/>
  <c r="B75" i="24"/>
  <c r="C75" i="24"/>
  <c r="D75" i="24"/>
  <c r="E75" i="24"/>
  <c r="F75" i="24"/>
  <c r="B76" i="24"/>
  <c r="C76" i="24"/>
  <c r="D76" i="24"/>
  <c r="E76" i="24"/>
  <c r="F76" i="24"/>
  <c r="B77" i="24"/>
  <c r="C77" i="24"/>
  <c r="D77" i="24"/>
  <c r="E77" i="24"/>
  <c r="F77" i="24"/>
  <c r="B78" i="24"/>
  <c r="C78" i="24"/>
  <c r="D78" i="24"/>
  <c r="E78" i="24"/>
  <c r="F78" i="24"/>
  <c r="E3" i="24"/>
  <c r="F3" i="24"/>
  <c r="B3" i="24"/>
  <c r="J79" i="24"/>
  <c r="H79" i="24"/>
  <c r="G79" i="24"/>
  <c r="I69" i="23"/>
  <c r="I69" i="24" s="1"/>
  <c r="I38" i="23"/>
  <c r="I38" i="24" s="1"/>
  <c r="I39" i="24"/>
  <c r="I40" i="24"/>
  <c r="I41" i="24"/>
  <c r="I42" i="24"/>
  <c r="I43" i="24"/>
  <c r="I44" i="24"/>
  <c r="I45" i="24"/>
  <c r="I46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34" i="24"/>
  <c r="I35" i="24"/>
  <c r="I36" i="24"/>
  <c r="I37" i="24"/>
  <c r="I24" i="23"/>
  <c r="I25" i="23"/>
  <c r="I26" i="23"/>
  <c r="I27" i="23"/>
  <c r="I28" i="23"/>
  <c r="I29" i="23"/>
  <c r="I30" i="23"/>
  <c r="I16" i="23"/>
  <c r="J8" i="23"/>
  <c r="J8" i="24" s="1"/>
  <c r="J9" i="23"/>
  <c r="J9" i="24" s="1"/>
  <c r="J10" i="23"/>
  <c r="J10" i="24" s="1"/>
  <c r="J47" i="23"/>
  <c r="J47" i="24" s="1"/>
  <c r="J48" i="23"/>
  <c r="J48" i="24" s="1"/>
  <c r="J49" i="23"/>
  <c r="J49" i="24" s="1"/>
  <c r="J50" i="23"/>
  <c r="J50" i="24" s="1"/>
  <c r="J51" i="23"/>
  <c r="J51" i="24" s="1"/>
  <c r="J52" i="23"/>
  <c r="J52" i="24" s="1"/>
  <c r="J53" i="23"/>
  <c r="J53" i="24" s="1"/>
  <c r="J54" i="23"/>
  <c r="J54" i="24" s="1"/>
  <c r="J55" i="23"/>
  <c r="J55" i="24" s="1"/>
  <c r="J56" i="23"/>
  <c r="J56" i="24" s="1"/>
  <c r="J57" i="23"/>
  <c r="J57" i="24" s="1"/>
  <c r="J58" i="23"/>
  <c r="J58" i="24" s="1"/>
  <c r="J59" i="23"/>
  <c r="J59" i="24" s="1"/>
  <c r="J60" i="23"/>
  <c r="J60" i="24" s="1"/>
  <c r="J61" i="23"/>
  <c r="J61" i="24" s="1"/>
  <c r="J62" i="23"/>
  <c r="J62" i="24" s="1"/>
  <c r="J63" i="23"/>
  <c r="J63" i="24" s="1"/>
  <c r="J64" i="23"/>
  <c r="J64" i="24" s="1"/>
  <c r="J65" i="23"/>
  <c r="J65" i="24" s="1"/>
  <c r="J66" i="23"/>
  <c r="J66" i="24" s="1"/>
  <c r="J67" i="23"/>
  <c r="J67" i="24" s="1"/>
  <c r="J68" i="23"/>
  <c r="J68" i="24" s="1"/>
  <c r="D27" i="23"/>
  <c r="D28" i="23"/>
  <c r="D29" i="23"/>
  <c r="D30" i="23"/>
  <c r="D31" i="23"/>
  <c r="D26" i="23"/>
  <c r="D26" i="24" s="1"/>
  <c r="D4" i="23"/>
  <c r="D3" i="23"/>
  <c r="J79" i="23"/>
  <c r="H79" i="23"/>
  <c r="G79" i="23"/>
  <c r="B28" i="10"/>
  <c r="B28" i="23" s="1"/>
  <c r="B28" i="24" s="1"/>
  <c r="C28" i="10"/>
  <c r="C28" i="23" s="1"/>
  <c r="C28" i="24" s="1"/>
  <c r="B29" i="10"/>
  <c r="B29" i="23" s="1"/>
  <c r="B29" i="24" s="1"/>
  <c r="C29" i="10"/>
  <c r="C29" i="23" s="1"/>
  <c r="C29" i="24" s="1"/>
  <c r="B30" i="10"/>
  <c r="B30" i="23" s="1"/>
  <c r="B30" i="24" s="1"/>
  <c r="C30" i="10"/>
  <c r="C30" i="23" s="1"/>
  <c r="C30" i="24" s="1"/>
  <c r="B31" i="10"/>
  <c r="B31" i="23" s="1"/>
  <c r="B31" i="24" s="1"/>
  <c r="C31" i="10"/>
  <c r="C31" i="23" s="1"/>
  <c r="C31" i="24" s="1"/>
  <c r="B27" i="10"/>
  <c r="B27" i="23" s="1"/>
  <c r="B27" i="24" s="1"/>
  <c r="B26" i="10"/>
  <c r="B26" i="23" s="1"/>
  <c r="B26" i="24" s="1"/>
  <c r="C27" i="10"/>
  <c r="C27" i="23" s="1"/>
  <c r="C27" i="24" s="1"/>
  <c r="C26" i="10"/>
  <c r="C26" i="23" s="1"/>
  <c r="C26" i="24" s="1"/>
  <c r="C4" i="10"/>
  <c r="C4" i="23" s="1"/>
  <c r="C4" i="24" s="1"/>
  <c r="C3" i="10"/>
  <c r="C3" i="23" s="1"/>
  <c r="C3" i="24" s="1"/>
  <c r="G70" i="10"/>
  <c r="G70" i="23" s="1"/>
  <c r="G70" i="24" s="1"/>
  <c r="H70" i="10"/>
  <c r="H70" i="23" s="1"/>
  <c r="H70" i="24" s="1"/>
  <c r="I70" i="10"/>
  <c r="I70" i="23" s="1"/>
  <c r="I70" i="24" s="1"/>
  <c r="J70" i="10"/>
  <c r="J70" i="23" s="1"/>
  <c r="J70" i="24" s="1"/>
  <c r="G71" i="10"/>
  <c r="G71" i="23" s="1"/>
  <c r="G71" i="24" s="1"/>
  <c r="H71" i="10"/>
  <c r="H71" i="23" s="1"/>
  <c r="H71" i="24" s="1"/>
  <c r="I71" i="10"/>
  <c r="I71" i="23" s="1"/>
  <c r="I71" i="24" s="1"/>
  <c r="J71" i="10"/>
  <c r="J71" i="23" s="1"/>
  <c r="J71" i="24" s="1"/>
  <c r="G72" i="10"/>
  <c r="G72" i="23" s="1"/>
  <c r="G72" i="24" s="1"/>
  <c r="H72" i="10"/>
  <c r="H72" i="23" s="1"/>
  <c r="H72" i="24" s="1"/>
  <c r="I72" i="10"/>
  <c r="I72" i="23" s="1"/>
  <c r="I72" i="24" s="1"/>
  <c r="J72" i="10"/>
  <c r="J72" i="23" s="1"/>
  <c r="J72" i="24" s="1"/>
  <c r="G73" i="10"/>
  <c r="G73" i="23" s="1"/>
  <c r="G73" i="24" s="1"/>
  <c r="H73" i="10"/>
  <c r="H73" i="23" s="1"/>
  <c r="H73" i="24" s="1"/>
  <c r="I73" i="10"/>
  <c r="I73" i="23" s="1"/>
  <c r="I73" i="24" s="1"/>
  <c r="J73" i="10"/>
  <c r="J73" i="23" s="1"/>
  <c r="J73" i="24" s="1"/>
  <c r="G74" i="10"/>
  <c r="G74" i="23" s="1"/>
  <c r="G74" i="24" s="1"/>
  <c r="H74" i="10"/>
  <c r="H74" i="23" s="1"/>
  <c r="H74" i="24" s="1"/>
  <c r="I74" i="10"/>
  <c r="I74" i="23" s="1"/>
  <c r="I74" i="24" s="1"/>
  <c r="J74" i="10"/>
  <c r="J74" i="23" s="1"/>
  <c r="J74" i="24" s="1"/>
  <c r="G75" i="10"/>
  <c r="G75" i="23" s="1"/>
  <c r="G75" i="24" s="1"/>
  <c r="H75" i="10"/>
  <c r="H75" i="23" s="1"/>
  <c r="H75" i="24" s="1"/>
  <c r="I75" i="10"/>
  <c r="I75" i="23" s="1"/>
  <c r="I75" i="24" s="1"/>
  <c r="J75" i="10"/>
  <c r="J75" i="23" s="1"/>
  <c r="J75" i="24" s="1"/>
  <c r="G76" i="10"/>
  <c r="G76" i="23" s="1"/>
  <c r="G76" i="24" s="1"/>
  <c r="H76" i="10"/>
  <c r="H76" i="23" s="1"/>
  <c r="H76" i="24" s="1"/>
  <c r="I76" i="10"/>
  <c r="I76" i="23" s="1"/>
  <c r="I76" i="24" s="1"/>
  <c r="J76" i="10"/>
  <c r="J76" i="23" s="1"/>
  <c r="J76" i="24" s="1"/>
  <c r="G77" i="10"/>
  <c r="G77" i="23" s="1"/>
  <c r="G77" i="24" s="1"/>
  <c r="H77" i="10"/>
  <c r="H77" i="23" s="1"/>
  <c r="H77" i="24" s="1"/>
  <c r="I77" i="10"/>
  <c r="I77" i="23" s="1"/>
  <c r="I77" i="24" s="1"/>
  <c r="J77" i="10"/>
  <c r="J77" i="23" s="1"/>
  <c r="J77" i="24" s="1"/>
  <c r="G78" i="10"/>
  <c r="G78" i="23" s="1"/>
  <c r="G78" i="24" s="1"/>
  <c r="H78" i="10"/>
  <c r="H78" i="23" s="1"/>
  <c r="H78" i="24" s="1"/>
  <c r="I78" i="10"/>
  <c r="I78" i="23" s="1"/>
  <c r="I78" i="24" s="1"/>
  <c r="J78" i="10"/>
  <c r="J78" i="23" s="1"/>
  <c r="J78" i="24" s="1"/>
  <c r="G79" i="10"/>
  <c r="H79" i="10"/>
  <c r="I79" i="10"/>
  <c r="I79" i="23" s="1"/>
  <c r="J79" i="10"/>
  <c r="H69" i="10"/>
  <c r="H69" i="23" s="1"/>
  <c r="H69" i="24" s="1"/>
  <c r="J69" i="10"/>
  <c r="J69" i="23" s="1"/>
  <c r="J69" i="24" s="1"/>
  <c r="G69" i="10"/>
  <c r="G69" i="23" s="1"/>
  <c r="G69" i="24" s="1"/>
  <c r="G59" i="10"/>
  <c r="G59" i="23" s="1"/>
  <c r="G59" i="24" s="1"/>
  <c r="H59" i="10"/>
  <c r="H59" i="24" s="1"/>
  <c r="G60" i="10"/>
  <c r="G60" i="23" s="1"/>
  <c r="G60" i="24" s="1"/>
  <c r="H60" i="10"/>
  <c r="H60" i="24" s="1"/>
  <c r="G61" i="10"/>
  <c r="G61" i="23" s="1"/>
  <c r="G61" i="24" s="1"/>
  <c r="H61" i="10"/>
  <c r="H61" i="24" s="1"/>
  <c r="G62" i="10"/>
  <c r="G62" i="23" s="1"/>
  <c r="G62" i="24" s="1"/>
  <c r="H62" i="10"/>
  <c r="H62" i="24" s="1"/>
  <c r="G63" i="10"/>
  <c r="G63" i="23" s="1"/>
  <c r="G63" i="24" s="1"/>
  <c r="H63" i="10"/>
  <c r="H63" i="24" s="1"/>
  <c r="G64" i="10"/>
  <c r="G64" i="23" s="1"/>
  <c r="G64" i="24" s="1"/>
  <c r="H64" i="10"/>
  <c r="H64" i="24" s="1"/>
  <c r="G65" i="10"/>
  <c r="G65" i="23" s="1"/>
  <c r="G65" i="24" s="1"/>
  <c r="H65" i="10"/>
  <c r="H65" i="24" s="1"/>
  <c r="G66" i="10"/>
  <c r="G66" i="23" s="1"/>
  <c r="G66" i="24" s="1"/>
  <c r="H66" i="10"/>
  <c r="H66" i="23" s="1"/>
  <c r="H66" i="24" s="1"/>
  <c r="I66" i="10"/>
  <c r="I66" i="23" s="1"/>
  <c r="I66" i="24" s="1"/>
  <c r="G67" i="10"/>
  <c r="G67" i="23" s="1"/>
  <c r="G67" i="24" s="1"/>
  <c r="H67" i="10"/>
  <c r="H67" i="23" s="1"/>
  <c r="H67" i="24" s="1"/>
  <c r="I67" i="10"/>
  <c r="I67" i="23" s="1"/>
  <c r="I67" i="24" s="1"/>
  <c r="G68" i="10"/>
  <c r="G68" i="23" s="1"/>
  <c r="G68" i="24" s="1"/>
  <c r="H68" i="10"/>
  <c r="H68" i="23" s="1"/>
  <c r="H68" i="24" s="1"/>
  <c r="I68" i="10"/>
  <c r="I68" i="23" s="1"/>
  <c r="I68" i="24" s="1"/>
  <c r="G35" i="10"/>
  <c r="G35" i="23" s="1"/>
  <c r="G35" i="24" s="1"/>
  <c r="H35" i="10"/>
  <c r="H35" i="23" s="1"/>
  <c r="H35" i="24" s="1"/>
  <c r="G36" i="10"/>
  <c r="G36" i="23" s="1"/>
  <c r="G36" i="24" s="1"/>
  <c r="H36" i="10"/>
  <c r="H36" i="23" s="1"/>
  <c r="H36" i="24" s="1"/>
  <c r="G37" i="10"/>
  <c r="G37" i="23" s="1"/>
  <c r="G37" i="24" s="1"/>
  <c r="H37" i="10"/>
  <c r="H37" i="23" s="1"/>
  <c r="H37" i="24" s="1"/>
  <c r="G38" i="10"/>
  <c r="G38" i="23" s="1"/>
  <c r="G38" i="24" s="1"/>
  <c r="H38" i="10"/>
  <c r="H38" i="23" s="1"/>
  <c r="H38" i="24" s="1"/>
  <c r="G39" i="10"/>
  <c r="G39" i="23" s="1"/>
  <c r="G39" i="24" s="1"/>
  <c r="H39" i="10"/>
  <c r="H39" i="23" s="1"/>
  <c r="H39" i="24" s="1"/>
  <c r="G40" i="10"/>
  <c r="G40" i="23" s="1"/>
  <c r="G40" i="24" s="1"/>
  <c r="H40" i="10"/>
  <c r="H40" i="24" s="1"/>
  <c r="G41" i="10"/>
  <c r="G41" i="23" s="1"/>
  <c r="G41" i="24" s="1"/>
  <c r="H41" i="10"/>
  <c r="H41" i="24" s="1"/>
  <c r="G42" i="10"/>
  <c r="G42" i="23" s="1"/>
  <c r="G42" i="24" s="1"/>
  <c r="H42" i="10"/>
  <c r="H42" i="24" s="1"/>
  <c r="G43" i="10"/>
  <c r="G43" i="23" s="1"/>
  <c r="G43" i="24" s="1"/>
  <c r="H43" i="10"/>
  <c r="H43" i="24" s="1"/>
  <c r="G44" i="10"/>
  <c r="G44" i="23" s="1"/>
  <c r="G44" i="24" s="1"/>
  <c r="H44" i="10"/>
  <c r="H44" i="24" s="1"/>
  <c r="G45" i="10"/>
  <c r="G45" i="23" s="1"/>
  <c r="G45" i="24" s="1"/>
  <c r="H45" i="10"/>
  <c r="H45" i="24" s="1"/>
  <c r="G46" i="10"/>
  <c r="G46" i="23" s="1"/>
  <c r="G46" i="24" s="1"/>
  <c r="H46" i="10"/>
  <c r="H46" i="24" s="1"/>
  <c r="G47" i="10"/>
  <c r="G47" i="23" s="1"/>
  <c r="G47" i="24" s="1"/>
  <c r="G47" i="25" s="1"/>
  <c r="H47" i="10"/>
  <c r="I47" i="25"/>
  <c r="G48" i="10"/>
  <c r="G48" i="23" s="1"/>
  <c r="G48" i="24" s="1"/>
  <c r="H48" i="10"/>
  <c r="H48" i="24" s="1"/>
  <c r="G49" i="10"/>
  <c r="G49" i="23" s="1"/>
  <c r="G49" i="24" s="1"/>
  <c r="H49" i="10"/>
  <c r="H49" i="24" s="1"/>
  <c r="G50" i="10"/>
  <c r="G50" i="23" s="1"/>
  <c r="G50" i="24" s="1"/>
  <c r="H50" i="10"/>
  <c r="H50" i="24" s="1"/>
  <c r="G51" i="10"/>
  <c r="G51" i="23" s="1"/>
  <c r="G51" i="24" s="1"/>
  <c r="H51" i="10"/>
  <c r="H51" i="24" s="1"/>
  <c r="G52" i="10"/>
  <c r="G52" i="23" s="1"/>
  <c r="G52" i="24" s="1"/>
  <c r="H52" i="10"/>
  <c r="H52" i="24" s="1"/>
  <c r="G53" i="10"/>
  <c r="G53" i="23" s="1"/>
  <c r="G53" i="24" s="1"/>
  <c r="H53" i="10"/>
  <c r="H53" i="24" s="1"/>
  <c r="G54" i="10"/>
  <c r="G54" i="23" s="1"/>
  <c r="G54" i="24" s="1"/>
  <c r="H54" i="10"/>
  <c r="H54" i="24" s="1"/>
  <c r="G55" i="10"/>
  <c r="G55" i="23" s="1"/>
  <c r="G55" i="24" s="1"/>
  <c r="H55" i="10"/>
  <c r="H55" i="24" s="1"/>
  <c r="G56" i="10"/>
  <c r="G56" i="23" s="1"/>
  <c r="G56" i="24" s="1"/>
  <c r="H56" i="10"/>
  <c r="H56" i="24" s="1"/>
  <c r="G57" i="10"/>
  <c r="G57" i="23" s="1"/>
  <c r="G57" i="24" s="1"/>
  <c r="H57" i="10"/>
  <c r="H57" i="24" s="1"/>
  <c r="G58" i="10"/>
  <c r="G58" i="23" s="1"/>
  <c r="G58" i="24" s="1"/>
  <c r="H58" i="10"/>
  <c r="H58" i="24" s="1"/>
  <c r="H34" i="10"/>
  <c r="H34" i="23" s="1"/>
  <c r="H34" i="24" s="1"/>
  <c r="G34" i="10"/>
  <c r="G34" i="23" s="1"/>
  <c r="G34" i="24" s="1"/>
  <c r="J4" i="10"/>
  <c r="J4" i="23" s="1"/>
  <c r="J4" i="24" s="1"/>
  <c r="J5" i="10"/>
  <c r="J5" i="23" s="1"/>
  <c r="J5" i="24" s="1"/>
  <c r="J6" i="10"/>
  <c r="J6" i="23" s="1"/>
  <c r="J6" i="24" s="1"/>
  <c r="J7" i="10"/>
  <c r="J7" i="23" s="1"/>
  <c r="J7" i="24" s="1"/>
  <c r="I11" i="10"/>
  <c r="J11" i="10"/>
  <c r="J11" i="23" s="1"/>
  <c r="J11" i="24" s="1"/>
  <c r="I12" i="10"/>
  <c r="J12" i="10"/>
  <c r="J12" i="23" s="1"/>
  <c r="J12" i="24" s="1"/>
  <c r="I13" i="10"/>
  <c r="J13" i="10"/>
  <c r="J13" i="23" s="1"/>
  <c r="J13" i="24" s="1"/>
  <c r="I14" i="10"/>
  <c r="J14" i="10"/>
  <c r="J14" i="23" s="1"/>
  <c r="J14" i="24" s="1"/>
  <c r="I15" i="10"/>
  <c r="J15" i="10"/>
  <c r="J15" i="23" s="1"/>
  <c r="J15" i="24" s="1"/>
  <c r="J16" i="10"/>
  <c r="J16" i="23" s="1"/>
  <c r="J16" i="24" s="1"/>
  <c r="I17" i="10"/>
  <c r="J17" i="10"/>
  <c r="J17" i="23" s="1"/>
  <c r="J17" i="24" s="1"/>
  <c r="J18" i="10"/>
  <c r="J18" i="23" s="1"/>
  <c r="J18" i="24" s="1"/>
  <c r="J19" i="10"/>
  <c r="J19" i="23" s="1"/>
  <c r="J19" i="24" s="1"/>
  <c r="J20" i="10"/>
  <c r="J20" i="23" s="1"/>
  <c r="J20" i="24" s="1"/>
  <c r="J21" i="10"/>
  <c r="J21" i="23" s="1"/>
  <c r="J21" i="24" s="1"/>
  <c r="J22" i="10"/>
  <c r="J22" i="23" s="1"/>
  <c r="J22" i="24" s="1"/>
  <c r="J23" i="10"/>
  <c r="J23" i="23" s="1"/>
  <c r="J23" i="24" s="1"/>
  <c r="J24" i="10"/>
  <c r="J24" i="23" s="1"/>
  <c r="J24" i="24" s="1"/>
  <c r="J25" i="10"/>
  <c r="J25" i="23" s="1"/>
  <c r="J25" i="24" s="1"/>
  <c r="J26" i="10"/>
  <c r="J26" i="23" s="1"/>
  <c r="J26" i="24" s="1"/>
  <c r="J27" i="10"/>
  <c r="J27" i="23" s="1"/>
  <c r="J27" i="24" s="1"/>
  <c r="J28" i="10"/>
  <c r="J28" i="23" s="1"/>
  <c r="J28" i="24" s="1"/>
  <c r="J29" i="10"/>
  <c r="J29" i="23" s="1"/>
  <c r="J29" i="24" s="1"/>
  <c r="J30" i="10"/>
  <c r="J30" i="23" s="1"/>
  <c r="J30" i="24" s="1"/>
  <c r="I31" i="10"/>
  <c r="I31" i="23" s="1"/>
  <c r="J31" i="10"/>
  <c r="J31" i="23" s="1"/>
  <c r="J31" i="24" s="1"/>
  <c r="I32" i="10"/>
  <c r="I32" i="23" s="1"/>
  <c r="J32" i="10"/>
  <c r="J32" i="23" s="1"/>
  <c r="J32" i="24" s="1"/>
  <c r="G33" i="23"/>
  <c r="H33" i="23"/>
  <c r="I33" i="10"/>
  <c r="I33" i="23" s="1"/>
  <c r="J33" i="10"/>
  <c r="J33" i="23" s="1"/>
  <c r="J33" i="24" s="1"/>
  <c r="J34" i="10"/>
  <c r="J34" i="23" s="1"/>
  <c r="J34" i="24" s="1"/>
  <c r="J35" i="10"/>
  <c r="J35" i="23" s="1"/>
  <c r="J35" i="24" s="1"/>
  <c r="J36" i="10"/>
  <c r="J36" i="23" s="1"/>
  <c r="J36" i="24" s="1"/>
  <c r="J37" i="10"/>
  <c r="J37" i="23" s="1"/>
  <c r="J37" i="24" s="1"/>
  <c r="J38" i="10"/>
  <c r="J38" i="23" s="1"/>
  <c r="J38" i="24" s="1"/>
  <c r="J39" i="10"/>
  <c r="J39" i="23" s="1"/>
  <c r="J39" i="24" s="1"/>
  <c r="J40" i="10"/>
  <c r="J40" i="23" s="1"/>
  <c r="J40" i="24" s="1"/>
  <c r="J41" i="10"/>
  <c r="J41" i="23" s="1"/>
  <c r="J41" i="24" s="1"/>
  <c r="J42" i="10"/>
  <c r="J42" i="23" s="1"/>
  <c r="J42" i="24" s="1"/>
  <c r="J43" i="10"/>
  <c r="J43" i="23" s="1"/>
  <c r="J43" i="24" s="1"/>
  <c r="J44" i="10"/>
  <c r="J44" i="23" s="1"/>
  <c r="J44" i="24" s="1"/>
  <c r="J45" i="10"/>
  <c r="J45" i="23" s="1"/>
  <c r="J45" i="24" s="1"/>
  <c r="J46" i="10"/>
  <c r="J46" i="23" s="1"/>
  <c r="J46" i="24" s="1"/>
  <c r="H3" i="23"/>
  <c r="J3" i="10"/>
  <c r="J3" i="23" s="1"/>
  <c r="J3" i="24" s="1"/>
  <c r="G3" i="10"/>
  <c r="G3" i="23" s="1"/>
  <c r="G3" i="24" s="1"/>
  <c r="I47" i="26" l="1"/>
  <c r="I47" i="27"/>
  <c r="H47" i="23"/>
  <c r="H47" i="24" s="1"/>
  <c r="H47" i="25" s="1"/>
  <c r="G47" i="26"/>
  <c r="G47" i="27"/>
  <c r="I79" i="24"/>
  <c r="H47" i="26" l="1"/>
  <c r="H47" i="27"/>
</calcChain>
</file>

<file path=xl/sharedStrings.xml><?xml version="1.0" encoding="utf-8"?>
<sst xmlns="http://schemas.openxmlformats.org/spreadsheetml/2006/main" count="310" uniqueCount="199">
  <si>
    <t>RADIO_Transmit</t>
  </si>
  <si>
    <t>RADIO_Init</t>
  </si>
  <si>
    <t>RADIO_RxFSKTimeout</t>
  </si>
  <si>
    <t>callback</t>
  </si>
  <si>
    <t>RADIO_WatchdogTimeout</t>
  </si>
  <si>
    <t>TIME_ON_AIR_LOAD_VALUE</t>
  </si>
  <si>
    <t>RADIO_TxDone</t>
  </si>
  <si>
    <t>buffer</t>
  </si>
  <si>
    <t>bufferLength</t>
  </si>
  <si>
    <t>LoRa_Idle</t>
  </si>
  <si>
    <t>LoRa_Handshaking_timeout</t>
  </si>
  <si>
    <t>LoRa_TimerHandshakingCallback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</si>
  <si>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</si>
  <si>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</si>
  <si>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</si>
  <si>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</si>
  <si>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</si>
  <si>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</si>
  <si>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</si>
  <si>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</si>
  <si>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</si>
  <si>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</si>
  <si>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</si>
  <si>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</si>
  <si>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</si>
  <si>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</si>
  <si>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</si>
  <si>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</si>
  <si>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</si>
  <si>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</si>
  <si>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</si>
  <si>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</si>
  <si>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</si>
  <si>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</si>
  <si>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</si>
  <si>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</si>
  <si>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</si>
  <si>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</si>
  <si>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</si>
  <si>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</si>
  <si>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</si>
  <si>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</si>
  <si>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</si>
  <si>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</si>
  <si>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</si>
  <si>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</si>
  <si>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</si>
  <si>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</si>
  <si>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</si>
  <si>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</si>
  <si>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</si>
  <si>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</si>
  <si>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</si>
  <si>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</si>
  <si>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</si>
  <si>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</si>
  <si>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</si>
  <si>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</si>
  <si>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</si>
  <si>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</si>
  <si>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</si>
  <si>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</si>
  <si>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</si>
  <si>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</si>
  <si>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</si>
  <si>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</si>
  <si>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</si>
  <si>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flags;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</si>
  <si>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</si>
  <si>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</si>
  <si>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</si>
  <si>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</si>
  <si>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</si>
  <si>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</si>
  <si>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</si>
  <si>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</si>
  <si>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</si>
  <si>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</si>
  <si>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</si>
  <si>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</si>
  <si>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</si>
  <si>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</si>
  <si>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</si>
  <si>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LoRa_TimerReconnectCallback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</si>
  <si>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</si>
  <si>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</si>
  <si>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</si>
  <si>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</si>
  <si>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</si>
  <si>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</si>
  <si>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</si>
  <si>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</si>
  <si>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</si>
  <si>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</si>
  <si>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</si>
  <si>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</si>
  <si>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</si>
  <si>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</si>
  <si>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</si>
  <si>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</si>
  <si>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</si>
  <si>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</si>
  <si>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</si>
  <si>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</si>
  <si>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</si>
  <si>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</si>
  <si>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</si>
  <si>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</si>
  <si>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</si>
  <si>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</si>
  <si>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</si>
  <si>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</si>
  <si>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</si>
  <si>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</si>
  <si>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</si>
  <si>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</si>
  <si>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</si>
  <si>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</si>
  <si>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</si>
  <si>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</si>
  <si>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</si>
  <si>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</si>
  <si>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</si>
  <si>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</si>
  <si>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</si>
  <si>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</si>
  <si>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</si>
  <si>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</si>
  <si>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</si>
  <si>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</si>
  <si>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</si>
  <si>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</si>
  <si>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</si>
  <si>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</si>
  <si>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</si>
  <si>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</si>
  <si>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</si>
  <si>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</si>
  <si>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</si>
  <si>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</si>
  <si>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</si>
  <si>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</si>
  <si>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</si>
  <si>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LoRa_Command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</si>
  <si>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</si>
  <si>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</si>
  <si>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</si>
  <si>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</si>
  <si>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</si>
  <si>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</si>
  <si>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</si>
  <si>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</si>
  <si>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</si>
  <si>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</si>
  <si>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</si>
  <si>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</si>
  <si>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</si>
  <si>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</si>
  <si>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</si>
  <si>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</si>
  <si>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</si>
  <si>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</si>
  <si>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</si>
  <si>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</si>
  <si>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</si>
  <si>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</si>
  <si>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</si>
  <si>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</si>
  <si>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</si>
  <si>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</si>
  <si>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power</t>
  </si>
  <si>
    <t>SpreadingFactor</t>
  </si>
  <si>
    <t>Bandwidth</t>
  </si>
  <si>
    <t>SyncWord</t>
  </si>
  <si>
    <t>CRC</t>
  </si>
  <si>
    <t>IQInverted</t>
  </si>
  <si>
    <t>LoRa_sendChannelParameters.frequency</t>
  </si>
  <si>
    <t>LoRa_sendChannelParameters.dataRate</t>
  </si>
  <si>
    <t>LoRa_Send_Header()</t>
  </si>
  <si>
    <t>LoRa_Send_Header</t>
  </si>
  <si>
    <t>LoRa_ch0_params.dataRate</t>
  </si>
  <si>
    <t>ConfigureRadio</t>
  </si>
  <si>
    <t>HopPeriod</t>
  </si>
  <si>
    <t>errorCodingRate</t>
  </si>
  <si>
    <t>implicitHeaderMode</t>
  </si>
  <si>
    <t>symbolTimeout</t>
  </si>
  <si>
    <t>FSKfreqDeviation</t>
  </si>
  <si>
    <t>FSKBitRate</t>
  </si>
  <si>
    <t>FSK_PREAMBLE</t>
  </si>
  <si>
    <t>fskDataShaping</t>
  </si>
  <si>
    <t>RADIO_WriteConfiguration</t>
  </si>
  <si>
    <t>MODE_TX</t>
  </si>
  <si>
    <t>DATA</t>
  </si>
  <si>
    <t>flags</t>
  </si>
  <si>
    <t>RADIO_FLAG_TRANSMITTING</t>
  </si>
  <si>
    <t>RADIO_flagsInit()</t>
  </si>
  <si>
    <t>RADIO_ReceiveStart</t>
  </si>
  <si>
    <t>RADIO_FLAG_RECEIVING</t>
  </si>
  <si>
    <t>MODE_RXSINGLE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</si>
</sst>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applyFill="1"/>
    <xf numFmtId="0" fontId="0" fillId="5" borderId="0" xfId="0" quotePrefix="1" applyFill="1" applyAlignment="1">
      <alignment horizontal="center"/>
    </xf>
    <xf numFmtId="0" fontId="0" fillId="5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1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66"/>
  <sheetViews>
    <sheetView workbookViewId="0">
      <selection activeCell="H17" sqref="H1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41</v>
      </c>
      <c r="G2" t="s">
        <v>40</v>
      </c>
    </row>
    <row r="3" spans="2:8" x14ac:dyDescent="0.25">
      <c r="B3" s="5" t="s">
        <v>32</v>
      </c>
      <c r="C3" t="s">
        <v>144</v>
      </c>
      <c r="D3"/>
      <c r="E3"/>
      <c r="G3" t="s">
        <v>43</v>
      </c>
      <c r="H3" t="s">
        <v>42</v>
      </c>
    </row>
    <row r="4" spans="2:8" x14ac:dyDescent="0.25">
      <c r="B4" t="s">
        <v>145</v>
      </c>
      <c r="C4" t="s">
        <v>146</v>
      </c>
      <c r="D4"/>
      <c r="E4"/>
      <c r="G4" t="s">
        <v>43</v>
      </c>
      <c r="H4" t="s">
        <v>44</v>
      </c>
    </row>
    <row r="5" spans="2:8" x14ac:dyDescent="0.25">
      <c r="B5" t="s">
        <v>35</v>
      </c>
      <c r="C5" t="s">
        <v>34</v>
      </c>
      <c r="D5" t="s">
        <v>81</v>
      </c>
      <c r="E5"/>
      <c r="G5" t="s">
        <v>43</v>
      </c>
      <c r="H5" t="s">
        <v>45</v>
      </c>
    </row>
    <row r="6" spans="2:8" x14ac:dyDescent="0.25">
      <c r="B6" t="s">
        <v>150</v>
      </c>
      <c r="C6" t="s">
        <v>149</v>
      </c>
      <c r="D6"/>
      <c r="E6"/>
      <c r="G6" t="s">
        <v>14</v>
      </c>
      <c r="H6" t="s">
        <v>46</v>
      </c>
    </row>
    <row r="7" spans="2:8" x14ac:dyDescent="0.25">
      <c r="B7" t="s">
        <v>19</v>
      </c>
      <c r="C7" t="s">
        <v>20</v>
      </c>
      <c r="D7" s="3"/>
      <c r="E7"/>
      <c r="G7" t="s">
        <v>19</v>
      </c>
      <c r="H7" t="s">
        <v>47</v>
      </c>
    </row>
    <row r="8" spans="2:8" x14ac:dyDescent="0.25">
      <c r="B8" t="s">
        <v>19</v>
      </c>
      <c r="C8" t="s">
        <v>21</v>
      </c>
      <c r="D8"/>
      <c r="E8"/>
      <c r="G8" t="s">
        <v>19</v>
      </c>
      <c r="H8" t="s">
        <v>52</v>
      </c>
    </row>
    <row r="9" spans="2:8" x14ac:dyDescent="0.25">
      <c r="B9" t="s">
        <v>19</v>
      </c>
      <c r="C9" t="s">
        <v>22</v>
      </c>
      <c r="D9"/>
      <c r="E9"/>
      <c r="G9" t="s">
        <v>19</v>
      </c>
      <c r="H9" t="s">
        <v>53</v>
      </c>
    </row>
    <row r="10" spans="2:8" x14ac:dyDescent="0.25">
      <c r="B10" t="s">
        <v>19</v>
      </c>
      <c r="C10" t="s">
        <v>23</v>
      </c>
      <c r="D10"/>
      <c r="E10"/>
      <c r="G10" t="s">
        <v>55</v>
      </c>
      <c r="H10" t="s">
        <v>54</v>
      </c>
    </row>
    <row r="11" spans="2:8" x14ac:dyDescent="0.25">
      <c r="B11" t="s">
        <v>19</v>
      </c>
      <c r="C11" t="s">
        <v>24</v>
      </c>
      <c r="D11"/>
      <c r="E11"/>
      <c r="G11" t="s">
        <v>57</v>
      </c>
      <c r="H11" t="s">
        <v>56</v>
      </c>
    </row>
    <row r="12" spans="2:8" x14ac:dyDescent="0.25">
      <c r="B12" t="s">
        <v>19</v>
      </c>
      <c r="C12" t="s">
        <v>25</v>
      </c>
      <c r="D12"/>
      <c r="E12"/>
      <c r="G12" t="s">
        <v>59</v>
      </c>
      <c r="H12" t="s">
        <v>58</v>
      </c>
    </row>
    <row r="13" spans="2:8" x14ac:dyDescent="0.25">
      <c r="B13" t="s">
        <v>19</v>
      </c>
      <c r="C13" t="s">
        <v>26</v>
      </c>
      <c r="D13"/>
      <c r="E13"/>
      <c r="G13" t="s">
        <v>48</v>
      </c>
      <c r="H13" t="s">
        <v>60</v>
      </c>
    </row>
    <row r="14" spans="2:8" x14ac:dyDescent="0.25">
      <c r="B14" t="s">
        <v>19</v>
      </c>
      <c r="C14" t="s">
        <v>27</v>
      </c>
      <c r="D14"/>
      <c r="E14"/>
      <c r="G14" t="s">
        <v>19</v>
      </c>
      <c r="H14" t="s">
        <v>61</v>
      </c>
    </row>
    <row r="15" spans="2:8" x14ac:dyDescent="0.25">
      <c r="B15" t="s">
        <v>19</v>
      </c>
      <c r="C15" t="s">
        <v>143</v>
      </c>
      <c r="D15"/>
      <c r="E15"/>
      <c r="G15" t="s">
        <v>19</v>
      </c>
      <c r="H15" t="s">
        <v>62</v>
      </c>
    </row>
    <row r="16" spans="2:8" x14ac:dyDescent="0.25">
      <c r="B16" t="s">
        <v>19</v>
      </c>
      <c r="C16" t="s">
        <v>111</v>
      </c>
      <c r="D16"/>
      <c r="E16"/>
      <c r="G16" t="s">
        <v>19</v>
      </c>
      <c r="H16" t="s">
        <v>193</v>
      </c>
    </row>
    <row r="17" spans="2:8" x14ac:dyDescent="0.25">
      <c r="B17" t="s">
        <v>19</v>
      </c>
      <c r="C17" t="s">
        <v>31</v>
      </c>
      <c r="D17"/>
      <c r="E17"/>
      <c r="G17" t="s">
        <v>14</v>
      </c>
      <c r="H17" t="s">
        <v>63</v>
      </c>
    </row>
    <row r="18" spans="2:8" x14ac:dyDescent="0.25">
      <c r="B18" t="s">
        <v>29</v>
      </c>
      <c r="C18" t="s">
        <v>120</v>
      </c>
      <c r="D18"/>
      <c r="E18"/>
      <c r="G18" t="s">
        <v>19</v>
      </c>
      <c r="H18" t="s">
        <v>64</v>
      </c>
    </row>
    <row r="19" spans="2:8" x14ac:dyDescent="0.25">
      <c r="C19" t="s">
        <v>121</v>
      </c>
      <c r="D19"/>
      <c r="E19"/>
      <c r="G19" t="s">
        <v>49</v>
      </c>
      <c r="H19" t="s">
        <v>65</v>
      </c>
    </row>
    <row r="20" spans="2:8" x14ac:dyDescent="0.25">
      <c r="B20" t="s">
        <v>29</v>
      </c>
      <c r="C20" t="s">
        <v>117</v>
      </c>
      <c r="D20"/>
      <c r="E20"/>
      <c r="G20" t="s">
        <v>19</v>
      </c>
      <c r="H20" t="s">
        <v>66</v>
      </c>
    </row>
    <row r="21" spans="2:8" x14ac:dyDescent="0.25">
      <c r="C21" t="s">
        <v>118</v>
      </c>
      <c r="D21"/>
      <c r="E21"/>
      <c r="G21" t="s">
        <v>19</v>
      </c>
      <c r="H21" t="s">
        <v>67</v>
      </c>
    </row>
    <row r="22" spans="2:8" x14ac:dyDescent="0.25">
      <c r="B22" t="s">
        <v>29</v>
      </c>
      <c r="C22" t="s">
        <v>176</v>
      </c>
      <c r="D22"/>
      <c r="E22"/>
      <c r="G22" t="s">
        <v>19</v>
      </c>
      <c r="H22" t="s">
        <v>68</v>
      </c>
    </row>
    <row r="23" spans="2:8" x14ac:dyDescent="0.25">
      <c r="C23" t="s">
        <v>177</v>
      </c>
      <c r="D23"/>
      <c r="E23"/>
      <c r="G23" t="s">
        <v>19</v>
      </c>
      <c r="H23" t="s">
        <v>69</v>
      </c>
    </row>
    <row r="24" spans="2:8" x14ac:dyDescent="0.25">
      <c r="B24" t="s">
        <v>19</v>
      </c>
      <c r="C24" t="s">
        <v>106</v>
      </c>
      <c r="D24"/>
      <c r="E24"/>
      <c r="G24" t="s">
        <v>19</v>
      </c>
      <c r="H24" t="s">
        <v>70</v>
      </c>
    </row>
    <row r="25" spans="2:8" x14ac:dyDescent="0.25">
      <c r="B25" t="s">
        <v>19</v>
      </c>
      <c r="C25" t="s">
        <v>99</v>
      </c>
      <c r="D25"/>
      <c r="E25"/>
      <c r="G25" t="s">
        <v>19</v>
      </c>
      <c r="H25" t="s">
        <v>71</v>
      </c>
    </row>
    <row r="26" spans="2:8" x14ac:dyDescent="0.25">
      <c r="B26" t="s">
        <v>19</v>
      </c>
      <c r="C26" t="s">
        <v>100</v>
      </c>
      <c r="D26"/>
      <c r="E26"/>
      <c r="G26" t="s">
        <v>19</v>
      </c>
      <c r="H26" t="s">
        <v>72</v>
      </c>
    </row>
    <row r="27" spans="2:8" x14ac:dyDescent="0.25">
      <c r="B27" t="s">
        <v>102</v>
      </c>
      <c r="C27" t="s">
        <v>103</v>
      </c>
      <c r="D27"/>
      <c r="E27"/>
      <c r="G27" t="s">
        <v>43</v>
      </c>
      <c r="H27" t="s">
        <v>73</v>
      </c>
    </row>
    <row r="28" spans="2:8" x14ac:dyDescent="0.25">
      <c r="B28" t="s">
        <v>19</v>
      </c>
      <c r="C28" t="s">
        <v>28</v>
      </c>
      <c r="D28"/>
      <c r="E28"/>
      <c r="G28" t="s">
        <v>19</v>
      </c>
      <c r="H28" t="s">
        <v>74</v>
      </c>
    </row>
    <row r="29" spans="2:8" x14ac:dyDescent="0.25">
      <c r="B29" t="s">
        <v>19</v>
      </c>
      <c r="C29" t="s">
        <v>108</v>
      </c>
      <c r="D29"/>
      <c r="E29"/>
      <c r="G29" t="s">
        <v>43</v>
      </c>
      <c r="H29" t="s">
        <v>75</v>
      </c>
    </row>
    <row r="30" spans="2:8" x14ac:dyDescent="0.25">
      <c r="B30" t="s">
        <v>19</v>
      </c>
      <c r="C30" t="s">
        <v>109</v>
      </c>
      <c r="D30"/>
      <c r="E30"/>
      <c r="G30" t="s">
        <v>19</v>
      </c>
      <c r="H30" t="s">
        <v>76</v>
      </c>
    </row>
    <row r="31" spans="2:8" x14ac:dyDescent="0.25">
      <c r="D31"/>
      <c r="E31"/>
      <c r="G31" t="s">
        <v>48</v>
      </c>
      <c r="H31" t="s">
        <v>77</v>
      </c>
    </row>
    <row r="32" spans="2:8" x14ac:dyDescent="0.25">
      <c r="D32"/>
      <c r="E32"/>
      <c r="G32" t="s">
        <v>50</v>
      </c>
      <c r="H32" t="s">
        <v>78</v>
      </c>
    </row>
    <row r="33" spans="2:8" x14ac:dyDescent="0.25">
      <c r="D33"/>
      <c r="E33"/>
      <c r="G33" t="s">
        <v>51</v>
      </c>
      <c r="H33" t="s">
        <v>79</v>
      </c>
    </row>
    <row r="34" spans="2:8" x14ac:dyDescent="0.25">
      <c r="D34"/>
      <c r="E34"/>
      <c r="G34" t="s">
        <v>51</v>
      </c>
      <c r="H34" t="s">
        <v>80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30</v>
      </c>
      <c r="C38" t="s">
        <v>104</v>
      </c>
      <c r="D38"/>
      <c r="E38"/>
    </row>
    <row r="39" spans="2:8" x14ac:dyDescent="0.25">
      <c r="B39" t="s">
        <v>19</v>
      </c>
      <c r="C39" t="s">
        <v>115</v>
      </c>
      <c r="D39" t="s">
        <v>105</v>
      </c>
      <c r="E39"/>
    </row>
    <row r="40" spans="2:8" x14ac:dyDescent="0.25">
      <c r="B40" t="s">
        <v>19</v>
      </c>
      <c r="C40" t="s">
        <v>125</v>
      </c>
      <c r="D40"/>
      <c r="E40"/>
    </row>
    <row r="41" spans="2:8" x14ac:dyDescent="0.25">
      <c r="B41" t="s">
        <v>19</v>
      </c>
      <c r="C41" t="s">
        <v>129</v>
      </c>
      <c r="D41"/>
      <c r="E41"/>
    </row>
    <row r="42" spans="2:8" x14ac:dyDescent="0.25">
      <c r="B42" t="s">
        <v>19</v>
      </c>
      <c r="C42" t="s">
        <v>132</v>
      </c>
      <c r="D42"/>
      <c r="E42"/>
    </row>
    <row r="43" spans="2:8" x14ac:dyDescent="0.25">
      <c r="B43" t="s">
        <v>19</v>
      </c>
      <c r="C43" t="s">
        <v>133</v>
      </c>
      <c r="D43"/>
      <c r="E43"/>
    </row>
    <row r="44" spans="2:8" x14ac:dyDescent="0.25">
      <c r="B44" t="s">
        <v>19</v>
      </c>
      <c r="C44" t="s">
        <v>155</v>
      </c>
      <c r="D44" t="s">
        <v>156</v>
      </c>
      <c r="E44"/>
    </row>
    <row r="46" spans="2:8" x14ac:dyDescent="0.25">
      <c r="G46" s="5"/>
    </row>
    <row r="47" spans="2:8" x14ac:dyDescent="0.25">
      <c r="G47" s="5"/>
    </row>
    <row r="48" spans="2:8" x14ac:dyDescent="0.25">
      <c r="C48" t="s">
        <v>192</v>
      </c>
    </row>
    <row r="49" spans="2:3" x14ac:dyDescent="0.25">
      <c r="B49" t="s">
        <v>158</v>
      </c>
      <c r="C49" t="s">
        <v>159</v>
      </c>
    </row>
    <row r="50" spans="2:3" x14ac:dyDescent="0.25">
      <c r="C50" t="s">
        <v>160</v>
      </c>
    </row>
    <row r="51" spans="2:3" x14ac:dyDescent="0.25">
      <c r="C51" t="s">
        <v>85</v>
      </c>
    </row>
    <row r="52" spans="2:3" x14ac:dyDescent="0.25">
      <c r="C52" t="s">
        <v>162</v>
      </c>
    </row>
    <row r="53" spans="2:3" x14ac:dyDescent="0.25">
      <c r="C53" t="s">
        <v>170</v>
      </c>
    </row>
    <row r="54" spans="2:3" x14ac:dyDescent="0.25">
      <c r="C54" t="s">
        <v>171</v>
      </c>
    </row>
    <row r="55" spans="2:3" x14ac:dyDescent="0.25">
      <c r="C55" t="s">
        <v>172</v>
      </c>
    </row>
    <row r="56" spans="2:3" x14ac:dyDescent="0.25">
      <c r="C56" t="s">
        <v>173</v>
      </c>
    </row>
    <row r="57" spans="2:3" x14ac:dyDescent="0.25">
      <c r="C57" t="s">
        <v>174</v>
      </c>
    </row>
    <row r="58" spans="2:3" x14ac:dyDescent="0.25">
      <c r="C58" t="s">
        <v>175</v>
      </c>
    </row>
    <row r="59" spans="2:3" x14ac:dyDescent="0.25">
      <c r="C59" t="s">
        <v>182</v>
      </c>
    </row>
    <row r="60" spans="2:3" x14ac:dyDescent="0.25">
      <c r="C60" t="s">
        <v>183</v>
      </c>
    </row>
    <row r="61" spans="2:3" x14ac:dyDescent="0.25">
      <c r="C61" t="s">
        <v>184</v>
      </c>
    </row>
    <row r="62" spans="2:3" x14ac:dyDescent="0.25">
      <c r="C62" t="s">
        <v>185</v>
      </c>
    </row>
    <row r="63" spans="2:3" x14ac:dyDescent="0.25">
      <c r="C63" t="s">
        <v>186</v>
      </c>
    </row>
    <row r="64" spans="2:3" x14ac:dyDescent="0.25">
      <c r="C64" t="s">
        <v>187</v>
      </c>
    </row>
    <row r="65" spans="3:3" x14ac:dyDescent="0.25">
      <c r="C65" t="s">
        <v>188</v>
      </c>
    </row>
    <row r="66" spans="3:3" x14ac:dyDescent="0.25">
      <c r="C66" t="s">
        <v>189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workbookViewId="0">
      <selection activeCell="I47" sqref="I4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36</v>
      </c>
      <c r="I1" s="2" t="s">
        <v>3</v>
      </c>
    </row>
    <row r="3" spans="3:10" x14ac:dyDescent="0.25">
      <c r="C3" t="str">
        <f>function!C3</f>
        <v>LoRa_transmitStatus</v>
      </c>
      <c r="D3" s="6" t="s">
        <v>9</v>
      </c>
      <c r="G3" t="str">
        <f>function!B3</f>
        <v>LoRaMacState_t</v>
      </c>
      <c r="H3" t="str">
        <f>function!C3</f>
        <v>LoRa_transmitStatus</v>
      </c>
      <c r="I3" s="6" t="s">
        <v>9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147</v>
      </c>
      <c r="G4" t="str">
        <f>function!B4</f>
        <v>LoRaStatus_t</v>
      </c>
      <c r="H4" t="str">
        <f>function!C4</f>
        <v>LoRa_StatusDanych</v>
      </c>
      <c r="I4" s="6" t="s">
        <v>147</v>
      </c>
      <c r="J4">
        <f>function!E4</f>
        <v>0</v>
      </c>
    </row>
    <row r="5" spans="3:10" x14ac:dyDescent="0.25">
      <c r="G5" t="str">
        <f>function!B5</f>
        <v>bool</v>
      </c>
      <c r="H5" t="str">
        <f>function!C5</f>
        <v>LoRa_initialised</v>
      </c>
      <c r="I5" s="6" t="s">
        <v>37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96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82</v>
      </c>
      <c r="J7">
        <f>function!E7</f>
        <v>0</v>
      </c>
    </row>
    <row r="8" spans="3:10" x14ac:dyDescent="0.25">
      <c r="C8" t="s">
        <v>152</v>
      </c>
      <c r="G8" t="str">
        <f>function!B8</f>
        <v>uint8_t</v>
      </c>
      <c r="H8" t="str">
        <f>function!C8</f>
        <v>LoRa_TimerHandshaking</v>
      </c>
      <c r="I8" s="13" t="s">
        <v>96</v>
      </c>
      <c r="J8" s="1" t="s">
        <v>11</v>
      </c>
    </row>
    <row r="9" spans="3:10" x14ac:dyDescent="0.25">
      <c r="C9" t="s">
        <v>153</v>
      </c>
      <c r="G9" t="str">
        <f>function!B9</f>
        <v>uint8_t</v>
      </c>
      <c r="H9" t="str">
        <f>function!C9</f>
        <v>LoRa_TimerReconnect</v>
      </c>
      <c r="I9" s="13" t="s">
        <v>96</v>
      </c>
      <c r="J9" s="1" t="s">
        <v>83</v>
      </c>
    </row>
    <row r="10" spans="3:10" x14ac:dyDescent="0.25">
      <c r="G10" t="str">
        <f>function!B10</f>
        <v>uint8_t</v>
      </c>
      <c r="H10" t="str">
        <f>function!C10</f>
        <v>LoRa_TimerWaitAck</v>
      </c>
      <c r="I10" s="13" t="s">
        <v>96</v>
      </c>
      <c r="J10" s="1" t="s">
        <v>84</v>
      </c>
    </row>
    <row r="11" spans="3:10" x14ac:dyDescent="0.25">
      <c r="C11" s="9" t="s">
        <v>1</v>
      </c>
      <c r="D11" s="2" t="s">
        <v>154</v>
      </c>
      <c r="E11" s="2" t="s">
        <v>38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157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12" t="s">
        <v>98</v>
      </c>
      <c r="D14" s="2" t="s">
        <v>39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165</v>
      </c>
      <c r="G16" t="str">
        <f>function!B16</f>
        <v>uint8_t</v>
      </c>
      <c r="H16" t="str">
        <f>function!C16</f>
        <v>LoRa_maxChannels</v>
      </c>
      <c r="I16" s="14" t="s">
        <v>105</v>
      </c>
      <c r="J16">
        <f>function!E16</f>
        <v>0</v>
      </c>
    </row>
    <row r="17" spans="2:10" x14ac:dyDescent="0.25"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  <c r="J17">
        <f>function!E17</f>
        <v>0</v>
      </c>
    </row>
    <row r="18" spans="2:10" x14ac:dyDescent="0.25">
      <c r="G18" t="str">
        <f>function!B18</f>
        <v>ReceiveWindowParameters_t</v>
      </c>
      <c r="H18" t="str">
        <f>function!C18</f>
        <v>LoRa_ch0_params.frequency</v>
      </c>
      <c r="I18" s="6" t="s">
        <v>122</v>
      </c>
      <c r="J18">
        <f>function!E18</f>
        <v>0</v>
      </c>
    </row>
    <row r="19" spans="2:10" x14ac:dyDescent="0.25">
      <c r="G19">
        <f>function!B19</f>
        <v>0</v>
      </c>
      <c r="H19" t="str">
        <f>function!C19</f>
        <v>LoRa_ch0_params.datarate</v>
      </c>
      <c r="I19" s="6" t="s">
        <v>123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LoRa_receiveChannelParameters.frequency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LoRa_receiveChannelParameters.dataRate</v>
      </c>
      <c r="J21">
        <f>function!E21</f>
        <v>0</v>
      </c>
    </row>
    <row r="22" spans="2:10" x14ac:dyDescent="0.25">
      <c r="G22" t="str">
        <f>function!B22</f>
        <v>ReceiveWindowParameters_t</v>
      </c>
      <c r="H22" t="str">
        <f>function!C22</f>
        <v>LoRa_sendChannelParameters.frequency</v>
      </c>
      <c r="J22">
        <f>function!E22</f>
        <v>0</v>
      </c>
    </row>
    <row r="23" spans="2:10" x14ac:dyDescent="0.25">
      <c r="G23">
        <f>function!B23</f>
        <v>0</v>
      </c>
      <c r="H23" t="str">
        <f>function!C23</f>
        <v>LoRa_sendChannelParameters.dataRate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LoRa_txPower</v>
      </c>
      <c r="I24" s="14">
        <v>1</v>
      </c>
      <c r="J24">
        <f>function!E24</f>
        <v>0</v>
      </c>
    </row>
    <row r="25" spans="2:10" x14ac:dyDescent="0.25">
      <c r="C25" t="str">
        <f>function!C48</f>
        <v>DATA</v>
      </c>
      <c r="D25">
        <f>function!D48</f>
        <v>0</v>
      </c>
      <c r="G25" t="str">
        <f>function!B25</f>
        <v>uint8_t</v>
      </c>
      <c r="H25" t="str">
        <f>function!C25</f>
        <v>LoRa_syncWord</v>
      </c>
      <c r="I25" s="14" t="s">
        <v>91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0" t="s">
        <v>161</v>
      </c>
      <c r="G26" t="str">
        <f>function!B26</f>
        <v>uint8_t</v>
      </c>
      <c r="H26" t="str">
        <f>function!C26</f>
        <v>LoRa_batteryLevel</v>
      </c>
      <c r="I26" s="14" t="s">
        <v>101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0" t="s">
        <v>86</v>
      </c>
      <c r="G27" t="str">
        <f>function!B27</f>
        <v>IsmBand_t</v>
      </c>
      <c r="H27" t="str">
        <f>function!C27</f>
        <v>LoRa_ismBand</v>
      </c>
      <c r="I27" s="14" t="s">
        <v>39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0" t="s">
        <v>38</v>
      </c>
      <c r="G28" t="str">
        <f>function!B28</f>
        <v>uint8_t</v>
      </c>
      <c r="H28" t="str">
        <f>function!C28</f>
        <v>LoRa_currentDataRate</v>
      </c>
      <c r="I28" s="14" t="s">
        <v>107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0" t="s">
        <v>163</v>
      </c>
      <c r="G29" t="str">
        <f>function!B29</f>
        <v>uint8_t</v>
      </c>
      <c r="H29" t="str">
        <f>function!C29</f>
        <v>LoRa_minDataRate</v>
      </c>
      <c r="I29" s="14" t="s">
        <v>107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 t="str">
        <f>function!B30</f>
        <v>uint8_t</v>
      </c>
      <c r="H30" t="str">
        <f>function!C30</f>
        <v>LoRa_maxDataRate</v>
      </c>
      <c r="I30" s="14" t="s">
        <v>110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>
        <f>function!B31</f>
        <v>0</v>
      </c>
      <c r="H31">
        <f>function!C31</f>
        <v>0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D33" s="14" t="str">
        <f>H25</f>
        <v>LoRa_syncWord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0" t="s">
        <v>38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0">
        <v>25000</v>
      </c>
      <c r="J35">
        <f>function!E39</f>
        <v>0</v>
      </c>
    </row>
    <row r="36" spans="2:10" x14ac:dyDescent="0.25">
      <c r="B36">
        <f>function!B59</f>
        <v>0</v>
      </c>
      <c r="C36" t="str">
        <f>function!C59</f>
        <v>HopPeriod</v>
      </c>
      <c r="G36" t="str">
        <f>function!G5</f>
        <v>uint32_t</v>
      </c>
      <c r="H36" t="str">
        <f>function!H5</f>
        <v>bitRate;</v>
      </c>
      <c r="I36" s="10">
        <v>50000</v>
      </c>
      <c r="J36">
        <f>function!E40</f>
        <v>0</v>
      </c>
    </row>
    <row r="37" spans="2:10" x14ac:dyDescent="0.25">
      <c r="C37" t="str">
        <f>function!C60</f>
        <v>errorCodingRate</v>
      </c>
      <c r="G37" t="str">
        <f>function!G6</f>
        <v>uint16_t</v>
      </c>
      <c r="H37" t="str">
        <f>function!H6</f>
        <v>preambleLen;</v>
      </c>
      <c r="I37" s="10">
        <v>8</v>
      </c>
      <c r="J37">
        <f>function!E41</f>
        <v>0</v>
      </c>
    </row>
    <row r="38" spans="2:10" x14ac:dyDescent="0.25">
      <c r="C38" t="str">
        <f>function!C61</f>
        <v>implicitHeaderMode</v>
      </c>
      <c r="G38" t="str">
        <f>function!G7</f>
        <v>uint8_t</v>
      </c>
      <c r="H38" t="str">
        <f>function!H7</f>
        <v>syncWordLoRa;</v>
      </c>
      <c r="I38" s="14" t="s">
        <v>91</v>
      </c>
      <c r="J38">
        <f>function!E42</f>
        <v>0</v>
      </c>
    </row>
    <row r="39" spans="2:10" x14ac:dyDescent="0.25">
      <c r="C39" t="str">
        <f>function!C62</f>
        <v>symbolTimeout</v>
      </c>
      <c r="G39" t="str">
        <f>function!G8</f>
        <v>uint8_t</v>
      </c>
      <c r="H39" t="str">
        <f>function!H8</f>
        <v>syncWord[8];</v>
      </c>
      <c r="I39" s="10" t="s">
        <v>90</v>
      </c>
      <c r="J39">
        <f>function!E43</f>
        <v>0</v>
      </c>
    </row>
    <row r="40" spans="2:10" x14ac:dyDescent="0.25">
      <c r="C40" t="str">
        <f>function!C63</f>
        <v>FSKfreqDeviation</v>
      </c>
      <c r="G40" t="str">
        <f>function!G9</f>
        <v>uint8_t</v>
      </c>
      <c r="H40" t="str">
        <f>function!H9</f>
        <v>syncWordLen;</v>
      </c>
      <c r="I40" s="10">
        <v>3</v>
      </c>
      <c r="J40">
        <f>function!E44</f>
        <v>0</v>
      </c>
    </row>
    <row r="41" spans="2:10" x14ac:dyDescent="0.25">
      <c r="C41" t="str">
        <f>function!C64</f>
        <v>FSKBitRate</v>
      </c>
      <c r="G41" t="str">
        <f>function!G10</f>
        <v>RadioModulation_t</v>
      </c>
      <c r="H41" t="str">
        <f>function!H10</f>
        <v>modulation;</v>
      </c>
      <c r="I41" s="10" t="s">
        <v>86</v>
      </c>
      <c r="J41">
        <f>function!E45</f>
        <v>0</v>
      </c>
    </row>
    <row r="42" spans="2:10" x14ac:dyDescent="0.25">
      <c r="C42" t="str">
        <f>function!C65</f>
        <v>FSK_PREAMBLE</v>
      </c>
      <c r="G42" t="str">
        <f>function!G11</f>
        <v>RadioDataRate_t</v>
      </c>
      <c r="H42" t="str">
        <f>function!H11</f>
        <v>dataRate;</v>
      </c>
      <c r="I42" s="10" t="s">
        <v>89</v>
      </c>
      <c r="J42">
        <f>function!E46</f>
        <v>0</v>
      </c>
    </row>
    <row r="43" spans="2:10" x14ac:dyDescent="0.25">
      <c r="C43" t="str">
        <f>function!C66</f>
        <v>fskDataShaping</v>
      </c>
      <c r="G43" t="str">
        <f>function!G12</f>
        <v>RadioLoRaBandWidth_t</v>
      </c>
      <c r="H43" t="str">
        <f>function!H12</f>
        <v>bandWidth;</v>
      </c>
      <c r="I43" s="10" t="s">
        <v>87</v>
      </c>
      <c r="J43">
        <f>function!E47</f>
        <v>0</v>
      </c>
    </row>
    <row r="44" spans="2:10" x14ac:dyDescent="0.25">
      <c r="C44">
        <f>function!C67</f>
        <v>0</v>
      </c>
      <c r="G44" t="str">
        <f>function!G13</f>
        <v>int8_t</v>
      </c>
      <c r="H44" t="str">
        <f>function!H13</f>
        <v>outputPower;</v>
      </c>
      <c r="I44" s="10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0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1" t="s">
        <v>96</v>
      </c>
      <c r="J46">
        <f>function!E50</f>
        <v>0</v>
      </c>
    </row>
    <row r="47" spans="2:10" x14ac:dyDescent="0.25">
      <c r="G47" t="str">
        <f>function!G16</f>
        <v>uint8_t</v>
      </c>
      <c r="H47" t="str">
        <f>function!H16</f>
        <v>flags</v>
      </c>
      <c r="I47" s="11" t="s">
        <v>96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1" t="s">
        <v>96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1" t="s">
        <v>96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0" t="s">
        <v>88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1" t="s">
        <v>96</v>
      </c>
    </row>
    <row r="52" spans="7:10" x14ac:dyDescent="0.25">
      <c r="G52" t="str">
        <f>function!G21</f>
        <v>uint8_t</v>
      </c>
      <c r="H52" t="str">
        <f>function!H21</f>
        <v>flags;</v>
      </c>
      <c r="I52" s="11" t="s">
        <v>96</v>
      </c>
    </row>
    <row r="53" spans="7:10" x14ac:dyDescent="0.25">
      <c r="G53" t="str">
        <f>function!G22</f>
        <v>uint8_t</v>
      </c>
      <c r="H53" t="str">
        <f>function!H22</f>
        <v>dataBufferLen;</v>
      </c>
      <c r="I53" s="11" t="s">
        <v>96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0" t="s">
        <v>154</v>
      </c>
    </row>
    <row r="55" spans="7:10" x14ac:dyDescent="0.25">
      <c r="G55" t="str">
        <f>function!G24</f>
        <v>uint8_t</v>
      </c>
      <c r="H55" s="9" t="str">
        <f>function!H24</f>
        <v>timeOnAirTimerId;</v>
      </c>
      <c r="I55" s="11" t="s">
        <v>96</v>
      </c>
    </row>
    <row r="56" spans="7:10" x14ac:dyDescent="0.25">
      <c r="G56" t="str">
        <f>function!G25</f>
        <v>uint8_t</v>
      </c>
      <c r="H56" s="9" t="str">
        <f>function!H25</f>
        <v>fskRxWindowTimerId;</v>
      </c>
      <c r="I56" s="11" t="s">
        <v>96</v>
      </c>
      <c r="J56" s="9" t="s">
        <v>2</v>
      </c>
    </row>
    <row r="57" spans="7:10" x14ac:dyDescent="0.25">
      <c r="G57" t="str">
        <f>function!G26</f>
        <v>uint8_t</v>
      </c>
      <c r="H57" s="9" t="str">
        <f>function!H26</f>
        <v>watchdogTimerId;</v>
      </c>
      <c r="I57" s="11" t="s">
        <v>96</v>
      </c>
      <c r="J57" s="9" t="s">
        <v>4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0" t="s">
        <v>92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0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0" t="s">
        <v>97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0" t="s">
        <v>164</v>
      </c>
    </row>
    <row r="62" spans="7:10" x14ac:dyDescent="0.25">
      <c r="G62" t="str">
        <f>function!G31</f>
        <v>int8_t</v>
      </c>
      <c r="H62" t="str">
        <f>function!H31</f>
        <v>packetSNR;</v>
      </c>
      <c r="I62" s="10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0" t="s">
        <v>93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0" t="s">
        <v>94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0" t="s">
        <v>95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4" t="s">
        <v>166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function!D48</f>
        <v>0</v>
      </c>
      <c r="J79">
        <f>function!E48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workbookViewId="0">
      <selection activeCell="I47" sqref="I4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98</v>
      </c>
      <c r="D1" s="2" t="s">
        <v>39</v>
      </c>
      <c r="I1" s="2" t="s">
        <v>3</v>
      </c>
    </row>
    <row r="3" spans="3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2" t="str">
        <f>LoRa_System_Init!I3</f>
        <v>LoRa_Idle</v>
      </c>
      <c r="J3">
        <f>LoRa_System_Init!J3</f>
        <v>0</v>
      </c>
    </row>
    <row r="4" spans="3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3:10" x14ac:dyDescent="0.25"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3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3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3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8" t="s">
        <v>96</v>
      </c>
      <c r="J8" t="str">
        <f>LoRa_System_Init!J8</f>
        <v>LoRa_TimerHandshakingCallback</v>
      </c>
    </row>
    <row r="9" spans="3:10" x14ac:dyDescent="0.25">
      <c r="C9" s="5"/>
      <c r="D9" s="7"/>
      <c r="E9" s="7"/>
      <c r="G9" t="str">
        <f>LoRa_System_Init!G9</f>
        <v>uint8_t</v>
      </c>
      <c r="H9" t="str">
        <f>LoRa_System_Init!H9</f>
        <v>LoRa_TimerReconnect</v>
      </c>
      <c r="I9" s="8" t="s">
        <v>96</v>
      </c>
      <c r="J9" t="str">
        <f>LoRa_System_Init!J9</f>
        <v>LoRa_TimerReconnectCallback</v>
      </c>
    </row>
    <row r="10" spans="3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8" t="s">
        <v>96</v>
      </c>
      <c r="J10" t="str">
        <f>LoRa_System_Init!J10</f>
        <v>LoRa_TimerWaitAckCallback</v>
      </c>
    </row>
    <row r="11" spans="3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3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3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3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3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3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uint8_t</v>
      </c>
      <c r="H17" t="str">
        <f>LoRa_System_Init!H17</f>
        <v>LoRa_lastUsedChannelIndex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 t="str">
        <f>LoRa_System_Init!G18</f>
        <v>ReceiveWindowParameters_t</v>
      </c>
      <c r="H18" t="str">
        <f>LoRa_System_Init!H18</f>
        <v>LoRa_ch0_params.frequency</v>
      </c>
      <c r="I18" s="2" t="str">
        <f>LoRa_System_Init!I18</f>
        <v>LoRa_CH0_frequency</v>
      </c>
      <c r="J18">
        <f>LoRa_System_Init!J18</f>
        <v>0</v>
      </c>
    </row>
    <row r="19" spans="2:10" x14ac:dyDescent="0.25">
      <c r="G19">
        <f>LoRa_System_Init!G19</f>
        <v>0</v>
      </c>
      <c r="H19" t="str">
        <f>LoRa_System_Init!H19</f>
        <v>LoRa_ch0_params.datarate</v>
      </c>
      <c r="I19" s="2" t="str">
        <f>LoRa_System_Init!I19</f>
        <v>LoRa_CH0_datarate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LoRa_receiveChannelParameters.frequency</v>
      </c>
      <c r="I20" s="2">
        <f>LoRa_System_Init!I20</f>
        <v>0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LoRa_receiveChannelParameters.dataRate</v>
      </c>
      <c r="I21" s="2">
        <f>LoRa_System_Init!I21</f>
        <v>0</v>
      </c>
      <c r="J21">
        <f>LoRa_System_Init!J21</f>
        <v>0</v>
      </c>
    </row>
    <row r="22" spans="2:10" x14ac:dyDescent="0.25">
      <c r="G22" t="str">
        <f>LoRa_System_Init!G22</f>
        <v>ReceiveWindowParameters_t</v>
      </c>
      <c r="H22" t="str">
        <f>LoRa_System_Init!H22</f>
        <v>LoRa_sendChannelParameters.frequency</v>
      </c>
      <c r="I22" s="2">
        <f>LoRa_System_Init!I22</f>
        <v>0</v>
      </c>
      <c r="J22">
        <f>LoRa_System_Init!J22</f>
        <v>0</v>
      </c>
    </row>
    <row r="23" spans="2:10" x14ac:dyDescent="0.25">
      <c r="G23">
        <f>LoRa_System_Init!G23</f>
        <v>0</v>
      </c>
      <c r="H23" t="str">
        <f>LoRa_System_Init!H23</f>
        <v>LoRa_sendChannelParameters.dataRate</v>
      </c>
      <c r="I23" s="2">
        <f>LoRa_System_Init!I23</f>
        <v>0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LoRa_txPower</v>
      </c>
      <c r="I24" s="6">
        <f>LoRa_System_Init!I24</f>
        <v>1</v>
      </c>
      <c r="J24">
        <f>LoRa_System_Init!J24</f>
        <v>0</v>
      </c>
    </row>
    <row r="25" spans="2:10" x14ac:dyDescent="0.25">
      <c r="C25" t="str">
        <f>LoRa_System_Init!C25</f>
        <v>DATA</v>
      </c>
      <c r="D25">
        <f>LoRa_System_Init!D25</f>
        <v>0</v>
      </c>
      <c r="G25" t="str">
        <f>LoRa_System_Init!G25</f>
        <v>uint8_t</v>
      </c>
      <c r="H25" t="str">
        <f>LoRa_System_Init!H25</f>
        <v>LoRa_syncWord</v>
      </c>
      <c r="I25" s="6" t="str">
        <f>LoRa_System_Init!I25</f>
        <v>0x34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LoRa_batteryLevel</v>
      </c>
      <c r="I26" s="6" t="str">
        <f>LoRa_System_Init!I26</f>
        <v>BATTERY_LEVEL_INVALID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IsmBand_t</v>
      </c>
      <c r="H27" t="str">
        <f>LoRa_System_Init!H27</f>
        <v>LoRa_ismBand</v>
      </c>
      <c r="I27" s="6" t="str">
        <f>LoRa_System_Init!I27</f>
        <v>ISM_EU868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LoRa_currentDataRate</v>
      </c>
      <c r="I28" s="6" t="str">
        <f>LoRa_System_Init!I28</f>
        <v>DR0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 t="str">
        <f>LoRa_System_Init!G29</f>
        <v>uint8_t</v>
      </c>
      <c r="H29" t="str">
        <f>LoRa_System_Init!H29</f>
        <v>LoRa_minDataRate</v>
      </c>
      <c r="I29" s="6" t="str">
        <f>LoRa_System_Init!I29</f>
        <v>DR0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 t="str">
        <f>LoRa_System_Init!G30</f>
        <v>uint8_t</v>
      </c>
      <c r="H30" t="str">
        <f>LoRa_System_Init!H30</f>
        <v>LoRa_maxDataRate</v>
      </c>
      <c r="I30" s="6" t="str">
        <f>LoRa_System_Init!I30</f>
        <v>DR7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>
        <f>LoRa_System_Init!G31</f>
        <v>0</v>
      </c>
      <c r="H31">
        <f>LoRa_System_Init!H31</f>
        <v>0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 t="str">
        <f>LoRa_System_Init!D33</f>
        <v>LoRa_syncWord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 t="str">
        <f>LoRa_System_Init!C36</f>
        <v>HopPeriod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C37" t="str">
        <f>LoRa_System_Init!C37</f>
        <v>errorCodingRate</v>
      </c>
      <c r="D37">
        <f>LoRa_System_Init!D37</f>
        <v>0</v>
      </c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C38" t="str">
        <f>LoRa_System_Init!C38</f>
        <v>implicitHeaderMode</v>
      </c>
      <c r="D38">
        <f>LoRa_System_Init!D38</f>
        <v>0</v>
      </c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C39" t="str">
        <f>LoRa_System_Init!C39</f>
        <v>symbolTimeout</v>
      </c>
      <c r="D39">
        <f>LoRa_System_Init!D39</f>
        <v>0</v>
      </c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C40" t="str">
        <f>LoRa_System_Init!C40</f>
        <v>FSKfreqDeviation</v>
      </c>
      <c r="D40">
        <f>LoRa_System_Init!D40</f>
        <v>0</v>
      </c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C41" t="str">
        <f>LoRa_System_Init!C41</f>
        <v>FSKBitRate</v>
      </c>
      <c r="D41">
        <f>LoRa_System_Init!D41</f>
        <v>0</v>
      </c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C42" t="str">
        <f>LoRa_System_Init!C42</f>
        <v>FSK_PREAMBLE</v>
      </c>
      <c r="D42">
        <f>LoRa_System_Init!D42</f>
        <v>0</v>
      </c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C43" t="str">
        <f>LoRa_System_Init!C43</f>
        <v>fskDataShaping</v>
      </c>
      <c r="D43">
        <f>LoRa_System_Init!D43</f>
        <v>0</v>
      </c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C44">
        <f>LoRa_System_Init!C44</f>
        <v>0</v>
      </c>
      <c r="D44">
        <f>LoRa_System_Init!D44</f>
        <v>0</v>
      </c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 t="str">
        <f>LoRa_System_Init!G47</f>
        <v>uint8_t</v>
      </c>
      <c r="H47" t="str">
        <f>LoRa_System_Init!H47</f>
        <v>flags</v>
      </c>
      <c r="I47" s="6" t="str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 t="str">
        <f>LoRa_System_Init!G52</f>
        <v>uint8_t</v>
      </c>
      <c r="H52" t="str">
        <f>LoRa_System_Init!H52</f>
        <v>flags;</v>
      </c>
      <c r="I52" s="2" t="str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workbookViewId="0">
      <selection activeCell="I47" sqref="I4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114</v>
      </c>
      <c r="B1" t="s">
        <v>33</v>
      </c>
      <c r="C1" s="4" t="s">
        <v>16</v>
      </c>
      <c r="D1" s="2" t="s">
        <v>112</v>
      </c>
      <c r="E1" s="2" t="s">
        <v>113</v>
      </c>
      <c r="I1" s="2" t="s">
        <v>3</v>
      </c>
    </row>
    <row r="2" spans="1:10" x14ac:dyDescent="0.25">
      <c r="A2" t="s">
        <v>19</v>
      </c>
      <c r="B2" t="s">
        <v>8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167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>
        <f>LoRa_Reset!C5</f>
        <v>0</v>
      </c>
      <c r="D5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s="16" t="s">
        <v>168</v>
      </c>
      <c r="D7" s="17">
        <f>LoRa_Reset!D7</f>
        <v>0</v>
      </c>
      <c r="E7" s="17">
        <f>LoRa_Reset!E7</f>
        <v>0</v>
      </c>
      <c r="F7" s="18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 s="19">
        <f>LoRa_Reset!C8</f>
        <v>0</v>
      </c>
      <c r="D8" s="20">
        <f>LoRa_Reset!D8</f>
        <v>0</v>
      </c>
      <c r="E8" s="20">
        <f>LoRa_Reset!E8</f>
        <v>0</v>
      </c>
      <c r="F8" s="21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B9">
        <f>LoRa_Reset!B9</f>
        <v>0</v>
      </c>
      <c r="C9" s="22" t="s">
        <v>169</v>
      </c>
      <c r="D9" s="20" t="s">
        <v>116</v>
      </c>
      <c r="E9" s="20" t="s">
        <v>116</v>
      </c>
      <c r="F9" s="21">
        <f>LoRa_Reset!F9</f>
        <v>0</v>
      </c>
      <c r="G9" t="str">
        <f>LoRa_Reset!G9</f>
        <v>uint8_t</v>
      </c>
      <c r="H9" t="str">
        <f>LoRa_Reset!H9</f>
        <v>LoRa_TimerReconnect</v>
      </c>
      <c r="I9" s="2" t="str">
        <f>LoRa_Reset!I9</f>
        <v>0</v>
      </c>
      <c r="J9" t="str">
        <f>LoRa_Reset!J9</f>
        <v>LoRa_TimerReconnectCallback</v>
      </c>
    </row>
    <row r="10" spans="1:10" x14ac:dyDescent="0.25">
      <c r="B10">
        <f>LoRa_Reset!B10</f>
        <v>0</v>
      </c>
      <c r="C10" s="19">
        <f>LoRa_Reset!C10</f>
        <v>0</v>
      </c>
      <c r="D10" s="20">
        <f>LoRa_Reset!D10</f>
        <v>0</v>
      </c>
      <c r="E10" s="20">
        <f>LoRa_Reset!E10</f>
        <v>0</v>
      </c>
      <c r="F10" s="21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23" t="s">
        <v>135</v>
      </c>
      <c r="D11" s="20" t="s">
        <v>7</v>
      </c>
      <c r="E11" s="20" t="s">
        <v>8</v>
      </c>
      <c r="F11" s="21" t="s">
        <v>136</v>
      </c>
      <c r="G11" t="str">
        <f>LoRa_Reset!G11</f>
        <v>uint8_t</v>
      </c>
      <c r="H11" t="str">
        <f>LoRa_Reset!H11</f>
        <v>LoRa_HeaderBufor</v>
      </c>
      <c r="I11" s="28" t="s">
        <v>137</v>
      </c>
      <c r="J11">
        <f>LoRa_Reset!J11</f>
        <v>0</v>
      </c>
    </row>
    <row r="12" spans="1:10" x14ac:dyDescent="0.25">
      <c r="B12">
        <f>LoRa_Reset!B12</f>
        <v>0</v>
      </c>
      <c r="C12" s="19">
        <f>LoRa_Reset!C12</f>
        <v>0</v>
      </c>
      <c r="D12" s="20">
        <f>LoRa_Reset!D12</f>
        <v>0</v>
      </c>
      <c r="E12" s="20">
        <f>LoRa_Reset!E12</f>
        <v>0</v>
      </c>
      <c r="F12" s="21">
        <f>LoRa_Reset!F12</f>
        <v>0</v>
      </c>
      <c r="G12" t="str">
        <f>LoRa_Reset!G12</f>
        <v>uint8_t</v>
      </c>
      <c r="H12" t="str">
        <f>LoRa_Reset!H12</f>
        <v>LoRa_HeaderLength</v>
      </c>
      <c r="I12" s="28" t="s">
        <v>138</v>
      </c>
      <c r="J12">
        <f>LoRa_Reset!J12</f>
        <v>0</v>
      </c>
    </row>
    <row r="13" spans="1:10" x14ac:dyDescent="0.25">
      <c r="B13">
        <f>LoRa_Reset!B13</f>
        <v>0</v>
      </c>
      <c r="C13" s="24" t="s">
        <v>178</v>
      </c>
      <c r="D13" s="20">
        <f>LoRa_Reset!D13</f>
        <v>0</v>
      </c>
      <c r="E13" s="20">
        <f>LoRa_Reset!E13</f>
        <v>0</v>
      </c>
      <c r="F13" s="21">
        <f>LoRa_Reset!F13</f>
        <v>0</v>
      </c>
      <c r="G13" t="str">
        <f>LoRa_Reset!G13</f>
        <v>uint8_t</v>
      </c>
      <c r="H13" t="str">
        <f>LoRa_Reset!H13</f>
        <v>LoRa_Bufor</v>
      </c>
      <c r="I13" s="28" t="s">
        <v>140</v>
      </c>
      <c r="J13">
        <f>LoRa_Reset!J13</f>
        <v>0</v>
      </c>
    </row>
    <row r="14" spans="1:10" x14ac:dyDescent="0.25">
      <c r="B14">
        <f>LoRa_Reset!B14</f>
        <v>0</v>
      </c>
      <c r="C14" s="19">
        <f>LoRa_Reset!C14</f>
        <v>0</v>
      </c>
      <c r="D14" s="20">
        <f>LoRa_Reset!D14</f>
        <v>0</v>
      </c>
      <c r="E14" s="20">
        <f>LoRa_Reset!E14</f>
        <v>0</v>
      </c>
      <c r="F14" s="21">
        <f>LoRa_Reset!F14</f>
        <v>0</v>
      </c>
      <c r="G14" t="str">
        <f>LoRa_Reset!G14</f>
        <v>uint8_t</v>
      </c>
      <c r="H14" t="str">
        <f>LoRa_Reset!H14</f>
        <v>LoRa_BuforLength</v>
      </c>
      <c r="I14" s="28" t="s">
        <v>139</v>
      </c>
      <c r="J14">
        <f>LoRa_Reset!J14</f>
        <v>0</v>
      </c>
    </row>
    <row r="15" spans="1:10" x14ac:dyDescent="0.25">
      <c r="B15">
        <f>LoRa_Reset!B15</f>
        <v>0</v>
      </c>
      <c r="C15" s="19">
        <f>LoRa_Reset!C15</f>
        <v>0</v>
      </c>
      <c r="D15" s="20">
        <f>LoRa_Reset!D15</f>
        <v>0</v>
      </c>
      <c r="E15" s="20">
        <f>LoRa_Reset!E15</f>
        <v>0</v>
      </c>
      <c r="F15" s="21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 s="19">
        <f>LoRa_Reset!C16</f>
        <v>0</v>
      </c>
      <c r="D16" s="20">
        <f>LoRa_Reset!D16</f>
        <v>0</v>
      </c>
      <c r="E16" s="20">
        <f>LoRa_Reset!E16</f>
        <v>0</v>
      </c>
      <c r="F16" s="21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 s="19">
        <f>LoRa_Reset!C17</f>
        <v>0</v>
      </c>
      <c r="D17" s="20">
        <f>LoRa_Reset!D17</f>
        <v>0</v>
      </c>
      <c r="E17" s="20">
        <f>LoRa_Reset!E17</f>
        <v>0</v>
      </c>
      <c r="F17" s="21">
        <f>LoRa_Reset!F17</f>
        <v>0</v>
      </c>
      <c r="G17" t="str">
        <f>LoRa_Reset!G17</f>
        <v>uint8_t</v>
      </c>
      <c r="H17" t="str">
        <f>LoRa_Reset!H17</f>
        <v>LoRa_lastUsedChannelIndex</v>
      </c>
      <c r="I17" s="10" t="str">
        <f>D9</f>
        <v>CH_nr</v>
      </c>
      <c r="J17">
        <f>LoRa_Reset!J17</f>
        <v>0</v>
      </c>
    </row>
    <row r="18" spans="2:10" x14ac:dyDescent="0.25">
      <c r="B18">
        <f>LoRa_Reset!B18</f>
        <v>0</v>
      </c>
      <c r="C18" s="19">
        <f>LoRa_Reset!C18</f>
        <v>0</v>
      </c>
      <c r="D18" s="20">
        <f>LoRa_Reset!D18</f>
        <v>0</v>
      </c>
      <c r="E18" s="20">
        <f>LoRa_Reset!E18</f>
        <v>0</v>
      </c>
      <c r="F18" s="21">
        <f>LoRa_Reset!F18</f>
        <v>0</v>
      </c>
      <c r="G18" t="str">
        <f>LoRa_Reset!G18</f>
        <v>ReceiveWindowParameters_t</v>
      </c>
      <c r="H18" t="str">
        <f>LoRa_Reset!H18</f>
        <v>LoRa_ch0_params.frequency</v>
      </c>
      <c r="I18" s="2" t="str">
        <f>LoRa_Reset!I18</f>
        <v>LoRa_CH0_frequency</v>
      </c>
      <c r="J18">
        <f>LoRa_Reset!J18</f>
        <v>0</v>
      </c>
    </row>
    <row r="19" spans="2:10" x14ac:dyDescent="0.25">
      <c r="B19">
        <f>LoRa_Reset!B19</f>
        <v>0</v>
      </c>
      <c r="C19" s="19">
        <f>LoRa_Reset!C19</f>
        <v>0</v>
      </c>
      <c r="D19" s="20">
        <f>LoRa_Reset!D19</f>
        <v>0</v>
      </c>
      <c r="E19" s="20">
        <f>LoRa_Reset!E19</f>
        <v>0</v>
      </c>
      <c r="F19" s="21">
        <f>LoRa_Reset!F19</f>
        <v>0</v>
      </c>
      <c r="G19">
        <f>LoRa_Reset!G19</f>
        <v>0</v>
      </c>
      <c r="H19" t="str">
        <f>LoRa_Reset!H19</f>
        <v>LoRa_ch0_params.datarate</v>
      </c>
      <c r="I19" s="2" t="str">
        <f>LoRa_Reset!I19</f>
        <v>LoRa_CH0_datarate</v>
      </c>
      <c r="J19">
        <f>LoRa_Reset!J19</f>
        <v>0</v>
      </c>
    </row>
    <row r="20" spans="2:10" x14ac:dyDescent="0.25">
      <c r="B20">
        <f>LoRa_Reset!B20</f>
        <v>0</v>
      </c>
      <c r="C20" s="19">
        <f>LoRa_Reset!C20</f>
        <v>0</v>
      </c>
      <c r="D20" s="20">
        <f>LoRa_Reset!D20</f>
        <v>0</v>
      </c>
      <c r="E20" s="20">
        <f>LoRa_Reset!E20</f>
        <v>0</v>
      </c>
      <c r="F20" s="21">
        <f>LoRa_Reset!F20</f>
        <v>0</v>
      </c>
      <c r="G20" t="str">
        <f>LoRa_Reset!G20</f>
        <v>ReceiveWindowParameters_t</v>
      </c>
      <c r="H20" t="str">
        <f>LoRa_Reset!H20</f>
        <v>LoRa_receiveChannelParameters.frequency</v>
      </c>
      <c r="I20" s="15" t="s">
        <v>119</v>
      </c>
      <c r="J20">
        <f>LoRa_Reset!J20</f>
        <v>0</v>
      </c>
    </row>
    <row r="21" spans="2:10" x14ac:dyDescent="0.25">
      <c r="B21">
        <f>LoRa_Reset!B21</f>
        <v>0</v>
      </c>
      <c r="C21" s="19">
        <f>LoRa_Reset!C21</f>
        <v>0</v>
      </c>
      <c r="D21" s="20">
        <f>LoRa_Reset!D21</f>
        <v>0</v>
      </c>
      <c r="E21" s="20">
        <f>LoRa_Reset!E21</f>
        <v>0</v>
      </c>
      <c r="F21" s="21">
        <f>LoRa_Reset!F21</f>
        <v>0</v>
      </c>
      <c r="G21">
        <f>LoRa_Reset!G21</f>
        <v>0</v>
      </c>
      <c r="H21" t="str">
        <f>LoRa_Reset!H21</f>
        <v>LoRa_receiveChannelParameters.dataRate</v>
      </c>
      <c r="I21" s="15" t="str">
        <f>H28</f>
        <v>LoRa_currentDataRate</v>
      </c>
      <c r="J21">
        <f>LoRa_Reset!J21</f>
        <v>0</v>
      </c>
    </row>
    <row r="22" spans="2:10" x14ac:dyDescent="0.25">
      <c r="B22">
        <f>LoRa_Reset!B22</f>
        <v>0</v>
      </c>
      <c r="C22" s="19">
        <f>LoRa_Reset!C22</f>
        <v>0</v>
      </c>
      <c r="D22" s="20">
        <f>LoRa_Reset!D22</f>
        <v>0</v>
      </c>
      <c r="E22" s="20">
        <f>LoRa_Reset!E22</f>
        <v>0</v>
      </c>
      <c r="F22" s="21">
        <f>LoRa_Reset!F22</f>
        <v>0</v>
      </c>
      <c r="G22" t="str">
        <f>LoRa_Reset!G22</f>
        <v>ReceiveWindowParameters_t</v>
      </c>
      <c r="H22" t="str">
        <f>LoRa_Reset!H22</f>
        <v>LoRa_sendChannelParameters.frequency</v>
      </c>
      <c r="I22" s="15" t="s">
        <v>119</v>
      </c>
      <c r="J22">
        <f>LoRa_Reset!J22</f>
        <v>0</v>
      </c>
    </row>
    <row r="23" spans="2:10" x14ac:dyDescent="0.25">
      <c r="B23">
        <f>LoRa_Reset!B23</f>
        <v>0</v>
      </c>
      <c r="C23" s="19">
        <f>LoRa_Reset!C23</f>
        <v>0</v>
      </c>
      <c r="D23" s="20">
        <f>LoRa_Reset!D23</f>
        <v>0</v>
      </c>
      <c r="E23" s="20">
        <f>LoRa_Reset!E23</f>
        <v>0</v>
      </c>
      <c r="F23" s="21">
        <f>LoRa_Reset!F23</f>
        <v>0</v>
      </c>
      <c r="G23">
        <f>LoRa_Reset!G23</f>
        <v>0</v>
      </c>
      <c r="H23" t="str">
        <f>LoRa_Reset!H23</f>
        <v>LoRa_sendChannelParameters.dataRate</v>
      </c>
      <c r="I23" s="15" t="str">
        <f>H28</f>
        <v>LoRa_currentDataRate</v>
      </c>
      <c r="J23">
        <f>LoRa_Reset!J23</f>
        <v>0</v>
      </c>
    </row>
    <row r="24" spans="2:10" x14ac:dyDescent="0.25">
      <c r="B24">
        <f>LoRa_Reset!B24</f>
        <v>0</v>
      </c>
      <c r="C24" s="25">
        <f>LoRa_Reset!C24</f>
        <v>0</v>
      </c>
      <c r="D24" s="26">
        <f>LoRa_Reset!D24</f>
        <v>0</v>
      </c>
      <c r="E24" s="26">
        <f>LoRa_Reset!E24</f>
        <v>0</v>
      </c>
      <c r="F24" s="27">
        <f>LoRa_Reset!F24</f>
        <v>0</v>
      </c>
      <c r="G24" t="str">
        <f>LoRa_Reset!G24</f>
        <v>uint8_t</v>
      </c>
      <c r="H24" t="str">
        <f>LoRa_Reset!H24</f>
        <v>LoRa_txPower</v>
      </c>
      <c r="I24" s="2">
        <f>LoRa_Reset!I24</f>
        <v>1</v>
      </c>
      <c r="J24">
        <f>LoRa_Reset!J24</f>
        <v>0</v>
      </c>
    </row>
    <row r="25" spans="2:10" x14ac:dyDescent="0.25">
      <c r="B25">
        <f>LoRa_Reset!B25</f>
        <v>0</v>
      </c>
      <c r="C25" t="str">
        <f>LoRa_Reset!C25</f>
        <v>DATA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uint8_t</v>
      </c>
      <c r="H25" t="str">
        <f>LoRa_Reset!H25</f>
        <v>LoRa_syncWord</v>
      </c>
      <c r="I25" s="2" t="str">
        <f>LoRa_Reset!I25</f>
        <v>0x34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LoRa_batteryLevel</v>
      </c>
      <c r="I26" s="2" t="str">
        <f>LoRa_Reset!I26</f>
        <v>BATTERY_LEVEL_INVALID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tr">
        <f>LoRa_Reset!D27</f>
        <v>MODULATION_LORA</v>
      </c>
      <c r="E27">
        <f>LoRa_Reset!E27</f>
        <v>0</v>
      </c>
      <c r="F27">
        <f>LoRa_Reset!F27</f>
        <v>0</v>
      </c>
      <c r="G27" t="str">
        <f>LoRa_Reset!G27</f>
        <v>IsmBand_t</v>
      </c>
      <c r="H27" t="str">
        <f>LoRa_Reset!H27</f>
        <v>LoRa_ismBand</v>
      </c>
      <c r="I27" s="2" t="str">
        <f>LoRa_Reset!I27</f>
        <v>ISM_EU868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LoRa_Reset!D28</f>
        <v>EU868_CALIBRATION_FREQ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LoRa_currentDataRate</v>
      </c>
      <c r="I28" s="2" t="str">
        <f>LoRa_Reset!I28</f>
        <v>DR0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 t="str">
        <f>LoRa_Reset!G29</f>
        <v>uint8_t</v>
      </c>
      <c r="H29" t="str">
        <f>LoRa_Reset!H29</f>
        <v>LoRa_minDataRate</v>
      </c>
      <c r="I29" s="2" t="str">
        <f>LoRa_Reset!I29</f>
        <v>DR0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>
        <f>LoRa_Reset!D30</f>
        <v>0</v>
      </c>
      <c r="E30">
        <f>LoRa_Reset!E30</f>
        <v>0</v>
      </c>
      <c r="F30">
        <f>LoRa_Reset!F30</f>
        <v>0</v>
      </c>
      <c r="G30" t="str">
        <f>LoRa_Reset!G30</f>
        <v>uint8_t</v>
      </c>
      <c r="H30" t="str">
        <f>LoRa_Reset!H30</f>
        <v>LoRa_maxDataRate</v>
      </c>
      <c r="I30" s="2" t="str">
        <f>LoRa_Reset!I30</f>
        <v>DR7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>
        <f>LoRa_Reset!D31</f>
        <v>0</v>
      </c>
      <c r="E31">
        <f>LoRa_Reset!E31</f>
        <v>0</v>
      </c>
      <c r="F31">
        <f>LoRa_Reset!F31</f>
        <v>0</v>
      </c>
      <c r="G31">
        <f>LoRa_Reset!G31</f>
        <v>0</v>
      </c>
      <c r="H31">
        <f>LoRa_Reset!H31</f>
        <v>0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>
        <f>LoRa_Reset!D32</f>
        <v>0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t="str">
        <f>LoRa_Reset!D33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>
        <f>LoRa_Reset!D34</f>
        <v>0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>
        <f>LoRa_Reset!D35</f>
        <v>0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 t="str">
        <f>LoRa_Reset!C36</f>
        <v>HopPeriod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 t="str">
        <f>LoRa_Reset!C37</f>
        <v>errorCodingRate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 t="str">
        <f>LoRa_Reset!C38</f>
        <v>implicitHeaderMode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 t="str">
        <f>LoRa_Reset!C39</f>
        <v>symbolTimeout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 t="str">
        <f>LoRa_Reset!C40</f>
        <v>FSKfreqDeviation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 t="str">
        <f>LoRa_Reset!C41</f>
        <v>FSKBitRate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 t="str">
        <f>LoRa_Reset!C42</f>
        <v>FSK_PREAMBLE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 t="str">
        <f>LoRa_Reset!C43</f>
        <v>fskDataShaping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 t="str">
        <f>LoRa_Reset!G47</f>
        <v>uint8_t</v>
      </c>
      <c r="H47" t="str">
        <f>LoRa_Reset!H47</f>
        <v>flags</v>
      </c>
      <c r="I47" s="2" t="str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 t="str">
        <f>LoRa_Reset!G52</f>
        <v>uint8_t</v>
      </c>
      <c r="H52" t="str">
        <f>LoRa_Reset!H52</f>
        <v>flags;</v>
      </c>
      <c r="I52" s="2" t="str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ECE7-0122-4C74-99F3-7DF333B519C0}">
  <dimension ref="B1:J78"/>
  <sheetViews>
    <sheetView showZeros="0" topLeftCell="A4" workbookViewId="0">
      <selection activeCell="I52" sqref="I52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179</v>
      </c>
      <c r="D1" s="2" t="s">
        <v>112</v>
      </c>
      <c r="E1" s="2" t="s">
        <v>113</v>
      </c>
      <c r="I1" s="2" t="s">
        <v>3</v>
      </c>
    </row>
    <row r="3" spans="2:10" x14ac:dyDescent="0.25">
      <c r="B3">
        <f>LoRa_Reset!B3</f>
        <v>0</v>
      </c>
      <c r="C3" t="str">
        <f>LoRa_Send!C3</f>
        <v>LoRa_transmitStatus</v>
      </c>
      <c r="D3" s="6" t="s">
        <v>17</v>
      </c>
      <c r="E3">
        <f>LoRa_Send!E3</f>
        <v>0</v>
      </c>
      <c r="F3">
        <f>LoRa_Send!F3</f>
        <v>0</v>
      </c>
      <c r="G3" t="str">
        <f>LoRa_Send!G3</f>
        <v>LoRaMacState_t</v>
      </c>
      <c r="H3" t="str">
        <f>LoRa_Send!H3</f>
        <v>LoRa_transmitStatus</v>
      </c>
      <c r="I3" s="2" t="str">
        <f>LoRa_Send!I3</f>
        <v>LoRa_Idle</v>
      </c>
      <c r="J3">
        <f>LoRa_Send!J3</f>
        <v>0</v>
      </c>
    </row>
    <row r="4" spans="2:10" x14ac:dyDescent="0.25">
      <c r="B4">
        <f>LoRa_Reset!B4</f>
        <v>0</v>
      </c>
      <c r="C4" t="str">
        <f>LoRa_Send!C4</f>
        <v>LoRa_StatusDanych</v>
      </c>
      <c r="D4" s="6" t="s">
        <v>148</v>
      </c>
      <c r="E4">
        <f>LoRa_Send!E4</f>
        <v>0</v>
      </c>
      <c r="F4">
        <f>LoRa_Send!F4</f>
        <v>0</v>
      </c>
      <c r="G4" t="str">
        <f>LoRa_Send!G4</f>
        <v>LoRaStatus_t</v>
      </c>
      <c r="H4" t="str">
        <f>LoRa_Send!H4</f>
        <v>LoRa_StatusDanych</v>
      </c>
      <c r="I4" s="2" t="str">
        <f>LoRa_Send!I4</f>
        <v>LoRa_transmitIdle</v>
      </c>
      <c r="J4">
        <f>LoRa_Send!J4</f>
        <v>0</v>
      </c>
    </row>
    <row r="5" spans="2:10" x14ac:dyDescent="0.25">
      <c r="B5">
        <f>LoRa_Reset!B5</f>
        <v>0</v>
      </c>
      <c r="C5">
        <f>LoRa_Send!C5</f>
        <v>0</v>
      </c>
      <c r="D5" s="2">
        <f>LoRa_Send!D5</f>
        <v>0</v>
      </c>
      <c r="E5">
        <f>LoRa_Send!E5</f>
        <v>0</v>
      </c>
      <c r="F5">
        <f>LoRa_Send!F5</f>
        <v>0</v>
      </c>
      <c r="G5" t="str">
        <f>LoRa_Send!G5</f>
        <v>bool</v>
      </c>
      <c r="H5" t="str">
        <f>LoRa_Send!H5</f>
        <v>LoRa_initialised</v>
      </c>
      <c r="I5" s="2" t="str">
        <f>LoRa_Send!I5</f>
        <v>ENABLED</v>
      </c>
      <c r="J5">
        <f>LoRa_Send!J5</f>
        <v>0</v>
      </c>
    </row>
    <row r="6" spans="2:10" x14ac:dyDescent="0.25">
      <c r="B6">
        <f>LoRa_Reset!B6</f>
        <v>0</v>
      </c>
      <c r="C6">
        <f>LoRa_Send!C6</f>
        <v>0</v>
      </c>
      <c r="D6" s="2">
        <f>LoRa_Send!D6</f>
        <v>0</v>
      </c>
      <c r="E6">
        <f>LoRa_Send!E6</f>
        <v>0</v>
      </c>
      <c r="F6">
        <f>LoRa_Send!F6</f>
        <v>0</v>
      </c>
      <c r="G6" t="str">
        <f>LoRa_Send!G6</f>
        <v>FCnt_t</v>
      </c>
      <c r="H6" t="str">
        <f>LoRa_Send!H6</f>
        <v>LoRa_Counnter</v>
      </c>
      <c r="I6" s="8" t="s">
        <v>151</v>
      </c>
      <c r="J6">
        <f>LoRa_Send!J6</f>
        <v>0</v>
      </c>
    </row>
    <row r="7" spans="2:10" x14ac:dyDescent="0.25">
      <c r="B7">
        <f>LoRa_Reset!B7</f>
        <v>0</v>
      </c>
      <c r="C7" s="16"/>
      <c r="D7" s="29"/>
      <c r="E7" s="17"/>
      <c r="F7" s="18"/>
      <c r="G7" t="str">
        <f>LoRa_Send!G7</f>
        <v>uint8_t</v>
      </c>
      <c r="H7" t="str">
        <f>LoRa_Send!H7</f>
        <v>LoRa_Addres</v>
      </c>
      <c r="I7" s="2" t="str">
        <f>LoRa_Send!I7</f>
        <v>LoRaDeviceAddress</v>
      </c>
      <c r="J7">
        <f>LoRa_Send!J7</f>
        <v>0</v>
      </c>
    </row>
    <row r="8" spans="2:10" x14ac:dyDescent="0.25">
      <c r="B8">
        <f>LoRa_Reset!B8</f>
        <v>0</v>
      </c>
      <c r="C8" s="22" t="s">
        <v>124</v>
      </c>
      <c r="D8" s="30" t="s">
        <v>180</v>
      </c>
      <c r="E8" s="20" t="s">
        <v>120</v>
      </c>
      <c r="F8" s="21"/>
      <c r="G8" t="str">
        <f>LoRa_Send!G8</f>
        <v>uint8_t</v>
      </c>
      <c r="H8" t="str">
        <f>LoRa_Send!H8</f>
        <v>LoRa_TimerHandshaking</v>
      </c>
      <c r="I8" s="6" t="s">
        <v>10</v>
      </c>
      <c r="J8" t="str">
        <f>LoRa_Send!J8</f>
        <v>LoRa_TimerHandshakingCallback</v>
      </c>
    </row>
    <row r="9" spans="2:10" x14ac:dyDescent="0.25">
      <c r="B9">
        <f>LoRa_Reset!B9</f>
        <v>0</v>
      </c>
      <c r="C9" s="19" t="s">
        <v>181</v>
      </c>
      <c r="D9" s="30"/>
      <c r="E9" s="20"/>
      <c r="F9" s="21"/>
      <c r="G9" t="str">
        <f>LoRa_Send!G9</f>
        <v>uint8_t</v>
      </c>
      <c r="H9" t="str">
        <f>LoRa_Send!H9</f>
        <v>LoRa_TimerReconnect</v>
      </c>
      <c r="I9" s="2" t="str">
        <f>LoRa_Send!I9</f>
        <v>0</v>
      </c>
      <c r="J9" t="str">
        <f>LoRa_Send!J9</f>
        <v>LoRa_TimerReconnectCallback</v>
      </c>
    </row>
    <row r="10" spans="2:10" x14ac:dyDescent="0.25">
      <c r="B10">
        <f>LoRa_Reset!B10</f>
        <v>0</v>
      </c>
      <c r="C10" s="19"/>
      <c r="D10" s="30"/>
      <c r="E10" s="20"/>
      <c r="F10" s="21"/>
      <c r="G10" t="str">
        <f>LoRa_Send!G10</f>
        <v>uint8_t</v>
      </c>
      <c r="H10" t="str">
        <f>LoRa_Send!H10</f>
        <v>LoRa_TimerWaitAck</v>
      </c>
      <c r="I10" s="2" t="str">
        <f>LoRa_Send!I10</f>
        <v>0</v>
      </c>
      <c r="J10" t="str">
        <f>LoRa_Send!J10</f>
        <v>LoRa_TimerWaitAckCallback</v>
      </c>
    </row>
    <row r="11" spans="2:10" x14ac:dyDescent="0.25">
      <c r="B11">
        <f>LoRa_Reset!B11</f>
        <v>0</v>
      </c>
      <c r="C11" s="23" t="s">
        <v>0</v>
      </c>
      <c r="D11" s="30" t="s">
        <v>24</v>
      </c>
      <c r="E11" s="20" t="s">
        <v>25</v>
      </c>
      <c r="F11" s="21"/>
      <c r="G11" t="str">
        <f>LoRa_Send!G11</f>
        <v>uint8_t</v>
      </c>
      <c r="H11" t="str">
        <f>LoRa_Send!H11</f>
        <v>LoRa_HeaderBufor</v>
      </c>
      <c r="I11" s="2" t="str">
        <f>LoRa_Send!I11</f>
        <v>LoRa_Addres, nxt_channel</v>
      </c>
      <c r="J11">
        <f>LoRa_Send!J11</f>
        <v>0</v>
      </c>
    </row>
    <row r="12" spans="2:10" x14ac:dyDescent="0.25">
      <c r="B12">
        <f>LoRa_Reset!B12</f>
        <v>0</v>
      </c>
      <c r="C12" s="19" t="s">
        <v>190</v>
      </c>
      <c r="D12" s="30">
        <v>4</v>
      </c>
      <c r="E12" s="20"/>
      <c r="F12" s="21"/>
      <c r="G12" t="str">
        <f>LoRa_Send!G12</f>
        <v>uint8_t</v>
      </c>
      <c r="H12" t="str">
        <f>LoRa_Send!H12</f>
        <v>LoRa_HeaderLength</v>
      </c>
      <c r="I12" s="2" t="str">
        <f>LoRa_Send!I12</f>
        <v>bufferHeadIndex</v>
      </c>
      <c r="J12">
        <f>LoRa_Send!J12</f>
        <v>0</v>
      </c>
    </row>
    <row r="13" spans="2:10" x14ac:dyDescent="0.25">
      <c r="B13">
        <f>LoRa_Reset!B13</f>
        <v>0</v>
      </c>
      <c r="C13" s="19"/>
      <c r="D13" s="30"/>
      <c r="E13" s="20"/>
      <c r="F13" s="21"/>
      <c r="G13" t="str">
        <f>LoRa_Send!G13</f>
        <v>uint8_t</v>
      </c>
      <c r="H13" t="str">
        <f>LoRa_Send!H13</f>
        <v>LoRa_Bufor</v>
      </c>
      <c r="I13" s="2" t="str">
        <f>LoRa_Send!I13</f>
        <v>bufferIndex, nxt_channel, data, CRC</v>
      </c>
      <c r="J13">
        <f>LoRa_Send!J13</f>
        <v>0</v>
      </c>
    </row>
    <row r="14" spans="2:10" x14ac:dyDescent="0.25">
      <c r="B14">
        <f>LoRa_Reset!B14</f>
        <v>0</v>
      </c>
      <c r="C14" s="19"/>
      <c r="D14" s="30"/>
      <c r="E14" s="20"/>
      <c r="F14" s="21"/>
      <c r="G14" t="str">
        <f>LoRa_Send!G14</f>
        <v>uint8_t</v>
      </c>
      <c r="H14" t="str">
        <f>LoRa_Send!H14</f>
        <v>LoRa_BuforLength</v>
      </c>
      <c r="I14" s="2" t="str">
        <f>LoRa_Send!I14</f>
        <v>bufferIndex</v>
      </c>
      <c r="J14">
        <f>LoRa_Send!J14</f>
        <v>0</v>
      </c>
    </row>
    <row r="15" spans="2:10" x14ac:dyDescent="0.25">
      <c r="B15">
        <f>LoRa_Reset!B15</f>
        <v>0</v>
      </c>
      <c r="C15" s="19"/>
      <c r="D15" s="30"/>
      <c r="E15" s="20"/>
      <c r="F15" s="21"/>
      <c r="G15" t="str">
        <f>LoRa_Send!G15</f>
        <v>uint8_t</v>
      </c>
      <c r="H15" t="str">
        <f>LoRa_Send!H15</f>
        <v>LoRa_Command</v>
      </c>
      <c r="I15" s="2">
        <f>LoRa_Send!I15</f>
        <v>0</v>
      </c>
      <c r="J15">
        <f>LoRa_Send!J15</f>
        <v>0</v>
      </c>
    </row>
    <row r="16" spans="2:10" x14ac:dyDescent="0.25">
      <c r="B16">
        <f>LoRa_Reset!B16</f>
        <v>0</v>
      </c>
      <c r="C16" s="19"/>
      <c r="D16" s="30"/>
      <c r="E16" s="20"/>
      <c r="F16" s="21"/>
      <c r="G16" t="str">
        <f>LoRa_Send!G16</f>
        <v>uint8_t</v>
      </c>
      <c r="H16" t="str">
        <f>LoRa_Send!H16</f>
        <v>LoRa_maxChannels</v>
      </c>
      <c r="I16" s="2" t="str">
        <f>LoRa_Send!I16</f>
        <v>MAX_EU_SINGLE_BAND_CHANNELS</v>
      </c>
      <c r="J16">
        <f>LoRa_Send!J16</f>
        <v>0</v>
      </c>
    </row>
    <row r="17" spans="2:10" x14ac:dyDescent="0.25">
      <c r="B17">
        <f>LoRa_Reset!B17</f>
        <v>0</v>
      </c>
      <c r="C17" s="19"/>
      <c r="D17" s="30"/>
      <c r="E17" s="20"/>
      <c r="F17" s="21"/>
      <c r="G17" t="str">
        <f>LoRa_Send!G17</f>
        <v>uint8_t</v>
      </c>
      <c r="H17" t="str">
        <f>LoRa_Send!H17</f>
        <v>LoRa_lastUsedChannelIndex</v>
      </c>
      <c r="I17" s="2" t="str">
        <f>LoRa_Send!I17</f>
        <v>CH_nr</v>
      </c>
      <c r="J17">
        <f>LoRa_Send!J17</f>
        <v>0</v>
      </c>
    </row>
    <row r="18" spans="2:10" x14ac:dyDescent="0.25">
      <c r="B18">
        <f>LoRa_Reset!B18</f>
        <v>0</v>
      </c>
      <c r="C18" s="19"/>
      <c r="D18" s="30"/>
      <c r="E18" s="20"/>
      <c r="F18" s="21"/>
      <c r="G18" t="str">
        <f>LoRa_Send!G18</f>
        <v>ReceiveWindowParameters_t</v>
      </c>
      <c r="H18" t="str">
        <f>LoRa_Send!H18</f>
        <v>LoRa_ch0_params.frequency</v>
      </c>
      <c r="I18" s="2" t="str">
        <f>LoRa_Send!I18</f>
        <v>LoRa_CH0_frequency</v>
      </c>
      <c r="J18">
        <f>LoRa_Send!J18</f>
        <v>0</v>
      </c>
    </row>
    <row r="19" spans="2:10" x14ac:dyDescent="0.25">
      <c r="B19">
        <f>LoRa_Reset!B19</f>
        <v>0</v>
      </c>
      <c r="C19" s="19"/>
      <c r="D19" s="30"/>
      <c r="E19" s="20"/>
      <c r="F19" s="21"/>
      <c r="G19">
        <f>LoRa_Send!G19</f>
        <v>0</v>
      </c>
      <c r="H19" t="str">
        <f>LoRa_Send!H19</f>
        <v>LoRa_ch0_params.datarate</v>
      </c>
      <c r="I19" s="2" t="str">
        <f>LoRa_Send!I19</f>
        <v>LoRa_CH0_datarate</v>
      </c>
      <c r="J19">
        <f>LoRa_Send!J19</f>
        <v>0</v>
      </c>
    </row>
    <row r="20" spans="2:10" x14ac:dyDescent="0.25">
      <c r="B20">
        <f>LoRa_Reset!B20</f>
        <v>0</v>
      </c>
      <c r="C20" s="19" t="s">
        <v>6</v>
      </c>
      <c r="D20" s="30" t="s">
        <v>12</v>
      </c>
      <c r="E20" s="20" t="s">
        <v>13</v>
      </c>
      <c r="F20" s="21"/>
      <c r="G20" t="str">
        <f>LoRa_Send!G20</f>
        <v>ReceiveWindowParameters_t</v>
      </c>
      <c r="H20" t="str">
        <f>LoRa_Send!H20</f>
        <v>LoRa_receiveChannelParameters.frequency</v>
      </c>
      <c r="I20" s="2" t="str">
        <f>LoRa_Send!I20</f>
        <v>Channels[CH_nr].frequency</v>
      </c>
      <c r="J20">
        <f>LoRa_Send!J20</f>
        <v>0</v>
      </c>
    </row>
    <row r="21" spans="2:10" x14ac:dyDescent="0.25">
      <c r="B21">
        <f>LoRa_Reset!B21</f>
        <v>0</v>
      </c>
      <c r="C21" s="19" t="s">
        <v>21</v>
      </c>
      <c r="D21" s="30"/>
      <c r="E21" s="20"/>
      <c r="F21" s="21"/>
      <c r="G21">
        <f>LoRa_Send!G21</f>
        <v>0</v>
      </c>
      <c r="H21" t="str">
        <f>LoRa_Send!H21</f>
        <v>LoRa_receiveChannelParameters.dataRate</v>
      </c>
      <c r="I21" s="2" t="str">
        <f>LoRa_Send!I21</f>
        <v>LoRa_currentDataRate</v>
      </c>
      <c r="J21">
        <f>LoRa_Send!J21</f>
        <v>0</v>
      </c>
    </row>
    <row r="22" spans="2:10" x14ac:dyDescent="0.25">
      <c r="B22">
        <f>LoRa_Reset!B22</f>
        <v>0</v>
      </c>
      <c r="C22" s="19" t="s">
        <v>70</v>
      </c>
      <c r="D22" s="30"/>
      <c r="E22" s="20"/>
      <c r="F22" s="21"/>
      <c r="G22" t="str">
        <f>LoRa_Send!G22</f>
        <v>ReceiveWindowParameters_t</v>
      </c>
      <c r="H22" t="str">
        <f>LoRa_Send!H22</f>
        <v>LoRa_sendChannelParameters.frequency</v>
      </c>
      <c r="I22" s="2" t="str">
        <f>LoRa_Send!I22</f>
        <v>Channels[CH_nr].frequency</v>
      </c>
      <c r="J22">
        <f>LoRa_Send!J22</f>
        <v>0</v>
      </c>
    </row>
    <row r="23" spans="2:10" x14ac:dyDescent="0.25">
      <c r="B23">
        <f>LoRa_Reset!B23</f>
        <v>0</v>
      </c>
      <c r="C23" s="19" t="s">
        <v>73</v>
      </c>
      <c r="D23" s="30"/>
      <c r="E23" s="20"/>
      <c r="F23" s="21"/>
      <c r="G23">
        <f>LoRa_Send!G23</f>
        <v>0</v>
      </c>
      <c r="H23" t="str">
        <f>LoRa_Send!H23</f>
        <v>LoRa_sendChannelParameters.dataRate</v>
      </c>
      <c r="I23" s="2" t="str">
        <f>LoRa_Send!I23</f>
        <v>LoRa_currentDataRate</v>
      </c>
      <c r="J23">
        <f>LoRa_Send!J23</f>
        <v>0</v>
      </c>
    </row>
    <row r="24" spans="2:10" x14ac:dyDescent="0.25">
      <c r="B24">
        <f>LoRa_Reset!B24</f>
        <v>0</v>
      </c>
      <c r="C24" s="25"/>
      <c r="D24" s="31"/>
      <c r="E24" s="26"/>
      <c r="F24" s="27"/>
      <c r="G24" t="str">
        <f>LoRa_Send!G24</f>
        <v>uint8_t</v>
      </c>
      <c r="H24" t="str">
        <f>LoRa_Send!H24</f>
        <v>LoRa_txPower</v>
      </c>
      <c r="I24" s="2">
        <f>LoRa_Send!I24</f>
        <v>1</v>
      </c>
      <c r="J24">
        <f>LoRa_Send!J24</f>
        <v>0</v>
      </c>
    </row>
    <row r="25" spans="2:10" x14ac:dyDescent="0.25">
      <c r="B25">
        <f>LoRa_Reset!B25</f>
        <v>0</v>
      </c>
      <c r="C25" t="str">
        <f>LoRa_Send!C25</f>
        <v>DATA</v>
      </c>
      <c r="D25" s="14" t="str">
        <f>H11</f>
        <v>LoRa_HeaderBufor</v>
      </c>
      <c r="E25">
        <f>LoRa_Send!E25</f>
        <v>0</v>
      </c>
      <c r="F25">
        <f>LoRa_Send!F25</f>
        <v>0</v>
      </c>
      <c r="G25" t="str">
        <f>LoRa_Send!G25</f>
        <v>uint8_t</v>
      </c>
      <c r="H25" t="str">
        <f>LoRa_Send!H25</f>
        <v>LoRa_syncWord</v>
      </c>
      <c r="I25" s="2" t="str">
        <f>LoRa_Send!I25</f>
        <v>0x34</v>
      </c>
      <c r="J25">
        <f>LoRa_Send!J25</f>
        <v>0</v>
      </c>
    </row>
    <row r="26" spans="2:10" x14ac:dyDescent="0.25">
      <c r="B26" t="str">
        <f>LoRa_Reset!B26</f>
        <v>RADIO</v>
      </c>
      <c r="C26" t="str">
        <f>LoRa_Send!C26</f>
        <v>mode</v>
      </c>
      <c r="D26" s="14" t="s">
        <v>191</v>
      </c>
      <c r="E26">
        <f>LoRa_Send!E26</f>
        <v>0</v>
      </c>
      <c r="F26">
        <f>LoRa_Send!F26</f>
        <v>0</v>
      </c>
      <c r="G26" t="str">
        <f>LoRa_Send!G26</f>
        <v>uint8_t</v>
      </c>
      <c r="H26" t="str">
        <f>LoRa_Send!H26</f>
        <v>LoRa_batteryLevel</v>
      </c>
      <c r="I26" s="2" t="str">
        <f>LoRa_Send!I26</f>
        <v>BATTERY_LEVEL_INVALID</v>
      </c>
      <c r="J26">
        <f>LoRa_Send!J26</f>
        <v>0</v>
      </c>
    </row>
    <row r="27" spans="2:10" x14ac:dyDescent="0.25">
      <c r="B27">
        <f>LoRa_Reset!B27</f>
        <v>0</v>
      </c>
      <c r="C27" t="str">
        <f>LoRa_Send!C27</f>
        <v>modulation</v>
      </c>
      <c r="D27" s="14" t="str">
        <f>I41</f>
        <v>modulation[dataRate]</v>
      </c>
      <c r="E27">
        <f>LoRa_Send!E27</f>
        <v>0</v>
      </c>
      <c r="F27">
        <f>LoRa_Send!F27</f>
        <v>0</v>
      </c>
      <c r="G27" t="str">
        <f>LoRa_Send!G27</f>
        <v>IsmBand_t</v>
      </c>
      <c r="H27" t="str">
        <f>LoRa_Send!H27</f>
        <v>LoRa_ismBand</v>
      </c>
      <c r="I27" s="2" t="str">
        <f>LoRa_Send!I27</f>
        <v>ISM_EU868</v>
      </c>
      <c r="J27">
        <f>LoRa_Send!J27</f>
        <v>0</v>
      </c>
    </row>
    <row r="28" spans="2:10" x14ac:dyDescent="0.25">
      <c r="B28">
        <f>LoRa_Reset!B28</f>
        <v>0</v>
      </c>
      <c r="C28" t="str">
        <f>LoRa_Send!C28</f>
        <v>frequency</v>
      </c>
      <c r="D28" s="14" t="str">
        <f>I34</f>
        <v>freq</v>
      </c>
      <c r="E28">
        <f>LoRa_Send!E28</f>
        <v>0</v>
      </c>
      <c r="F28">
        <f>LoRa_Send!F28</f>
        <v>0</v>
      </c>
      <c r="G28" t="str">
        <f>LoRa_Send!G28</f>
        <v>uint8_t</v>
      </c>
      <c r="H28" t="str">
        <f>LoRa_Send!H28</f>
        <v>LoRa_currentDataRate</v>
      </c>
      <c r="I28" s="2" t="str">
        <f>LoRa_Send!I28</f>
        <v>DR0</v>
      </c>
      <c r="J28">
        <f>LoRa_Send!J28</f>
        <v>0</v>
      </c>
    </row>
    <row r="29" spans="2:10" x14ac:dyDescent="0.25">
      <c r="B29">
        <f>LoRa_Reset!B29</f>
        <v>0</v>
      </c>
      <c r="C29" t="str">
        <f>LoRa_Send!C29</f>
        <v>payload</v>
      </c>
      <c r="D29" s="14" t="str">
        <f>I12</f>
        <v>bufferHeadIndex</v>
      </c>
      <c r="E29">
        <f>LoRa_Send!E29</f>
        <v>0</v>
      </c>
      <c r="F29">
        <f>LoRa_Send!F29</f>
        <v>0</v>
      </c>
      <c r="G29" t="str">
        <f>LoRa_Send!G29</f>
        <v>uint8_t</v>
      </c>
      <c r="H29" t="str">
        <f>LoRa_Send!H29</f>
        <v>LoRa_minDataRate</v>
      </c>
      <c r="I29" s="2" t="str">
        <f>LoRa_Send!I29</f>
        <v>DR0</v>
      </c>
      <c r="J29">
        <f>LoRa_Send!J29</f>
        <v>0</v>
      </c>
    </row>
    <row r="30" spans="2:10" x14ac:dyDescent="0.25">
      <c r="B30">
        <f>LoRa_Reset!B30</f>
        <v>0</v>
      </c>
      <c r="C30" t="str">
        <f>LoRa_Send!C30</f>
        <v>power</v>
      </c>
      <c r="D30" s="14" t="str">
        <f>I44</f>
        <v>txPower868[LoRa_txPower]</v>
      </c>
      <c r="E30">
        <f>LoRa_Send!E30</f>
        <v>0</v>
      </c>
      <c r="F30">
        <f>LoRa_Send!F30</f>
        <v>0</v>
      </c>
      <c r="G30" t="str">
        <f>LoRa_Send!G30</f>
        <v>uint8_t</v>
      </c>
      <c r="H30" t="str">
        <f>LoRa_Send!H30</f>
        <v>LoRa_maxDataRate</v>
      </c>
      <c r="I30" s="2" t="str">
        <f>LoRa_Send!I30</f>
        <v>DR7</v>
      </c>
      <c r="J30">
        <f>LoRa_Send!J30</f>
        <v>0</v>
      </c>
    </row>
    <row r="31" spans="2:10" x14ac:dyDescent="0.25">
      <c r="B31">
        <f>LoRa_Reset!B31</f>
        <v>0</v>
      </c>
      <c r="C31" t="str">
        <f>LoRa_Send!C31</f>
        <v>SpreadingFactor</v>
      </c>
      <c r="D31" s="14" t="str">
        <f>I42</f>
        <v>spreadingFactor[dataRate]</v>
      </c>
      <c r="E31">
        <f>LoRa_Send!E31</f>
        <v>0</v>
      </c>
      <c r="F31">
        <f>LoRa_Send!F31</f>
        <v>0</v>
      </c>
      <c r="G31">
        <f>LoRa_Send!G31</f>
        <v>0</v>
      </c>
      <c r="H31">
        <f>LoRa_Send!H31</f>
        <v>0</v>
      </c>
      <c r="I31" s="2">
        <f>LoRa_Send!I31</f>
        <v>0</v>
      </c>
      <c r="J31">
        <f>LoRa_Send!J31</f>
        <v>0</v>
      </c>
    </row>
    <row r="32" spans="2:10" x14ac:dyDescent="0.25">
      <c r="B32">
        <f>LoRa_Reset!B32</f>
        <v>0</v>
      </c>
      <c r="C32" t="str">
        <f>LoRa_Send!C32</f>
        <v>Bandwidth</v>
      </c>
      <c r="D32" s="14" t="str">
        <f>I43</f>
        <v>bandwidth[dataRate]</v>
      </c>
      <c r="E32">
        <f>LoRa_Send!E32</f>
        <v>0</v>
      </c>
      <c r="F32">
        <f>LoRa_Send!F32</f>
        <v>0</v>
      </c>
      <c r="G32">
        <f>LoRa_Send!G32</f>
        <v>0</v>
      </c>
      <c r="H32">
        <f>LoRa_Send!H32</f>
        <v>0</v>
      </c>
      <c r="I32" s="2">
        <f>LoRa_Send!I32</f>
        <v>0</v>
      </c>
      <c r="J32">
        <f>LoRa_Send!J32</f>
        <v>0</v>
      </c>
    </row>
    <row r="33" spans="2:10" x14ac:dyDescent="0.25">
      <c r="B33">
        <f>LoRa_Reset!B33</f>
        <v>0</v>
      </c>
      <c r="C33" t="str">
        <f>LoRa_Send!C33</f>
        <v>SyncWord</v>
      </c>
      <c r="D33" s="14" t="str">
        <f>I38</f>
        <v>LoRa_syncWord</v>
      </c>
      <c r="E33">
        <f>LoRa_Send!E33</f>
        <v>0</v>
      </c>
      <c r="F33">
        <f>LoRa_Send!F33</f>
        <v>0</v>
      </c>
      <c r="G33">
        <f>LoRa_Send!G33</f>
        <v>0</v>
      </c>
      <c r="H33">
        <f>LoRa_Send!H33</f>
        <v>0</v>
      </c>
      <c r="I33" s="2">
        <f>LoRa_Send!I33</f>
        <v>0</v>
      </c>
      <c r="J33">
        <f>LoRa_Send!J33</f>
        <v>0</v>
      </c>
    </row>
    <row r="34" spans="2:10" x14ac:dyDescent="0.25">
      <c r="B34">
        <f>LoRa_Reset!B34</f>
        <v>0</v>
      </c>
      <c r="C34" t="str">
        <f>LoRa_Send!C34</f>
        <v>CRC</v>
      </c>
      <c r="D34" s="14" t="str">
        <f>I45</f>
        <v>ENABLED</v>
      </c>
      <c r="E34">
        <f>LoRa_Send!E34</f>
        <v>0</v>
      </c>
      <c r="F34">
        <f>LoRa_Send!F34</f>
        <v>0</v>
      </c>
      <c r="G34" t="str">
        <f>LoRa_Send!G34</f>
        <v>uint32_t</v>
      </c>
      <c r="H34" t="str">
        <f>LoRa_Send!H34</f>
        <v>frequency;</v>
      </c>
      <c r="I34" s="9" t="s">
        <v>128</v>
      </c>
      <c r="J34">
        <f>LoRa_Send!J34</f>
        <v>0</v>
      </c>
    </row>
    <row r="35" spans="2:10" x14ac:dyDescent="0.25">
      <c r="B35">
        <f>LoRa_Reset!B35</f>
        <v>0</v>
      </c>
      <c r="C35" t="str">
        <f>LoRa_Send!C35</f>
        <v>IQInverted</v>
      </c>
      <c r="D35" s="14" t="str">
        <f>I49</f>
        <v>DISABLED</v>
      </c>
      <c r="E35">
        <f>LoRa_Send!E35</f>
        <v>0</v>
      </c>
      <c r="F35">
        <f>LoRa_Send!F35</f>
        <v>0</v>
      </c>
      <c r="G35" t="str">
        <f>LoRa_Send!G35</f>
        <v>uint32_t</v>
      </c>
      <c r="H35" t="str">
        <f>LoRa_Send!H35</f>
        <v>frequencyDeviation;</v>
      </c>
      <c r="I35" s="2">
        <f>LoRa_Send!I35</f>
        <v>25000</v>
      </c>
      <c r="J35">
        <f>LoRa_Send!J35</f>
        <v>0</v>
      </c>
    </row>
    <row r="36" spans="2:10" x14ac:dyDescent="0.25">
      <c r="B36">
        <f>LoRa_Reset!B36</f>
        <v>0</v>
      </c>
      <c r="C36" t="str">
        <f>LoRa_Send!C36</f>
        <v>HopPeriod</v>
      </c>
      <c r="D36" s="14" t="str">
        <f>I48</f>
        <v>DISABLED</v>
      </c>
      <c r="E36">
        <f>LoRa_Send!E36</f>
        <v>0</v>
      </c>
      <c r="F36">
        <f>LoRa_Send!F36</f>
        <v>0</v>
      </c>
      <c r="G36" t="str">
        <f>LoRa_Send!G36</f>
        <v>uint32_t</v>
      </c>
      <c r="H36" t="str">
        <f>LoRa_Send!H36</f>
        <v>bitRate;</v>
      </c>
      <c r="I36" s="2">
        <f>LoRa_Send!I36</f>
        <v>50000</v>
      </c>
      <c r="J36">
        <f>LoRa_Send!J36</f>
        <v>0</v>
      </c>
    </row>
    <row r="37" spans="2:10" x14ac:dyDescent="0.25">
      <c r="B37">
        <f>LoRa_Reset!B37</f>
        <v>0</v>
      </c>
      <c r="C37" t="str">
        <f>LoRa_Send!C37</f>
        <v>errorCodingRate</v>
      </c>
      <c r="D37" s="14" t="str">
        <f>I50</f>
        <v>CR_4_5</v>
      </c>
      <c r="E37">
        <f>LoRa_Send!E37</f>
        <v>0</v>
      </c>
      <c r="F37">
        <f>LoRa_Send!F37</f>
        <v>0</v>
      </c>
      <c r="G37" t="str">
        <f>LoRa_Send!G37</f>
        <v>uint16_t</v>
      </c>
      <c r="H37" t="str">
        <f>LoRa_Send!H37</f>
        <v>preambleLen;</v>
      </c>
      <c r="I37" s="2">
        <f>LoRa_Send!I37</f>
        <v>8</v>
      </c>
      <c r="J37">
        <f>LoRa_Send!J37</f>
        <v>0</v>
      </c>
    </row>
    <row r="38" spans="2:10" x14ac:dyDescent="0.25">
      <c r="B38">
        <f>LoRa_Reset!B38</f>
        <v>0</v>
      </c>
      <c r="C38" t="str">
        <f>LoRa_Send!C38</f>
        <v>implicitHeaderMode</v>
      </c>
      <c r="D38" s="14" t="str">
        <f>I51</f>
        <v>0</v>
      </c>
      <c r="E38">
        <f>LoRa_Send!E38</f>
        <v>0</v>
      </c>
      <c r="F38">
        <f>LoRa_Send!F38</f>
        <v>0</v>
      </c>
      <c r="G38" t="str">
        <f>LoRa_Send!G38</f>
        <v>uint8_t</v>
      </c>
      <c r="H38" t="str">
        <f>LoRa_Send!H38</f>
        <v>syncWordLoRa;</v>
      </c>
      <c r="I38" s="9" t="s">
        <v>99</v>
      </c>
      <c r="J38">
        <f>LoRa_Send!J38</f>
        <v>0</v>
      </c>
    </row>
    <row r="39" spans="2:10" x14ac:dyDescent="0.25">
      <c r="B39">
        <f>LoRa_Reset!B39</f>
        <v>0</v>
      </c>
      <c r="C39" t="str">
        <f>LoRa_Send!C39</f>
        <v>symbolTimeout</v>
      </c>
      <c r="D39" s="14">
        <v>4</v>
      </c>
      <c r="E39">
        <f>LoRa_Send!E39</f>
        <v>0</v>
      </c>
      <c r="F39">
        <f>LoRa_Send!F39</f>
        <v>0</v>
      </c>
      <c r="G39" t="str">
        <f>LoRa_Send!G39</f>
        <v>uint8_t</v>
      </c>
      <c r="H39" t="str">
        <f>LoRa_Send!H39</f>
        <v>syncWord[8];</v>
      </c>
      <c r="I39" s="2" t="str">
        <f>LoRa_Send!I39</f>
        <v>0xc1 0x94 0xc1</v>
      </c>
      <c r="J39">
        <f>LoRa_Send!J39</f>
        <v>0</v>
      </c>
    </row>
    <row r="40" spans="2:10" x14ac:dyDescent="0.25">
      <c r="B40">
        <f>LoRa_Reset!B40</f>
        <v>0</v>
      </c>
      <c r="C40" t="str">
        <f>LoRa_Send!C40</f>
        <v>FSKfreqDeviation</v>
      </c>
      <c r="D40" s="14">
        <f>I35</f>
        <v>25000</v>
      </c>
      <c r="E40">
        <f>LoRa_Send!E40</f>
        <v>0</v>
      </c>
      <c r="F40">
        <f>LoRa_Send!F40</f>
        <v>0</v>
      </c>
      <c r="G40" t="str">
        <f>LoRa_Send!G40</f>
        <v>uint8_t</v>
      </c>
      <c r="H40" t="str">
        <f>LoRa_Send!H40</f>
        <v>syncWordLen;</v>
      </c>
      <c r="I40" s="2">
        <f>LoRa_Send!I40</f>
        <v>3</v>
      </c>
      <c r="J40">
        <f>LoRa_Send!J40</f>
        <v>0</v>
      </c>
    </row>
    <row r="41" spans="2:10" x14ac:dyDescent="0.25">
      <c r="B41">
        <f>LoRa_Reset!B41</f>
        <v>0</v>
      </c>
      <c r="C41" t="str">
        <f>LoRa_Send!C41</f>
        <v>FSKBitRate</v>
      </c>
      <c r="D41" s="14">
        <f>I36</f>
        <v>50000</v>
      </c>
      <c r="E41">
        <f>LoRa_Send!E41</f>
        <v>0</v>
      </c>
      <c r="F41">
        <f>LoRa_Send!F41</f>
        <v>0</v>
      </c>
      <c r="G41" t="str">
        <f>LoRa_Send!G41</f>
        <v>RadioModulation_t</v>
      </c>
      <c r="H41" t="str">
        <f>LoRa_Send!H41</f>
        <v>modulation;</v>
      </c>
      <c r="I41" s="9" t="s">
        <v>127</v>
      </c>
      <c r="J41">
        <f>LoRa_Send!J41</f>
        <v>0</v>
      </c>
    </row>
    <row r="42" spans="2:10" x14ac:dyDescent="0.25">
      <c r="B42">
        <f>LoRa_Reset!B42</f>
        <v>0</v>
      </c>
      <c r="C42" t="str">
        <f>LoRa_Send!C42</f>
        <v>FSK_PREAMBLE</v>
      </c>
      <c r="D42" s="14">
        <f>I37</f>
        <v>8</v>
      </c>
      <c r="E42">
        <f>LoRa_Send!E42</f>
        <v>0</v>
      </c>
      <c r="F42">
        <f>LoRa_Send!F42</f>
        <v>0</v>
      </c>
      <c r="G42" t="str">
        <f>LoRa_Send!G42</f>
        <v>RadioDataRate_t</v>
      </c>
      <c r="H42" t="str">
        <f>LoRa_Send!H42</f>
        <v>dataRate;</v>
      </c>
      <c r="I42" s="9" t="s">
        <v>130</v>
      </c>
      <c r="J42">
        <f>LoRa_Send!J42</f>
        <v>0</v>
      </c>
    </row>
    <row r="43" spans="2:10" x14ac:dyDescent="0.25">
      <c r="B43">
        <f>LoRa_Reset!B43</f>
        <v>0</v>
      </c>
      <c r="C43" t="str">
        <f>LoRa_Send!C43</f>
        <v>fskDataShaping</v>
      </c>
      <c r="D43" s="14" t="str">
        <f>I63</f>
        <v>FSK_SHAPING_GAUSS_BT_0_5</v>
      </c>
      <c r="E43">
        <f>LoRa_Send!E43</f>
        <v>0</v>
      </c>
      <c r="F43">
        <f>LoRa_Send!F43</f>
        <v>0</v>
      </c>
      <c r="G43" t="str">
        <f>LoRa_Send!G43</f>
        <v>RadioLoRaBandWidth_t</v>
      </c>
      <c r="H43" t="str">
        <f>LoRa_Send!H43</f>
        <v>bandWidth;</v>
      </c>
      <c r="I43" s="9" t="s">
        <v>131</v>
      </c>
      <c r="J43">
        <f>LoRa_Send!J43</f>
        <v>0</v>
      </c>
    </row>
    <row r="44" spans="2:10" x14ac:dyDescent="0.25">
      <c r="B44">
        <f>LoRa_Reset!B44</f>
        <v>0</v>
      </c>
      <c r="C44">
        <f>LoRa_Send!C44</f>
        <v>0</v>
      </c>
      <c r="D44" s="2">
        <f>LoRa_Send!D44</f>
        <v>0</v>
      </c>
      <c r="E44">
        <f>LoRa_Send!E44</f>
        <v>0</v>
      </c>
      <c r="F44">
        <f>LoRa_Send!F44</f>
        <v>0</v>
      </c>
      <c r="G44" t="str">
        <f>LoRa_Send!G44</f>
        <v>int8_t</v>
      </c>
      <c r="H44" t="str">
        <f>LoRa_Send!H44</f>
        <v>outputPower;</v>
      </c>
      <c r="I44" s="9" t="s">
        <v>134</v>
      </c>
      <c r="J44">
        <f>LoRa_Send!J44</f>
        <v>0</v>
      </c>
    </row>
    <row r="45" spans="2:10" x14ac:dyDescent="0.25">
      <c r="B45">
        <f>LoRa_Reset!B45</f>
        <v>0</v>
      </c>
      <c r="C45">
        <f>LoRa_Send!C45</f>
        <v>0</v>
      </c>
      <c r="D45" s="2">
        <f>LoRa_Send!D45</f>
        <v>0</v>
      </c>
      <c r="E45">
        <f>LoRa_Send!E45</f>
        <v>0</v>
      </c>
      <c r="F45">
        <f>LoRa_Send!F45</f>
        <v>0</v>
      </c>
      <c r="G45" t="str">
        <f>LoRa_Send!G45</f>
        <v>uint8_t</v>
      </c>
      <c r="H45" t="str">
        <f>LoRa_Send!H45</f>
        <v>crcOn;</v>
      </c>
      <c r="I45" s="9" t="s">
        <v>37</v>
      </c>
      <c r="J45">
        <f>LoRa_Send!J45</f>
        <v>0</v>
      </c>
    </row>
    <row r="46" spans="2:10" x14ac:dyDescent="0.25">
      <c r="B46">
        <f>LoRa_Reset!B46</f>
        <v>0</v>
      </c>
      <c r="C46">
        <f>LoRa_Send!C46</f>
        <v>0</v>
      </c>
      <c r="D46" s="2">
        <f>LoRa_Send!D46</f>
        <v>0</v>
      </c>
      <c r="E46">
        <f>LoRa_Send!E46</f>
        <v>0</v>
      </c>
      <c r="F46">
        <f>LoRa_Send!F46</f>
        <v>0</v>
      </c>
      <c r="G46" t="str">
        <f>LoRa_Send!G46</f>
        <v>uint8_t</v>
      </c>
      <c r="H46" t="str">
        <f>LoRa_Send!H46</f>
        <v>paBoost;</v>
      </c>
      <c r="I46" s="2" t="str">
        <f>LoRa_Send!I46</f>
        <v>0</v>
      </c>
      <c r="J46">
        <f>LoRa_Send!J46</f>
        <v>0</v>
      </c>
    </row>
    <row r="47" spans="2:10" x14ac:dyDescent="0.25">
      <c r="B47">
        <f>LoRa_Reset!B47</f>
        <v>0</v>
      </c>
      <c r="C47">
        <f>LoRa_Send!C47</f>
        <v>0</v>
      </c>
      <c r="D47" s="2">
        <f>LoRa_Send!D47</f>
        <v>0</v>
      </c>
      <c r="E47">
        <f>LoRa_Send!E47</f>
        <v>0</v>
      </c>
      <c r="F47">
        <f>LoRa_Send!F47</f>
        <v>0</v>
      </c>
      <c r="G47" t="str">
        <f>LoRa_Send!G47</f>
        <v>uint8_t</v>
      </c>
      <c r="H47" t="str">
        <f>LoRa_Send!H47</f>
        <v>flags</v>
      </c>
      <c r="I47" s="2" t="str">
        <f>LoRa_Send!I47</f>
        <v>0</v>
      </c>
      <c r="J47">
        <f>LoRa_Send!J47</f>
        <v>0</v>
      </c>
    </row>
    <row r="48" spans="2:10" x14ac:dyDescent="0.25">
      <c r="B48">
        <f>LoRa_Reset!B48</f>
        <v>0</v>
      </c>
      <c r="C48">
        <f>LoRa_Send!C48</f>
        <v>0</v>
      </c>
      <c r="D48" s="2">
        <f>LoRa_Send!D48</f>
        <v>0</v>
      </c>
      <c r="E48">
        <f>LoRa_Send!E48</f>
        <v>0</v>
      </c>
      <c r="F48">
        <f>LoRa_Send!F48</f>
        <v>0</v>
      </c>
      <c r="G48" t="str">
        <f>LoRa_Send!G48</f>
        <v>uint16_t</v>
      </c>
      <c r="H48" t="str">
        <f>LoRa_Send!H48</f>
        <v>frequencyHopPeriod;</v>
      </c>
      <c r="I48" s="9" t="s">
        <v>126</v>
      </c>
      <c r="J48">
        <f>LoRa_Send!J48</f>
        <v>0</v>
      </c>
    </row>
    <row r="49" spans="2:10" x14ac:dyDescent="0.25">
      <c r="B49">
        <f>LoRa_Reset!B49</f>
        <v>0</v>
      </c>
      <c r="C49">
        <f>LoRa_Send!C49</f>
        <v>0</v>
      </c>
      <c r="D49" s="2">
        <f>LoRa_Send!D49</f>
        <v>0</v>
      </c>
      <c r="E49">
        <f>LoRa_Send!E49</f>
        <v>0</v>
      </c>
      <c r="F49">
        <f>LoRa_Send!F49</f>
        <v>0</v>
      </c>
      <c r="G49" t="str">
        <f>LoRa_Send!G49</f>
        <v>uint8_t</v>
      </c>
      <c r="H49" t="str">
        <f>LoRa_Send!H49</f>
        <v>iqInverted;</v>
      </c>
      <c r="I49" s="9" t="s">
        <v>126</v>
      </c>
      <c r="J49">
        <f>LoRa_Send!J49</f>
        <v>0</v>
      </c>
    </row>
    <row r="50" spans="2:10" x14ac:dyDescent="0.25">
      <c r="B50">
        <f>LoRa_Reset!B50</f>
        <v>0</v>
      </c>
      <c r="C50">
        <f>LoRa_Send!C50</f>
        <v>0</v>
      </c>
      <c r="D50" s="2">
        <f>LoRa_Send!D50</f>
        <v>0</v>
      </c>
      <c r="E50">
        <f>LoRa_Send!E50</f>
        <v>0</v>
      </c>
      <c r="F50">
        <f>LoRa_Send!F50</f>
        <v>0</v>
      </c>
      <c r="G50" t="str">
        <f>LoRa_Send!G50</f>
        <v>RadioErrorCodingRate_t</v>
      </c>
      <c r="H50" t="str">
        <f>LoRa_Send!H50</f>
        <v>errorCodingRate;</v>
      </c>
      <c r="I50" s="2" t="str">
        <f>LoRa_Send!I50</f>
        <v>CR_4_5</v>
      </c>
      <c r="J50">
        <f>LoRa_Send!J50</f>
        <v>0</v>
      </c>
    </row>
    <row r="51" spans="2:10" x14ac:dyDescent="0.25">
      <c r="B51">
        <f>LoRa_Reset!B51</f>
        <v>0</v>
      </c>
      <c r="C51">
        <f>LoRa_Send!C51</f>
        <v>0</v>
      </c>
      <c r="D51" s="2">
        <f>LoRa_Send!D51</f>
        <v>0</v>
      </c>
      <c r="E51">
        <f>LoRa_Send!E51</f>
        <v>0</v>
      </c>
      <c r="F51">
        <f>LoRa_Send!F51</f>
        <v>0</v>
      </c>
      <c r="G51" t="str">
        <f>LoRa_Send!G51</f>
        <v>uint8_t</v>
      </c>
      <c r="H51" t="str">
        <f>LoRa_Send!H51</f>
        <v>implicitHeaderMode;</v>
      </c>
      <c r="I51" s="2" t="str">
        <f>LoRa_Send!I51</f>
        <v>0</v>
      </c>
      <c r="J51">
        <f>LoRa_Send!J51</f>
        <v>0</v>
      </c>
    </row>
    <row r="52" spans="2:10" x14ac:dyDescent="0.25">
      <c r="B52">
        <f>LoRa_Reset!B52</f>
        <v>0</v>
      </c>
      <c r="C52">
        <f>LoRa_Send!C52</f>
        <v>0</v>
      </c>
      <c r="D52" s="2">
        <f>LoRa_Send!D52</f>
        <v>0</v>
      </c>
      <c r="E52">
        <f>LoRa_Send!E52</f>
        <v>0</v>
      </c>
      <c r="F52">
        <f>LoRa_Send!F52</f>
        <v>0</v>
      </c>
      <c r="G52" t="str">
        <f>LoRa_Send!G52</f>
        <v>uint8_t</v>
      </c>
      <c r="H52" t="str">
        <f>LoRa_Send!H52</f>
        <v>flags;</v>
      </c>
      <c r="I52" s="14" t="s">
        <v>194</v>
      </c>
      <c r="J52">
        <f>LoRa_Send!J52</f>
        <v>0</v>
      </c>
    </row>
    <row r="53" spans="2:10" x14ac:dyDescent="0.25">
      <c r="B53">
        <f>LoRa_Reset!B53</f>
        <v>0</v>
      </c>
      <c r="C53">
        <f>LoRa_Send!C53</f>
        <v>0</v>
      </c>
      <c r="D53" s="2">
        <f>LoRa_Send!D53</f>
        <v>0</v>
      </c>
      <c r="E53">
        <f>LoRa_Send!E53</f>
        <v>0</v>
      </c>
      <c r="F53">
        <f>LoRa_Send!F53</f>
        <v>0</v>
      </c>
      <c r="G53" t="str">
        <f>LoRa_Send!G53</f>
        <v>uint8_t</v>
      </c>
      <c r="H53" t="str">
        <f>LoRa_Send!H53</f>
        <v>dataBufferLen;</v>
      </c>
      <c r="I53" s="2" t="str">
        <f>LoRa_Send!I53</f>
        <v>0</v>
      </c>
      <c r="J53">
        <f>LoRa_Send!J53</f>
        <v>0</v>
      </c>
    </row>
    <row r="54" spans="2:10" x14ac:dyDescent="0.25">
      <c r="B54">
        <f>LoRa_Reset!B54</f>
        <v>0</v>
      </c>
      <c r="C54">
        <f>LoRa_Send!C54</f>
        <v>0</v>
      </c>
      <c r="D54" s="2">
        <f>LoRa_Send!D54</f>
        <v>0</v>
      </c>
      <c r="E54">
        <f>LoRa_Send!E54</f>
        <v>0</v>
      </c>
      <c r="F54">
        <f>LoRa_Send!F54</f>
        <v>0</v>
      </c>
      <c r="G54" t="str">
        <f>LoRa_Send!G54</f>
        <v>uint8_t</v>
      </c>
      <c r="H54" t="str">
        <f>LoRa_Send!H54</f>
        <v>*dataBuffer;</v>
      </c>
      <c r="I54" s="2" t="str">
        <f>LoRa_Send!I54</f>
        <v>LoRa_radioBuffer</v>
      </c>
      <c r="J54">
        <f>LoRa_Send!J54</f>
        <v>0</v>
      </c>
    </row>
    <row r="55" spans="2:10" x14ac:dyDescent="0.25">
      <c r="B55">
        <f>LoRa_Reset!B55</f>
        <v>0</v>
      </c>
      <c r="C55">
        <f>LoRa_Send!C55</f>
        <v>0</v>
      </c>
      <c r="D55" s="2">
        <f>LoRa_Send!D55</f>
        <v>0</v>
      </c>
      <c r="E55">
        <f>LoRa_Send!E55</f>
        <v>0</v>
      </c>
      <c r="F55">
        <f>LoRa_Send!F55</f>
        <v>0</v>
      </c>
      <c r="G55" t="str">
        <f>LoRa_Send!G55</f>
        <v>uint8_t</v>
      </c>
      <c r="H55" t="str">
        <f>LoRa_Send!H55</f>
        <v>timeOnAirTimerId;</v>
      </c>
      <c r="I55" s="14" t="s">
        <v>5</v>
      </c>
      <c r="J55">
        <f>LoRa_Send!J55</f>
        <v>0</v>
      </c>
    </row>
    <row r="56" spans="2:10" x14ac:dyDescent="0.25">
      <c r="B56">
        <f>LoRa_Reset!B56</f>
        <v>0</v>
      </c>
      <c r="C56">
        <f>LoRa_Send!C56</f>
        <v>0</v>
      </c>
      <c r="D56" s="2">
        <f>LoRa_Send!D56</f>
        <v>0</v>
      </c>
      <c r="E56">
        <f>LoRa_Send!E56</f>
        <v>0</v>
      </c>
      <c r="F56">
        <f>LoRa_Send!F56</f>
        <v>0</v>
      </c>
      <c r="G56" t="str">
        <f>LoRa_Send!G56</f>
        <v>uint8_t</v>
      </c>
      <c r="H56" t="str">
        <f>LoRa_Send!H56</f>
        <v>fskRxWindowTimerId;</v>
      </c>
      <c r="I56" s="2" t="str">
        <f>LoRa_Send!I56</f>
        <v>0</v>
      </c>
      <c r="J56" t="str">
        <f>LoRa_Send!J56</f>
        <v>RADIO_RxFSKTimeout</v>
      </c>
    </row>
    <row r="57" spans="2:10" x14ac:dyDescent="0.25">
      <c r="B57">
        <f>LoRa_Reset!B57</f>
        <v>0</v>
      </c>
      <c r="C57">
        <f>LoRa_Send!C57</f>
        <v>0</v>
      </c>
      <c r="D57" s="2">
        <f>LoRa_Send!D57</f>
        <v>0</v>
      </c>
      <c r="E57">
        <f>LoRa_Send!E57</f>
        <v>0</v>
      </c>
      <c r="F57">
        <f>LoRa_Send!F57</f>
        <v>0</v>
      </c>
      <c r="G57" t="str">
        <f>LoRa_Send!G57</f>
        <v>uint8_t</v>
      </c>
      <c r="H57" t="str">
        <f>LoRa_Send!H57</f>
        <v>watchdogTimerId;</v>
      </c>
      <c r="I57" s="2" t="str">
        <f>LoRa_Send!I57</f>
        <v>0</v>
      </c>
      <c r="J57" t="str">
        <f>LoRa_Send!J57</f>
        <v>RADIO_WatchdogTimeout</v>
      </c>
    </row>
    <row r="58" spans="2:10" x14ac:dyDescent="0.25">
      <c r="B58">
        <f>LoRa_Reset!B58</f>
        <v>0</v>
      </c>
      <c r="C58">
        <f>LoRa_Send!C58</f>
        <v>0</v>
      </c>
      <c r="D58" s="2">
        <f>LoRa_Send!D58</f>
        <v>0</v>
      </c>
      <c r="E58">
        <f>LoRa_Send!E58</f>
        <v>0</v>
      </c>
      <c r="F58">
        <f>LoRa_Send!F58</f>
        <v>0</v>
      </c>
      <c r="G58" t="str">
        <f>LoRa_Send!G58</f>
        <v>uint32_t</v>
      </c>
      <c r="H58" t="str">
        <f>LoRa_Send!H58</f>
        <v>watchdogTimerTimeout;</v>
      </c>
      <c r="I58" s="14" t="s">
        <v>141</v>
      </c>
      <c r="J58">
        <f>LoRa_Send!J58</f>
        <v>0</v>
      </c>
    </row>
    <row r="59" spans="2:10" x14ac:dyDescent="0.25">
      <c r="B59">
        <f>LoRa_Reset!B59</f>
        <v>0</v>
      </c>
      <c r="C59">
        <f>LoRa_Send!C59</f>
        <v>0</v>
      </c>
      <c r="D59" s="2">
        <f>LoRa_Send!D59</f>
        <v>0</v>
      </c>
      <c r="E59">
        <f>LoRa_Send!E59</f>
        <v>0</v>
      </c>
      <c r="F59">
        <f>LoRa_Send!F59</f>
        <v>0</v>
      </c>
      <c r="G59" t="str">
        <f>LoRa_Send!G59</f>
        <v>uint8_t</v>
      </c>
      <c r="H59" t="str">
        <f>LoRa_Send!H59</f>
        <v>initialized;</v>
      </c>
      <c r="I59" s="2">
        <f>LoRa_Send!I59</f>
        <v>1</v>
      </c>
      <c r="J59">
        <f>LoRa_Send!J59</f>
        <v>0</v>
      </c>
    </row>
    <row r="60" spans="2:10" x14ac:dyDescent="0.25">
      <c r="B60">
        <f>LoRa_Reset!B60</f>
        <v>0</v>
      </c>
      <c r="C60">
        <f>LoRa_Send!C60</f>
        <v>0</v>
      </c>
      <c r="D60" s="2">
        <f>LoRa_Send!D60</f>
        <v>0</v>
      </c>
      <c r="E60">
        <f>LoRa_Send!E60</f>
        <v>0</v>
      </c>
      <c r="F60">
        <f>LoRa_Send!F60</f>
        <v>0</v>
      </c>
      <c r="G60" t="str">
        <f>LoRa_Send!G60</f>
        <v>uint32_t</v>
      </c>
      <c r="H60" t="str">
        <f>LoRa_Send!H60</f>
        <v>(*fhssNextFrequency)(void);</v>
      </c>
      <c r="I60" s="2" t="str">
        <f>LoRa_Send!I60</f>
        <v>NULL</v>
      </c>
      <c r="J60">
        <f>LoRa_Send!J60</f>
        <v>0</v>
      </c>
    </row>
    <row r="61" spans="2:10" x14ac:dyDescent="0.25">
      <c r="B61">
        <f>LoRa_Reset!B61</f>
        <v>0</v>
      </c>
      <c r="C61">
        <f>LoRa_Send!C61</f>
        <v>0</v>
      </c>
      <c r="D61" s="2">
        <f>LoRa_Send!D61</f>
        <v>0</v>
      </c>
      <c r="E61">
        <f>LoRa_Send!E61</f>
        <v>0</v>
      </c>
      <c r="F61">
        <f>LoRa_Send!F61</f>
        <v>0</v>
      </c>
      <c r="G61" t="str">
        <f>LoRa_Send!G61</f>
        <v>uint8_t</v>
      </c>
      <c r="H61" t="str">
        <f>LoRa_Send!H61</f>
        <v>regVersion;</v>
      </c>
      <c r="I61" s="2" t="str">
        <f>LoRa_Send!I61</f>
        <v>RADIO(REG_VERSION)</v>
      </c>
      <c r="J61">
        <f>LoRa_Send!J61</f>
        <v>0</v>
      </c>
    </row>
    <row r="62" spans="2:10" x14ac:dyDescent="0.25">
      <c r="B62">
        <f>LoRa_Reset!B62</f>
        <v>0</v>
      </c>
      <c r="C62">
        <f>LoRa_Send!C62</f>
        <v>0</v>
      </c>
      <c r="D62" s="2">
        <f>LoRa_Send!D62</f>
        <v>0</v>
      </c>
      <c r="E62">
        <f>LoRa_Send!E62</f>
        <v>0</v>
      </c>
      <c r="F62">
        <f>LoRa_Send!F62</f>
        <v>0</v>
      </c>
      <c r="G62" t="str">
        <f>LoRa_Send!G62</f>
        <v>int8_t</v>
      </c>
      <c r="H62" t="str">
        <f>LoRa_Send!H62</f>
        <v>packetSNR;</v>
      </c>
      <c r="I62" s="2">
        <f>LoRa_Send!I62</f>
        <v>-128</v>
      </c>
      <c r="J62">
        <f>LoRa_Send!J62</f>
        <v>0</v>
      </c>
    </row>
    <row r="63" spans="2:10" x14ac:dyDescent="0.25">
      <c r="B63">
        <f>LoRa_Reset!B63</f>
        <v>0</v>
      </c>
      <c r="C63">
        <f>LoRa_Send!C63</f>
        <v>0</v>
      </c>
      <c r="D63" s="2">
        <f>LoRa_Send!D63</f>
        <v>0</v>
      </c>
      <c r="E63">
        <f>LoRa_Send!E63</f>
        <v>0</v>
      </c>
      <c r="F63">
        <f>LoRa_Send!F63</f>
        <v>0</v>
      </c>
      <c r="G63" t="str">
        <f>LoRa_Send!G63</f>
        <v>RadioFSKShaping_t</v>
      </c>
      <c r="H63" t="str">
        <f>LoRa_Send!H63</f>
        <v>fskDataShaping;</v>
      </c>
      <c r="I63" s="2" t="str">
        <f>LoRa_Send!I63</f>
        <v>FSK_SHAPING_GAUSS_BT_0_5</v>
      </c>
      <c r="J63">
        <f>LoRa_Send!J63</f>
        <v>0</v>
      </c>
    </row>
    <row r="64" spans="2:10" x14ac:dyDescent="0.25">
      <c r="B64">
        <f>LoRa_Reset!B64</f>
        <v>0</v>
      </c>
      <c r="C64">
        <f>LoRa_Send!C64</f>
        <v>0</v>
      </c>
      <c r="D64" s="2">
        <f>LoRa_Send!D64</f>
        <v>0</v>
      </c>
      <c r="E64">
        <f>LoRa_Send!E64</f>
        <v>0</v>
      </c>
      <c r="F64">
        <f>LoRa_Send!F64</f>
        <v>0</v>
      </c>
      <c r="G64" t="str">
        <f>LoRa_Send!G64</f>
        <v>RadioFSKBandWidth_t</v>
      </c>
      <c r="H64" t="str">
        <f>LoRa_Send!H64</f>
        <v>rxBw;</v>
      </c>
      <c r="I64" s="2" t="str">
        <f>LoRa_Send!I64</f>
        <v>FSKBW_50_0KHZ</v>
      </c>
      <c r="J64">
        <f>LoRa_Send!J64</f>
        <v>0</v>
      </c>
    </row>
    <row r="65" spans="2:10" x14ac:dyDescent="0.25">
      <c r="B65">
        <f>LoRa_Reset!B65</f>
        <v>0</v>
      </c>
      <c r="C65">
        <f>LoRa_Send!C65</f>
        <v>0</v>
      </c>
      <c r="D65" s="2">
        <f>LoRa_Send!D65</f>
        <v>0</v>
      </c>
      <c r="E65">
        <f>LoRa_Send!E65</f>
        <v>0</v>
      </c>
      <c r="F65">
        <f>LoRa_Send!F65</f>
        <v>0</v>
      </c>
      <c r="G65" t="str">
        <f>LoRa_Send!G65</f>
        <v>RadioFSKBandWidth_t</v>
      </c>
      <c r="H65" t="str">
        <f>LoRa_Send!H65</f>
        <v>afcBw;</v>
      </c>
      <c r="I65" s="2" t="str">
        <f>LoRa_Send!I65</f>
        <v>FSKBW_83_3KHZ</v>
      </c>
      <c r="J65">
        <f>LoRa_Send!J65</f>
        <v>0</v>
      </c>
    </row>
    <row r="66" spans="2:10" x14ac:dyDescent="0.25">
      <c r="B66">
        <f>LoRa_Reset!B66</f>
        <v>0</v>
      </c>
      <c r="C66">
        <f>LoRa_Send!C66</f>
        <v>0</v>
      </c>
      <c r="D66" s="2">
        <f>LoRa_Send!D66</f>
        <v>0</v>
      </c>
      <c r="E66">
        <f>LoRa_Send!E66</f>
        <v>0</v>
      </c>
      <c r="F66">
        <f>LoRa_Send!F66</f>
        <v>0</v>
      </c>
      <c r="G66">
        <f>LoRa_Send!G66</f>
        <v>0</v>
      </c>
      <c r="H66">
        <f>LoRa_Send!H66</f>
        <v>0</v>
      </c>
      <c r="I66" s="2">
        <f>LoRa_Send!I66</f>
        <v>0</v>
      </c>
      <c r="J66">
        <f>LoRa_Send!J66</f>
        <v>0</v>
      </c>
    </row>
    <row r="67" spans="2:10" x14ac:dyDescent="0.25">
      <c r="B67">
        <f>LoRa_Reset!B67</f>
        <v>0</v>
      </c>
      <c r="C67">
        <f>LoRa_Send!C67</f>
        <v>0</v>
      </c>
      <c r="D67" s="2">
        <f>LoRa_Send!D67</f>
        <v>0</v>
      </c>
      <c r="E67">
        <f>LoRa_Send!E67</f>
        <v>0</v>
      </c>
      <c r="F67">
        <f>LoRa_Send!F67</f>
        <v>0</v>
      </c>
      <c r="G67">
        <f>LoRa_Send!G67</f>
        <v>0</v>
      </c>
      <c r="H67">
        <f>LoRa_Send!H67</f>
        <v>0</v>
      </c>
      <c r="I67" s="2">
        <f>LoRa_Send!I67</f>
        <v>0</v>
      </c>
      <c r="J67">
        <f>LoRa_Send!J67</f>
        <v>0</v>
      </c>
    </row>
    <row r="68" spans="2:10" x14ac:dyDescent="0.25">
      <c r="B68">
        <f>LoRa_Reset!B68</f>
        <v>0</v>
      </c>
      <c r="C68">
        <f>LoRa_Send!C68</f>
        <v>0</v>
      </c>
      <c r="D68" s="2">
        <f>LoRa_Send!D68</f>
        <v>0</v>
      </c>
      <c r="E68">
        <f>LoRa_Send!E68</f>
        <v>0</v>
      </c>
      <c r="F68">
        <f>LoRa_Send!F68</f>
        <v>0</v>
      </c>
      <c r="G68">
        <f>LoRa_Send!G68</f>
        <v>0</v>
      </c>
      <c r="H68">
        <f>LoRa_Send!H68</f>
        <v>0</v>
      </c>
      <c r="I68" s="2">
        <f>LoRa_Send!I68</f>
        <v>0</v>
      </c>
      <c r="J68">
        <f>LoRa_Send!J68</f>
        <v>0</v>
      </c>
    </row>
    <row r="69" spans="2:10" x14ac:dyDescent="0.25">
      <c r="B69">
        <f>LoRa_Reset!B69</f>
        <v>0</v>
      </c>
      <c r="C69">
        <f>LoRa_Send!C69</f>
        <v>0</v>
      </c>
      <c r="D69" s="2">
        <f>LoRa_Send!D69</f>
        <v>0</v>
      </c>
      <c r="E69">
        <f>LoRa_Send!E69</f>
        <v>0</v>
      </c>
      <c r="F69">
        <f>LoRa_Send!F69</f>
        <v>0</v>
      </c>
      <c r="G69" t="str">
        <f>LoRa_Send!G69</f>
        <v>ChannelParams_t</v>
      </c>
      <c r="H69" t="str">
        <f>LoRa_Send!H69</f>
        <v>Channels</v>
      </c>
      <c r="I69" s="2" t="str">
        <f>LoRa_Send!I69</f>
        <v>DefaultChannels868</v>
      </c>
      <c r="J69">
        <f>LoRa_Send!J69</f>
        <v>0</v>
      </c>
    </row>
    <row r="70" spans="2:10" x14ac:dyDescent="0.25">
      <c r="B70">
        <f>LoRa_Reset!B70</f>
        <v>0</v>
      </c>
      <c r="C70">
        <f>LoRa_Send!C70</f>
        <v>0</v>
      </c>
      <c r="D70" s="2">
        <f>LoRa_Send!D70</f>
        <v>0</v>
      </c>
      <c r="E70">
        <f>LoRa_Send!E70</f>
        <v>0</v>
      </c>
      <c r="F70">
        <f>LoRa_Send!F70</f>
        <v>0</v>
      </c>
      <c r="G70" t="str">
        <f>LoRa_Send!G70</f>
        <v>uint8_t</v>
      </c>
      <c r="H70" t="str">
        <f>LoRa_Send!H70</f>
        <v>maxPayloadSize[]</v>
      </c>
      <c r="I70" s="2" t="str">
        <f>LoRa_Send!I70</f>
        <v>MAX_EU_SINGLE_BAND_CHANNELS</v>
      </c>
      <c r="J70">
        <f>LoRa_Send!J70</f>
        <v>0</v>
      </c>
    </row>
    <row r="71" spans="2:10" x14ac:dyDescent="0.25">
      <c r="B71">
        <f>LoRa_Reset!B71</f>
        <v>0</v>
      </c>
      <c r="C71">
        <f>LoRa_Send!C71</f>
        <v>0</v>
      </c>
      <c r="D71" s="2">
        <f>LoRa_Send!D71</f>
        <v>0</v>
      </c>
      <c r="E71">
        <f>LoRa_Send!E71</f>
        <v>0</v>
      </c>
      <c r="F71">
        <f>LoRa_Send!F71</f>
        <v>0</v>
      </c>
      <c r="G71" t="str">
        <f>LoRa_Send!G71</f>
        <v>uint8_t</v>
      </c>
      <c r="H71" t="str">
        <f>LoRa_Send!H71</f>
        <v>modulation[]</v>
      </c>
      <c r="I71" s="2">
        <f>LoRa_Send!I71</f>
        <v>0</v>
      </c>
      <c r="J71">
        <f>LoRa_Send!J71</f>
        <v>0</v>
      </c>
    </row>
    <row r="72" spans="2:10" x14ac:dyDescent="0.25">
      <c r="B72">
        <f>LoRa_Reset!B72</f>
        <v>0</v>
      </c>
      <c r="C72">
        <f>LoRa_Send!C72</f>
        <v>0</v>
      </c>
      <c r="D72" s="2">
        <f>LoRa_Send!D72</f>
        <v>0</v>
      </c>
      <c r="E72">
        <f>LoRa_Send!E72</f>
        <v>0</v>
      </c>
      <c r="F72">
        <f>LoRa_Send!F72</f>
        <v>0</v>
      </c>
      <c r="G72" t="str">
        <f>LoRa_Send!G72</f>
        <v>uint8_t</v>
      </c>
      <c r="H72" t="str">
        <f>LoRa_Send!H72</f>
        <v>spreadingFactor[]</v>
      </c>
      <c r="I72" s="2">
        <f>LoRa_Send!I72</f>
        <v>0</v>
      </c>
      <c r="J72">
        <f>LoRa_Send!J72</f>
        <v>0</v>
      </c>
    </row>
    <row r="73" spans="2:10" x14ac:dyDescent="0.25">
      <c r="B73">
        <f>LoRa_Reset!B73</f>
        <v>0</v>
      </c>
      <c r="C73">
        <f>LoRa_Send!C73</f>
        <v>0</v>
      </c>
      <c r="D73" s="2">
        <f>LoRa_Send!D73</f>
        <v>0</v>
      </c>
      <c r="E73">
        <f>LoRa_Send!E73</f>
        <v>0</v>
      </c>
      <c r="F73">
        <f>LoRa_Send!F73</f>
        <v>0</v>
      </c>
      <c r="G73" t="str">
        <f>LoRa_Send!G73</f>
        <v>uint8_t</v>
      </c>
      <c r="H73" t="str">
        <f>LoRa_Send!H73</f>
        <v>bandwidth[]</v>
      </c>
      <c r="I73" s="2">
        <f>LoRa_Send!I73</f>
        <v>0</v>
      </c>
      <c r="J73">
        <f>LoRa_Send!J73</f>
        <v>0</v>
      </c>
    </row>
    <row r="74" spans="2:10" x14ac:dyDescent="0.25">
      <c r="B74">
        <f>LoRa_Reset!B74</f>
        <v>0</v>
      </c>
      <c r="C74">
        <f>LoRa_Send!C74</f>
        <v>0</v>
      </c>
      <c r="D74" s="2">
        <f>LoRa_Send!D74</f>
        <v>0</v>
      </c>
      <c r="E74">
        <f>LoRa_Send!E74</f>
        <v>0</v>
      </c>
      <c r="F74">
        <f>LoRa_Send!F74</f>
        <v>0</v>
      </c>
      <c r="G74" t="str">
        <f>LoRa_Send!G74</f>
        <v>uint8_t</v>
      </c>
      <c r="H74" t="str">
        <f>LoRa_Send!H74</f>
        <v>txPower868[]</v>
      </c>
      <c r="I74" s="2">
        <f>LoRa_Send!I74</f>
        <v>0</v>
      </c>
      <c r="J74">
        <f>LoRa_Send!J74</f>
        <v>0</v>
      </c>
    </row>
    <row r="75" spans="2:10" x14ac:dyDescent="0.25">
      <c r="B75">
        <f>LoRa_Reset!B75</f>
        <v>0</v>
      </c>
      <c r="C75">
        <f>LoRa_Send!C75</f>
        <v>0</v>
      </c>
      <c r="D75" s="2">
        <f>LoRa_Send!D75</f>
        <v>0</v>
      </c>
      <c r="E75">
        <f>LoRa_Send!E75</f>
        <v>0</v>
      </c>
      <c r="F75">
        <f>LoRa_Send!F75</f>
        <v>0</v>
      </c>
      <c r="G75" t="str">
        <f>LoRa_Send!G75</f>
        <v>uint8_t</v>
      </c>
      <c r="H75" t="str">
        <f>LoRa_Send!H75</f>
        <v>LoRa_radioBuffer[]</v>
      </c>
      <c r="I75" s="2" t="str">
        <f>LoRa_Send!I75</f>
        <v>MAXIMUM_BUFFER_LENGTH</v>
      </c>
      <c r="J75">
        <f>LoRa_Send!J75</f>
        <v>0</v>
      </c>
    </row>
    <row r="76" spans="2:10" x14ac:dyDescent="0.25">
      <c r="B76">
        <f>LoRa_Reset!B76</f>
        <v>0</v>
      </c>
      <c r="C76">
        <f>LoRa_Send!C76</f>
        <v>0</v>
      </c>
      <c r="D76" s="2">
        <f>LoRa_Send!D76</f>
        <v>0</v>
      </c>
      <c r="E76">
        <f>LoRa_Send!E76</f>
        <v>0</v>
      </c>
      <c r="F76">
        <f>LoRa_Send!F76</f>
        <v>0</v>
      </c>
      <c r="G76">
        <f>LoRa_Send!G76</f>
        <v>0</v>
      </c>
      <c r="H76">
        <f>LoRa_Send!H76</f>
        <v>0</v>
      </c>
      <c r="I76" s="2">
        <f>LoRa_Send!I76</f>
        <v>0</v>
      </c>
      <c r="J76">
        <f>LoRa_Send!J76</f>
        <v>0</v>
      </c>
    </row>
    <row r="77" spans="2:10" x14ac:dyDescent="0.25">
      <c r="B77">
        <f>LoRa_Reset!B77</f>
        <v>0</v>
      </c>
      <c r="C77">
        <f>LoRa_Send!C77</f>
        <v>0</v>
      </c>
      <c r="D77" s="2">
        <f>LoRa_Send!D77</f>
        <v>0</v>
      </c>
      <c r="E77">
        <f>LoRa_Send!E77</f>
        <v>0</v>
      </c>
      <c r="F77">
        <f>LoRa_Send!F77</f>
        <v>0</v>
      </c>
      <c r="G77">
        <f>LoRa_Send!G77</f>
        <v>0</v>
      </c>
      <c r="H77">
        <f>LoRa_Send!H77</f>
        <v>0</v>
      </c>
      <c r="I77" s="2">
        <f>LoRa_Send!I77</f>
        <v>0</v>
      </c>
      <c r="J77">
        <f>LoRa_Send!J77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150-A73A-4C2C-9789-7613EBAA81D9}">
  <dimension ref="B1:J79"/>
  <sheetViews>
    <sheetView showZeros="0" tabSelected="1" topLeftCell="A13" workbookViewId="0">
      <selection activeCell="E39" sqref="E3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12</v>
      </c>
      <c r="D1" s="2" t="s">
        <v>13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18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2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s="2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>
        <f>LoRa_Send_Header!C5</f>
        <v>0</v>
      </c>
      <c r="D5" s="2">
        <f>LoRa_Send_Header!D5</f>
        <v>0</v>
      </c>
      <c r="E5">
        <f>LoRa_Send_Header!E5</f>
        <v>0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s="2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s="2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32" t="s">
        <v>6</v>
      </c>
      <c r="D7" s="29"/>
      <c r="E7" s="18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s="2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19"/>
      <c r="D8" s="30"/>
      <c r="E8" s="21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s="2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>
        <f>LoRa_Reset!B9</f>
        <v>0</v>
      </c>
      <c r="C9" s="19" t="s">
        <v>142</v>
      </c>
      <c r="D9" s="30"/>
      <c r="E9" s="21"/>
      <c r="F9">
        <f>LoRa_Send_Header!F9</f>
        <v>0</v>
      </c>
      <c r="G9" t="str">
        <f>LoRa_Send_Header!G9</f>
        <v>uint8_t</v>
      </c>
      <c r="H9" t="str">
        <f>LoRa_Send_Header!H9</f>
        <v>LoRa_TimerReconnect</v>
      </c>
      <c r="I9" s="2" t="str">
        <f>LoRa_Send_Header!I9</f>
        <v>0</v>
      </c>
      <c r="J9" t="str">
        <f>LoRa_Send_Header!J9</f>
        <v>LoRa_TimerReconnectCallback</v>
      </c>
    </row>
    <row r="10" spans="2:10" x14ac:dyDescent="0.25">
      <c r="B10">
        <f>LoRa_Reset!B10</f>
        <v>0</v>
      </c>
      <c r="C10" s="23" t="s">
        <v>195</v>
      </c>
      <c r="D10" s="30"/>
      <c r="E10" s="21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s="2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19"/>
      <c r="D11" s="30"/>
      <c r="E11" s="21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s="2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2" t="s">
        <v>15</v>
      </c>
      <c r="D12" s="30" t="s">
        <v>118</v>
      </c>
      <c r="E12" s="21" t="s">
        <v>117</v>
      </c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s="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19" t="s">
        <v>181</v>
      </c>
      <c r="D13" s="30"/>
      <c r="E13" s="21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s="2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19" t="s">
        <v>196</v>
      </c>
      <c r="D14" s="30">
        <v>4</v>
      </c>
      <c r="E14" s="21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s="2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19"/>
      <c r="D15" s="30"/>
      <c r="E15" s="21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 s="2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19"/>
      <c r="D16" s="30"/>
      <c r="E16" s="21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s="2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19"/>
      <c r="D17" s="30"/>
      <c r="E17" s="21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s="2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19"/>
      <c r="D18" s="30"/>
      <c r="E18" s="21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s="2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19"/>
      <c r="D19" s="30"/>
      <c r="E19" s="21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s="2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19"/>
      <c r="D20" s="30"/>
      <c r="E20" s="21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s="2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19"/>
      <c r="D21" s="30"/>
      <c r="E21" s="21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s="2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19"/>
      <c r="D22" s="30"/>
      <c r="E22" s="21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s="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19"/>
      <c r="D23" s="30"/>
      <c r="E23" s="21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s="2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5"/>
      <c r="D24" s="31"/>
      <c r="E24" s="27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 s="2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s="2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0" t="s">
        <v>198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s="2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s="10" t="str">
        <f>I41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s="2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s="10" t="str">
        <f>I34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s="2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s="10">
        <v>1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s="2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s="10" t="str">
        <f>I44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s="2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10" t="str">
        <f>I42</f>
        <v>spreadingFactor[dataRate]</v>
      </c>
      <c r="E31">
        <f>LoRa_Send_Header!E31</f>
        <v>0</v>
      </c>
      <c r="F31">
        <f>LoRa_Send_Header!F31</f>
        <v>0</v>
      </c>
      <c r="G31">
        <f>LoRa_Send_Header!G31</f>
        <v>0</v>
      </c>
      <c r="H31">
        <f>LoRa_Send_Header!H31</f>
        <v>0</v>
      </c>
      <c r="I31" s="2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s="10" t="str">
        <f>I43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 s="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10" t="str">
        <f>I38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 s="2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10" t="str">
        <f>I45</f>
        <v>DISABLED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s="10" t="s">
        <v>128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10" t="str">
        <f>I49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 s="2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10" t="str">
        <f>I48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 s="2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10" t="str">
        <f>I50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 s="2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10" t="str">
        <f>I51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s="10" t="s">
        <v>99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s="2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1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 s="2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10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s="10" t="s">
        <v>127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10">
        <f>I37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s="10" t="s">
        <v>130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10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s="10" t="s">
        <v>131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s="2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s="10" t="s">
        <v>126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s="2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2" t="str">
        <f>LoRa_Send_Header!I47</f>
        <v>0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s="10" t="s">
        <v>126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s="2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s="2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s="2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 t="str">
        <f>LoRa_Send_Header!G52</f>
        <v>uint8_t</v>
      </c>
      <c r="H52" t="str">
        <f>LoRa_Send_Header!H52</f>
        <v>flags;</v>
      </c>
      <c r="I52" s="13" t="s">
        <v>197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s="2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s="2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2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s="2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0" t="s">
        <v>141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s="2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 s="2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s="2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s="2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 s="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s="2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s="2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s="2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 s="2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 s="2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 s="2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s="2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s="2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 s="2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 s="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 s="2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 s="2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s="2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 s="2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 s="2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977D-58FF-40E0-AF53-E7DA1D58FDF8}">
  <dimension ref="B1:J79"/>
  <sheetViews>
    <sheetView showZeros="0" workbookViewId="0">
      <selection activeCell="C7" sqref="C7:E2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12</v>
      </c>
      <c r="D1" s="2" t="s">
        <v>13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t="str">
        <f>LoRa_Send_Header!D3</f>
        <v>LoRa_Handshaking_TX</v>
      </c>
      <c r="E3">
        <f>LoRa_Send_Header!E3</f>
        <v>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>
        <f>LoRa_Send_Header!C5</f>
        <v>0</v>
      </c>
      <c r="D5">
        <f>LoRa_Send_Header!D5</f>
        <v>0</v>
      </c>
      <c r="E5">
        <f>LoRa_Send_Header!E5</f>
        <v>0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16"/>
      <c r="D7" s="17"/>
      <c r="E7" s="18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19"/>
      <c r="D8" s="20"/>
      <c r="E8" s="21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>
        <f>LoRa_Reset!B9</f>
        <v>0</v>
      </c>
      <c r="C9" s="19"/>
      <c r="D9" s="20"/>
      <c r="E9" s="21"/>
      <c r="F9">
        <f>LoRa_Send_Header!F9</f>
        <v>0</v>
      </c>
      <c r="G9" t="str">
        <f>LoRa_Send_Header!G9</f>
        <v>uint8_t</v>
      </c>
      <c r="H9" t="str">
        <f>LoRa_Send_Header!H9</f>
        <v>LoRa_TimerReconnect</v>
      </c>
      <c r="I9" t="str">
        <f>LoRa_Send_Header!I9</f>
        <v>0</v>
      </c>
      <c r="J9" t="str">
        <f>LoRa_Send_Header!J9</f>
        <v>LoRa_TimerReconnectCallback</v>
      </c>
    </row>
    <row r="10" spans="2:10" x14ac:dyDescent="0.25">
      <c r="B10">
        <f>LoRa_Reset!B10</f>
        <v>0</v>
      </c>
      <c r="C10" s="19"/>
      <c r="D10" s="20"/>
      <c r="E10" s="21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19"/>
      <c r="D11" s="20"/>
      <c r="E11" s="21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19"/>
      <c r="D12" s="20"/>
      <c r="E12" s="21"/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19"/>
      <c r="D13" s="20"/>
      <c r="E13" s="21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19"/>
      <c r="D14" s="20"/>
      <c r="E14" s="21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19"/>
      <c r="D15" s="20"/>
      <c r="E15" s="21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19"/>
      <c r="D16" s="20"/>
      <c r="E16" s="21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19"/>
      <c r="D17" s="20"/>
      <c r="E17" s="21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19"/>
      <c r="D18" s="20"/>
      <c r="E18" s="21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19"/>
      <c r="D19" s="20"/>
      <c r="E19" s="21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19"/>
      <c r="D20" s="20"/>
      <c r="E20" s="21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19"/>
      <c r="D21" s="20"/>
      <c r="E21" s="21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19"/>
      <c r="D22" s="20"/>
      <c r="E22" s="21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19"/>
      <c r="D23" s="20"/>
      <c r="E23" s="21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5"/>
      <c r="D24" s="26"/>
      <c r="E24" s="27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t="str">
        <f>LoRa_Send_Header!D26</f>
        <v>MODE_TX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t="str">
        <f>LoRa_Send_Header!D27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t="str">
        <f>LoRa_Send_Header!D28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t="str">
        <f>LoRa_Send_Header!D29</f>
        <v>bufferHeadIndex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t="str">
        <f>LoRa_Send_Header!D30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t="str">
        <f>LoRa_Send_Header!D31</f>
        <v>spreadingFactor[dataRate]</v>
      </c>
      <c r="E31">
        <f>LoRa_Send_Header!E31</f>
        <v>0</v>
      </c>
      <c r="F31">
        <f>LoRa_Send_Header!F31</f>
        <v>0</v>
      </c>
      <c r="G31">
        <f>LoRa_Send_Header!G31</f>
        <v>0</v>
      </c>
      <c r="H31">
        <f>LoRa_Send_Header!H31</f>
        <v>0</v>
      </c>
      <c r="I31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t="str">
        <f>LoRa_Send_Header!D32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t="str">
        <f>LoRa_Send_Header!D33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t="str">
        <f>LoRa_Send_Header!D34</f>
        <v>ENABLED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t="str">
        <f>LoRa_Send_Header!I34</f>
        <v>freq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t="str">
        <f>LoRa_Send_Header!D35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t="str">
        <f>LoRa_Send_Header!D36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t="str">
        <f>LoRa_Send_Header!D37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t="str">
        <f>LoRa_Send_Header!D38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t="str">
        <f>LoRa_Send_Header!I38</f>
        <v>LoRa_syncWord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t="str">
        <f>LoRa_Send_Header!I41</f>
        <v>modulation[dataRate]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>
        <f>LoRa_Send_Header!D42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t="str">
        <f>LoRa_Send_Header!I42</f>
        <v>spreadingFactor[dataRate]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t="str">
        <f>LoRa_Send_Header!I43</f>
        <v>bandwidth[dataRate]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t="str">
        <f>LoRa_Send_Header!I45</f>
        <v>ENABLED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t="str">
        <f>LoRa_Send_Header!I47</f>
        <v>0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t="str">
        <f>LoRa_Send_Header!I48</f>
        <v>DISABLED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>
        <f>LoRa_Send_Header!D52</f>
        <v>0</v>
      </c>
      <c r="E52">
        <f>LoRa_Send_Header!E52</f>
        <v>0</v>
      </c>
      <c r="F52">
        <f>LoRa_Send_Header!F52</f>
        <v>0</v>
      </c>
      <c r="G52" t="str">
        <f>LoRa_Send_Header!G52</f>
        <v>uint8_t</v>
      </c>
      <c r="H52" t="str">
        <f>LoRa_Send_Header!H52</f>
        <v>flags;</v>
      </c>
      <c r="I52" t="str">
        <f>LoRa_Send_Header!I52</f>
        <v>RADIO_FLAG_TRANSMITTING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t="str">
        <f>LoRa_Send_Header!I57</f>
        <v>0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>
        <f>LoRa_Send_Header!I78</f>
        <v>0</v>
      </c>
      <c r="J78">
        <f>LoRa_Send_Header!J78</f>
        <v>0</v>
      </c>
    </row>
    <row r="79" spans="2:10" x14ac:dyDescent="0.25">
      <c r="D79"/>
      <c r="E79"/>
      <c r="I7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function</vt:lpstr>
      <vt:lpstr>LoRa_System_Init</vt:lpstr>
      <vt:lpstr>LoRa_Reset</vt:lpstr>
      <vt:lpstr>LoRa_Send</vt:lpstr>
      <vt:lpstr>LoRa_Send_Header</vt:lpstr>
      <vt:lpstr>LoRa_TxDone</vt:lpstr>
      <vt:lpstr>LoRa_TxDone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2019-12-03T11:25:58Z</dcterms:modified>
</cp:coreProperties>
</file>