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lmichael/Documents/DA BootCamp/Analysis Projects/Crowdfunding Analysis/"/>
    </mc:Choice>
  </mc:AlternateContent>
  <xr:revisionPtr revIDLastSave="0" documentId="13_ncr:1_{B544C438-11F1-8F4C-AF12-BCEB6E6B626C}" xr6:coauthVersionLast="47" xr6:coauthVersionMax="47" xr10:uidLastSave="{00000000-0000-0000-0000-000000000000}"/>
  <bookViews>
    <workbookView xWindow="21520" yWindow="3400" windowWidth="28340" windowHeight="22080" firstSheet="1" activeTab="8" xr2:uid="{00000000-000D-0000-FFFF-FFFF00000000}"/>
  </bookViews>
  <sheets>
    <sheet name="Kickstarter" sheetId="1" r:id="rId1"/>
    <sheet name="Makerspaces" sheetId="10" r:id="rId2"/>
    <sheet name="Musicals" sheetId="11" r:id="rId3"/>
    <sheet name="Successful US Kickstarters" sheetId="7" r:id="rId4"/>
    <sheet name="Failed US Kickstarters" sheetId="8" r:id="rId5"/>
    <sheet name="Descriptive Statistics" sheetId="9" r:id="rId6"/>
    <sheet name="Category Statistics" sheetId="2" r:id="rId7"/>
    <sheet name="Subcategory Statistics" sheetId="3" r:id="rId8"/>
    <sheet name="Outcomes Based on Launch Date" sheetId="4" r:id="rId9"/>
    <sheet name="Edinburgh Research" sheetId="6" r:id="rId10"/>
    <sheet name="GB Musical Chart" sheetId="12" r:id="rId11"/>
    <sheet name="Notes" sheetId="5" r:id="rId12"/>
  </sheets>
  <definedNames>
    <definedName name="_xlnm._FilterDatabase" localSheetId="0" hidden="1">Kickstarter!$A$1:$T$4115</definedName>
    <definedName name="_xlnm._FilterDatabase" localSheetId="3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6" r:id="rId13"/>
    <pivotCache cacheId="2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4" i="9"/>
  <c r="B13" i="9"/>
  <c r="B12" i="9"/>
  <c r="C7" i="9"/>
  <c r="B7" i="9"/>
  <c r="C6" i="9"/>
  <c r="C8" i="9" s="1"/>
  <c r="B6" i="9"/>
  <c r="B8" i="9" s="1"/>
  <c r="B5" i="9"/>
  <c r="C5" i="9"/>
  <c r="C33" i="9"/>
  <c r="B33" i="9"/>
  <c r="C32" i="9"/>
  <c r="B32" i="9"/>
  <c r="C30" i="9"/>
  <c r="B30" i="9"/>
  <c r="C29" i="9"/>
  <c r="B29" i="9"/>
  <c r="C24" i="9"/>
  <c r="C23" i="9"/>
  <c r="B24" i="9"/>
  <c r="B23" i="9"/>
  <c r="C21" i="9"/>
  <c r="B21" i="9"/>
  <c r="C20" i="9"/>
  <c r="B20" i="9"/>
  <c r="C11" i="9"/>
  <c r="B11" i="9"/>
  <c r="C10" i="9"/>
  <c r="B10" i="9"/>
  <c r="C4" i="9"/>
  <c r="B4" i="9"/>
  <c r="C3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L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5" i="9" l="1"/>
  <c r="B15" i="9"/>
</calcChain>
</file>

<file path=xl/sharedStrings.xml><?xml version="1.0" encoding="utf-8"?>
<sst xmlns="http://schemas.openxmlformats.org/spreadsheetml/2006/main" count="38988" uniqueCount="8394">
  <si>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</si>
  <si>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</si>
  <si>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</si>
  <si>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</si>
  <si>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</si>
  <si>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</si>
  <si>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</si>
  <si>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</si>
  <si>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</si>
  <si>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</si>
  <si>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</si>
  <si>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</si>
  <si>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</si>
  <si>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</si>
  <si>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</si>
  <si>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</si>
  <si>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</si>
  <si>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</si>
  <si>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</si>
  <si>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</si>
  <si>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</si>
  <si>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</si>
  <si>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</si>
  <si>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</si>
  <si>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</si>
  <si>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</si>
  <si>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</si>
  <si>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</si>
  <si>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</si>
  <si>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</si>
  <si>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</si>
  <si>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</si>
  <si>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</si>
  <si>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</si>
  <si>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</si>
  <si>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</si>
  <si>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</si>
  <si>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</si>
  <si>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</si>
  <si>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</si>
  <si>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</si>
  <si>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</si>
  <si>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</si>
  <si>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</si>
  <si>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</si>
  <si>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</si>
  <si>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</si>
  <si>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</si>
  <si>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</si>
  <si>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</si>
  <si>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</si>
  <si>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</si>
  <si>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</si>
  <si>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</si>
  <si>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</si>
  <si>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</si>
  <si>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</si>
  <si>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</si>
  <si>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</si>
  <si>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</si>
  <si>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</si>
  <si>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</si>
  <si>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</si>
  <si>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</si>
  <si>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</si>
  <si>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</si>
  <si>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</si>
  <si>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</si>
  <si>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</si>
  <si>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</si>
  <si>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</si>
  <si>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</si>
  <si>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</si>
  <si>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</si>
  <si>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</si>
  <si>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</si>
  <si>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</si>
  <si>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</si>
  <si>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</si>
  <si>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</si>
  <si>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</si>
  <si>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</si>
  <si>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</si>
  <si>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</si>
  <si>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</si>
  <si>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</si>
  <si>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</si>
  <si>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</si>
  <si>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</si>
  <si>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</si>
  <si>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</si>
  <si>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</si>
  <si>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</si>
  <si>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</si>
  <si>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</si>
  <si>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</si>
  <si>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</si>
  <si>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</si>
  <si>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</si>
  <si>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</si>
  <si>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</si>
  <si>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</si>
  <si>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</si>
  <si>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</si>
  <si>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</si>
  <si>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</si>
  <si>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</si>
  <si>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</si>
  <si>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</si>
  <si>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</si>
  <si>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</si>
  <si>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</si>
  <si>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</si>
  <si>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</si>
  <si>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</si>
  <si>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</si>
  <si>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</si>
  <si>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</si>
  <si>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</si>
  <si>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</si>
  <si>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</si>
  <si>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</si>
  <si>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</si>
  <si>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</si>
  <si>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</si>
  <si>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</si>
  <si>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</si>
  <si>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</si>
  <si>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</si>
  <si>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</si>
  <si>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</si>
  <si>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</si>
  <si>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</si>
  <si>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</si>
  <si>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</si>
  <si>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</si>
  <si>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</si>
  <si>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</si>
  <si>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</si>
  <si>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</si>
  <si>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</si>
  <si>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</si>
  <si>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</si>
  <si>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</si>
  <si>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</si>
  <si>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</si>
  <si>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</si>
  <si>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</si>
  <si>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</si>
  <si>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</si>
  <si>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</si>
  <si>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</si>
  <si>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</si>
  <si>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</si>
  <si>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</si>
  <si>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</si>
  <si>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</si>
  <si>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</si>
  <si>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</si>
  <si>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</si>
  <si>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</si>
  <si>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</si>
  <si>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</si>
  <si>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</si>
  <si>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</si>
  <si>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</si>
  <si>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</si>
  <si>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</si>
  <si>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</si>
  <si>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</si>
  <si>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</si>
  <si>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</si>
  <si>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</si>
  <si>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</si>
  <si>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</si>
  <si>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</si>
  <si>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</si>
  <si>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</si>
  <si>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</si>
  <si>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</si>
  <si>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</si>
  <si>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</si>
  <si>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</si>
  <si>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</si>
  <si>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</si>
  <si>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</si>
  <si>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</si>
  <si>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</si>
  <si>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</si>
  <si>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</si>
  <si>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</si>
  <si>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</si>
  <si>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</si>
  <si>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</si>
  <si>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</si>
  <si>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</si>
  <si>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</si>
  <si>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</si>
  <si>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</si>
  <si>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</si>
  <si>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</si>
  <si>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</si>
  <si>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</si>
  <si>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</si>
  <si>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</si>
  <si>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</si>
  <si>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</si>
  <si>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</si>
  <si>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</si>
  <si>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</si>
  <si>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</si>
  <si>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</si>
  <si>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</si>
  <si>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</si>
  <si>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</si>
  <si>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</si>
  <si>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</si>
  <si>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</si>
  <si>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</si>
  <si>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</si>
  <si>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</si>
  <si>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</si>
  <si>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</si>
  <si>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</si>
  <si>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</si>
  <si>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</si>
  <si>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</si>
  <si>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</si>
  <si>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</si>
  <si>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</si>
  <si>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</si>
  <si>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</si>
  <si>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</si>
  <si>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</si>
  <si>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</si>
  <si>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</si>
  <si>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</si>
  <si>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</si>
  <si>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</si>
  <si>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</si>
  <si>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</si>
  <si>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</si>
  <si>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</si>
  <si>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</si>
  <si>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</si>
  <si>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</si>
  <si>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</si>
  <si>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</si>
  <si>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</si>
  <si>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</si>
  <si>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</si>
  <si>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</si>
  <si>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</si>
  <si>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</si>
  <si>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</si>
  <si>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</si>
  <si>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</si>
  <si>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</si>
  <si>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</si>
  <si>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</si>
  <si>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</si>
  <si>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</si>
  <si>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</si>
  <si>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</si>
  <si>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</si>
  <si>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</si>
  <si>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</si>
  <si>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</si>
  <si>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</si>
  <si>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</si>
  <si>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</si>
  <si>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</si>
  <si>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</si>
  <si>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</si>
  <si>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</si>
  <si>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</si>
  <si>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</si>
  <si>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</si>
  <si>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</si>
  <si>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</si>
  <si>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</si>
  <si>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</si>
  <si>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</si>
  <si>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</si>
  <si>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</si>
  <si>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</si>
  <si>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</si>
  <si>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</si>
  <si>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</si>
  <si>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</si>
  <si>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</si>
  <si>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</si>
  <si>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</si>
  <si>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</si>
  <si>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</si>
  <si>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</si>
  <si>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</si>
  <si>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</si>
  <si>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</si>
  <si>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</si>
  <si>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</si>
  <si>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</si>
  <si>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</si>
  <si>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</si>
  <si>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</si>
  <si>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</si>
  <si>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</si>
  <si>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</si>
  <si>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</si>
  <si>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</si>
  <si>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</si>
  <si>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</si>
  <si>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</si>
  <si>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</si>
  <si>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</si>
  <si>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</si>
  <si>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</si>
  <si>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</si>
  <si>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</si>
  <si>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</si>
  <si>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</si>
  <si>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</si>
  <si>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</si>
  <si>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</si>
  <si>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</si>
  <si>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</si>
  <si>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</si>
  <si>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</si>
  <si>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</si>
  <si>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</si>
  <si>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</si>
  <si>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</si>
  <si>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</si>
  <si>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</si>
  <si>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</si>
  <si>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</si>
  <si>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</si>
  <si>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</si>
  <si>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</si>
  <si>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</si>
  <si>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</si>
  <si>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</si>
  <si>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</si>
  <si>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</si>
  <si>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</si>
  <si>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</si>
  <si>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</si>
  <si>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</si>
  <si>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</si>
  <si>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</si>
  <si>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</si>
  <si>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</si>
  <si>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</si>
  <si>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</si>
  <si>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</si>
  <si>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</si>
  <si>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</si>
  <si>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</si>
  <si>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</si>
  <si>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</si>
  <si>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</si>
  <si>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</si>
  <si>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</si>
  <si>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</si>
  <si>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</si>
  <si>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</si>
  <si>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</si>
  <si>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</si>
  <si>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</si>
  <si>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</si>
  <si>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</si>
  <si>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</si>
  <si>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</si>
  <si>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</si>
  <si>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</si>
  <si>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</si>
  <si>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</si>
  <si>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</si>
  <si>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</si>
  <si>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</si>
  <si>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</si>
  <si>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</si>
  <si>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</si>
  <si>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</si>
  <si>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</si>
  <si>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</si>
  <si>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</si>
  <si>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</si>
  <si>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</si>
  <si>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</si>
  <si>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</si>
  <si>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</si>
  <si>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</si>
  <si>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</si>
  <si>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</si>
  <si>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</si>
  <si>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</si>
  <si>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</si>
  <si>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</si>
  <si>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</si>
  <si>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</si>
  <si>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</si>
  <si>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</si>
  <si>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</si>
  <si>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</si>
  <si>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</si>
  <si>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</si>
  <si>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</si>
  <si>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</si>
  <si>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</si>
  <si>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</si>
  <si>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</si>
  <si>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</si>
  <si>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</si>
  <si>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</si>
  <si>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</si>
  <si>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</si>
  <si>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</si>
  <si>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</si>
  <si>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</si>
  <si>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</si>
  <si>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</si>
  <si>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</si>
  <si>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</si>
  <si>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</si>
  <si>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</si>
  <si>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</si>
  <si>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</si>
  <si>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</si>
  <si>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</si>
  <si>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</si>
  <si>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</si>
  <si>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</si>
  <si>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</si>
  <si>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</si>
  <si>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</si>
  <si>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</si>
  <si>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</si>
  <si>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</si>
  <si>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</si>
  <si>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</si>
  <si>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</si>
  <si>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</si>
  <si>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</si>
  <si>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</si>
  <si>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</si>
  <si>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</si>
  <si>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</si>
  <si>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</si>
  <si>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</si>
  <si>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</si>
  <si>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</si>
  <si>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</si>
  <si>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</si>
  <si>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</si>
  <si>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</si>
  <si>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</si>
  <si>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</si>
  <si>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</si>
  <si>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</si>
  <si>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</si>
  <si>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</si>
  <si>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</si>
  <si>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</si>
  <si>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</si>
  <si>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</si>
  <si>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</si>
  <si>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</si>
  <si>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</si>
  <si>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</si>
  <si>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</si>
  <si>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</si>
  <si>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</si>
  <si>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</si>
  <si>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</si>
  <si>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</si>
  <si>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</si>
  <si>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</si>
  <si>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</si>
  <si>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</si>
  <si>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</si>
  <si>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</si>
  <si>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</si>
  <si>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</si>
  <si>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</si>
  <si>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</si>
  <si>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</si>
  <si>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</si>
  <si>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</si>
  <si>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</si>
  <si>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</si>
  <si>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</si>
  <si>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</si>
  <si>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</si>
  <si>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</si>
  <si>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</si>
  <si>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</si>
  <si>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</si>
  <si>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</si>
  <si>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</si>
  <si>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</si>
  <si>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</si>
  <si>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</si>
  <si>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</si>
  <si>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</si>
  <si>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</si>
  <si>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</si>
  <si>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</si>
  <si>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</si>
  <si>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</si>
  <si>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</si>
  <si>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</si>
  <si>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</si>
  <si>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</si>
  <si>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</si>
  <si>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</si>
  <si>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</si>
  <si>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</si>
  <si>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</si>
  <si>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</si>
  <si>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</si>
  <si>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</si>
  <si>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</si>
  <si>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</si>
  <si>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</si>
  <si>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</si>
  <si>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</si>
  <si>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</si>
  <si>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</si>
  <si>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</si>
  <si>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</si>
  <si>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</si>
  <si>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</si>
  <si>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</si>
  <si>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</si>
  <si>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</si>
  <si>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</si>
  <si>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</si>
  <si>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</si>
  <si>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</si>
  <si>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</si>
  <si>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</si>
  <si>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</si>
  <si>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</si>
  <si>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</si>
  <si>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</si>
  <si>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</si>
  <si>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</si>
  <si>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</si>
  <si>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</si>
  <si>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</si>
  <si>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</si>
  <si>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</si>
  <si>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</si>
  <si>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</si>
  <si>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</si>
  <si>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</si>
  <si>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</si>
  <si>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</si>
  <si>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</si>
  <si>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</si>
  <si>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</si>
  <si>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</si>
  <si>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</si>
  <si>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</si>
  <si>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</si>
  <si>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</si>
  <si>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</si>
  <si>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</si>
  <si>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</si>
  <si>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</si>
  <si>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</si>
  <si>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</si>
  <si>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</si>
  <si>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</si>
  <si>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</si>
  <si>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</si>
  <si>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</si>
  <si>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</si>
  <si>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</si>
  <si>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</si>
  <si>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</si>
  <si>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</si>
  <si>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</si>
  <si>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</si>
  <si>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</si>
  <si>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</si>
  <si>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</si>
  <si>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</si>
  <si>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</si>
  <si>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</si>
  <si>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</si>
  <si>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</si>
  <si>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</si>
  <si>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</si>
  <si>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</si>
  <si>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</si>
  <si>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</si>
  <si>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</si>
  <si>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</si>
  <si>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</si>
  <si>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</si>
  <si>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</si>
  <si>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</si>
  <si>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</si>
  <si>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</si>
  <si>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</si>
  <si>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</si>
  <si>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</si>
  <si>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</si>
  <si>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</si>
  <si>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</si>
  <si>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</si>
  <si>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</si>
  <si>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</si>
  <si>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</si>
  <si>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</si>
  <si>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</si>
  <si>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</si>
  <si>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</si>
  <si>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</si>
  <si>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</si>
  <si>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</si>
  <si>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</si>
  <si>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</si>
  <si>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</si>
  <si>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</si>
  <si>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</si>
  <si>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</si>
  <si>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</si>
  <si>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</si>
  <si>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</si>
  <si>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</si>
  <si>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</si>
  <si>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</si>
  <si>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</si>
  <si>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</si>
  <si>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</si>
  <si>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</si>
  <si>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</si>
  <si>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</si>
  <si>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</si>
  <si>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</si>
  <si>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</si>
  <si>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</si>
  <si>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</si>
  <si>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</si>
  <si>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</si>
  <si>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</si>
  <si>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</si>
  <si>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</si>
  <si>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</si>
  <si>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</si>
  <si>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</si>
  <si>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</si>
  <si>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</si>
  <si>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</si>
  <si>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</si>
  <si>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</si>
  <si>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</si>
  <si>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</si>
  <si>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</si>
  <si>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</si>
  <si>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</si>
  <si>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</si>
  <si>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</si>
  <si>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</si>
  <si>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</si>
  <si>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</si>
  <si>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</si>
  <si>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</si>
  <si>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</si>
  <si>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</si>
  <si>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</si>
  <si>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</si>
  <si>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</si>
  <si>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</si>
  <si>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</si>
  <si>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</si>
  <si>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</si>
  <si>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</si>
  <si>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</si>
  <si>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</si>
  <si>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</si>
  <si>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</si>
  <si>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</si>
  <si>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</si>
  <si>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</si>
  <si>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</si>
  <si>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</si>
  <si>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</si>
  <si>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</si>
  <si>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</si>
  <si>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</si>
  <si>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</si>
  <si>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</si>
  <si>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</si>
  <si>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</si>
  <si>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</si>
  <si>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</si>
  <si>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</si>
  <si>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</si>
  <si>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</si>
  <si>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</si>
  <si>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</si>
  <si>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</si>
  <si>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</si>
  <si>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</si>
  <si>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</si>
  <si>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</si>
  <si>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</si>
  <si>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</si>
  <si>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</si>
  <si>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</si>
  <si>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</si>
  <si>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</si>
  <si>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</si>
  <si>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</si>
  <si>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</si>
  <si>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</si>
  <si>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</si>
  <si>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</si>
  <si>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</si>
  <si>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</si>
  <si>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</si>
  <si>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</si>
  <si>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</si>
  <si>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</si>
  <si>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</si>
  <si>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</si>
  <si>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</si>
  <si>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</si>
  <si>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</si>
  <si>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</si>
  <si>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</si>
  <si>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</si>
  <si>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</si>
  <si>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</si>
  <si>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</si>
  <si>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</si>
  <si>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</si>
  <si>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</si>
  <si>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</si>
  <si>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</si>
  <si>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</si>
  <si>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</si>
  <si>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</si>
  <si>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</si>
  <si>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</si>
  <si>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</si>
  <si>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</si>
  <si>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</si>
  <si>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</si>
  <si>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</si>
  <si>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</si>
  <si>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</si>
  <si>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</si>
  <si>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</si>
  <si>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</si>
  <si>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</si>
  <si>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</si>
  <si>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</si>
  <si>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</si>
  <si>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</si>
  <si>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</si>
  <si>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</si>
  <si>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</si>
  <si>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</si>
  <si>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</si>
  <si>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</si>
  <si>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</si>
  <si>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</si>
  <si>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</si>
  <si>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</si>
  <si>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</si>
  <si>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</si>
  <si>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</si>
  <si>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</si>
  <si>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</si>
  <si>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</si>
  <si>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</si>
  <si>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</si>
  <si>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</si>
  <si>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</si>
  <si>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</si>
  <si>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</si>
  <si>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</si>
  <si>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</si>
  <si>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</si>
  <si>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</si>
  <si>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</si>
  <si>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</si>
  <si>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</si>
  <si>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</si>
  <si>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</si>
  <si>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</si>
  <si>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</si>
  <si>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</si>
  <si>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</si>
  <si>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</si>
  <si>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</si>
  <si>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</si>
  <si>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</si>
  <si>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</si>
  <si>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</si>
  <si>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</si>
  <si>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</si>
  <si>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</si>
  <si>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</si>
  <si>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</si>
  <si>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</si>
  <si>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</si>
  <si>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</si>
  <si>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</si>
  <si>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</si>
  <si>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</si>
  <si>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</si>
  <si>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</si>
  <si>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</si>
  <si>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</si>
  <si>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</si>
  <si>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</si>
  <si>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</si>
  <si>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</si>
  <si>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</si>
  <si>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</si>
  <si>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</si>
  <si>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</si>
  <si>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</si>
  <si>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</si>
  <si>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</si>
  <si>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</si>
  <si>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</si>
  <si>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</si>
  <si>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</si>
  <si>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</si>
  <si>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</si>
  <si>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</si>
  <si>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</si>
  <si>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</si>
  <si>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</si>
  <si>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</si>
  <si>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</si>
  <si>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</si>
  <si>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</si>
  <si>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</si>
  <si>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</si>
  <si>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</si>
  <si>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</si>
  <si>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</si>
  <si>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</si>
  <si>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</si>
  <si>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</si>
  <si>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</si>
  <si>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</si>
  <si>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</si>
  <si>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</si>
  <si>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</si>
  <si>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</si>
  <si>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</si>
  <si>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</si>
  <si>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</si>
  <si>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</si>
  <si>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</si>
  <si>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</si>
  <si>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</si>
  <si>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</si>
  <si>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</si>
  <si>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</si>
  <si>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</si>
  <si>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</si>
  <si>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</si>
  <si>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</si>
  <si>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</si>
  <si>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</si>
  <si>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</si>
  <si>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</si>
  <si>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</si>
  <si>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</si>
  <si>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</si>
  <si>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</si>
  <si>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</si>
  <si>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</si>
  <si>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</si>
  <si>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</si>
  <si>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</si>
  <si>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</si>
  <si>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</si>
  <si>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</si>
  <si>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</si>
  <si>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</si>
  <si>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</si>
  <si>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</si>
  <si>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</si>
  <si>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</si>
  <si>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</si>
  <si>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</si>
  <si>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</si>
  <si>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</si>
  <si>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</si>
  <si>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</si>
  <si>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</si>
  <si>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</si>
  <si>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</si>
  <si>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</si>
  <si>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</si>
  <si>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</si>
  <si>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</si>
  <si>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</si>
  <si>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</si>
  <si>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</si>
  <si>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</si>
  <si>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</si>
  <si>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</si>
  <si>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</si>
  <si>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</si>
  <si>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</si>
  <si>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</si>
  <si>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</si>
  <si>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</si>
  <si>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</si>
  <si>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</si>
  <si>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</si>
  <si>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</si>
  <si>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</si>
  <si>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</si>
  <si>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</si>
  <si>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</si>
  <si>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</si>
  <si>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</si>
  <si>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</si>
  <si>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</si>
  <si>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</si>
  <si>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</si>
  <si>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</si>
  <si>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</si>
  <si>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</si>
  <si>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</si>
  <si>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</si>
  <si>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</si>
  <si>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</si>
  <si>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</si>
  <si>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</si>
  <si>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</si>
  <si>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</si>
  <si>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</si>
  <si>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</si>
  <si>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</si>
  <si>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</si>
  <si>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</si>
  <si>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</si>
  <si>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</si>
  <si>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</si>
  <si>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</si>
  <si>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</si>
  <si>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</si>
  <si>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</si>
  <si>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</si>
  <si>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</si>
  <si>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</si>
  <si>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</si>
  <si>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</si>
  <si>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</si>
  <si>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</si>
  <si>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</si>
  <si>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</si>
  <si>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</si>
  <si>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</si>
  <si>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</si>
  <si>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</si>
  <si>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</si>
  <si>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</si>
  <si>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</si>
  <si>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</si>
  <si>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</si>
  <si>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</si>
  <si>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</si>
  <si>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</si>
  <si>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</si>
  <si>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</si>
  <si>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</si>
  <si>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</si>
  <si>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</si>
  <si>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</si>
  <si>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</si>
  <si>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</si>
  <si>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</si>
  <si>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</si>
  <si>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</si>
  <si>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</si>
  <si>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</si>
  <si>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</si>
  <si>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</si>
  <si>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</si>
  <si>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</si>
  <si>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</si>
  <si>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</si>
  <si>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</si>
  <si>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</si>
  <si>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</si>
  <si>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</si>
  <si>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</si>
  <si>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</si>
  <si>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</si>
  <si>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</si>
  <si>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</si>
  <si>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</si>
  <si>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</si>
  <si>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</si>
  <si>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</si>
  <si>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</si>
  <si>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</si>
  <si>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</si>
  <si>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</si>
  <si>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</si>
  <si>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</si>
  <si>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</si>
  <si>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</si>
  <si>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</si>
  <si>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</si>
  <si>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</si>
  <si>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</si>
  <si>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</si>
  <si>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</si>
  <si>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</si>
  <si>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</si>
  <si>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</si>
  <si>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</si>
  <si>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</si>
  <si>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</si>
  <si>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</si>
  <si>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</si>
  <si>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</si>
  <si>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</si>
  <si>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</si>
  <si>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</si>
  <si>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</si>
  <si>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</si>
  <si>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</si>
  <si>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</si>
  <si>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</si>
  <si>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</si>
  <si>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</si>
  <si>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</si>
  <si>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</si>
  <si>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</si>
  <si>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</si>
  <si>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</si>
  <si>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</si>
  <si>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</si>
  <si>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</si>
  <si>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</si>
  <si>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</si>
  <si>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</si>
  <si>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</si>
  <si>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</si>
  <si>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</si>
  <si>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</si>
  <si>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</si>
  <si>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</si>
  <si>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</si>
  <si>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</si>
  <si>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</si>
  <si>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</si>
  <si>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</si>
  <si>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</si>
  <si>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</si>
  <si>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</si>
  <si>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</si>
  <si>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</si>
  <si>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</si>
  <si>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</si>
  <si>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</si>
  <si>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</si>
  <si>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</si>
  <si>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</si>
  <si>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</si>
  <si>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</si>
  <si>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</si>
  <si>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</si>
  <si>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</si>
  <si>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</si>
  <si>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</si>
  <si>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</si>
  <si>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</si>
  <si>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</si>
  <si>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</si>
  <si>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</si>
  <si>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</si>
  <si>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</si>
  <si>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</si>
  <si>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</si>
  <si>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</si>
  <si>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</si>
  <si>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</si>
  <si>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</si>
  <si>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</si>
  <si>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</si>
  <si>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</si>
  <si>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</si>
  <si>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</si>
  <si>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</si>
  <si>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</si>
  <si>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</si>
  <si>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</si>
  <si>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</si>
  <si>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</si>
  <si>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</si>
  <si>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</si>
  <si>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</si>
  <si>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</si>
  <si>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</si>
  <si>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</si>
  <si>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</si>
  <si>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</si>
  <si>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</si>
  <si>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</si>
  <si>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</si>
  <si>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</si>
  <si>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</si>
  <si>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</si>
  <si>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</si>
  <si>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</si>
  <si>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</si>
  <si>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</si>
  <si>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</si>
  <si>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</si>
  <si>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</si>
  <si>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</si>
  <si>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</si>
  <si>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</si>
  <si>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</si>
  <si>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</si>
  <si>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</si>
  <si>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</si>
  <si>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</si>
  <si>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</si>
  <si>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</si>
  <si>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</si>
  <si>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</si>
  <si>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</si>
  <si>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</si>
  <si>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</si>
  <si>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</si>
  <si>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</si>
  <si>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</si>
  <si>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</si>
  <si>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</si>
  <si>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</si>
  <si>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</si>
  <si>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</si>
  <si>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</si>
  <si>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</si>
  <si>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</si>
  <si>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</si>
  <si>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</si>
  <si>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</si>
  <si>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</si>
  <si>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</si>
  <si>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</si>
  <si>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</si>
  <si>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</si>
  <si>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</si>
  <si>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</si>
  <si>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</si>
  <si>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</si>
  <si>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</si>
  <si>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</si>
  <si>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</si>
  <si>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</si>
  <si>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</si>
  <si>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</si>
  <si>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</si>
  <si>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</si>
  <si>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</si>
  <si>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</si>
  <si>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</si>
  <si>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</si>
  <si>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</si>
  <si>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</si>
  <si>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</si>
  <si>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</si>
  <si>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</si>
  <si>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</si>
  <si>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</si>
  <si>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</si>
  <si>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</si>
  <si>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</si>
  <si>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</si>
  <si>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</si>
  <si>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</si>
  <si>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</si>
  <si>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</si>
  <si>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</si>
  <si>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</si>
  <si>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</si>
  <si>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</si>
  <si>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</si>
  <si>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</si>
  <si>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</si>
  <si>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</si>
  <si>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</si>
  <si>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</si>
  <si>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</si>
  <si>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</si>
  <si>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</si>
  <si>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</si>
  <si>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</si>
  <si>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</si>
  <si>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</si>
  <si>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</si>
  <si>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</si>
  <si>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</si>
  <si>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</si>
  <si>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</si>
  <si>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</si>
  <si>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</si>
  <si>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</si>
  <si>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</si>
  <si>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</si>
  <si>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</si>
  <si>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</si>
  <si>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</si>
  <si>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</si>
  <si>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</si>
  <si>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</si>
  <si>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</si>
  <si>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</si>
  <si>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</si>
  <si>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</si>
  <si>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</si>
  <si>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</si>
  <si>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</si>
  <si>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</si>
  <si>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</si>
  <si>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</si>
  <si>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</si>
  <si>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</si>
  <si>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</si>
  <si>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</si>
  <si>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</si>
  <si>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</si>
  <si>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</si>
  <si>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</si>
  <si>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</si>
  <si>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</si>
  <si>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</si>
  <si>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</si>
  <si>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</si>
  <si>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</si>
  <si>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</si>
  <si>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</si>
  <si>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</si>
  <si>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</si>
  <si>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</si>
  <si>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</si>
  <si>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</si>
  <si>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</si>
  <si>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</si>
  <si>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</si>
  <si>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</si>
  <si>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</si>
  <si>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</si>
  <si>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</si>
  <si>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</si>
  <si>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</si>
  <si>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</si>
  <si>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</si>
  <si>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</si>
  <si>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</si>
  <si>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</si>
  <si>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</si>
  <si>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</si>
  <si>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</si>
  <si>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</si>
  <si>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</si>
  <si>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</si>
  <si>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</si>
  <si>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</si>
  <si>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</si>
  <si>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</si>
  <si>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</si>
  <si>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</si>
  <si>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</si>
  <si>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</si>
  <si>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</si>
  <si>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</si>
  <si>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</si>
  <si>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</si>
  <si>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</si>
  <si>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</si>
  <si>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</si>
  <si>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</si>
  <si>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</si>
  <si>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</si>
  <si>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</si>
  <si>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</si>
  <si>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</si>
  <si>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</si>
  <si>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</si>
  <si>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</si>
  <si>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</si>
  <si>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</si>
  <si>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</si>
  <si>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</si>
  <si>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</si>
  <si>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</si>
  <si>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</si>
  <si>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</si>
  <si>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</si>
  <si>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</si>
  <si>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</si>
  <si>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</si>
  <si>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</si>
  <si>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</si>
  <si>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</si>
  <si>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</si>
  <si>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</si>
  <si>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</si>
  <si>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</si>
  <si>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</si>
  <si>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</si>
  <si>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</si>
  <si>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</si>
  <si>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</si>
  <si>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</si>
  <si>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</si>
  <si>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</si>
  <si>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</si>
  <si>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</si>
  <si>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</si>
  <si>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</si>
  <si>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</si>
  <si>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</si>
  <si>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</si>
  <si>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</si>
  <si>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</si>
  <si>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</si>
  <si>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</si>
  <si>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</si>
  <si>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</si>
  <si>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</si>
  <si>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</si>
  <si>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</si>
  <si>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</si>
  <si>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</si>
  <si>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</si>
  <si>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</si>
  <si>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</si>
  <si>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</si>
  <si>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</si>
  <si>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</si>
  <si>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</si>
  <si>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</si>
  <si>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</si>
  <si>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</si>
  <si>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</si>
  <si>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</si>
  <si>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</si>
  <si>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</si>
  <si>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</si>
  <si>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</si>
  <si>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</si>
  <si>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</si>
  <si>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</si>
  <si>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</si>
  <si>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</si>
  <si>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</si>
  <si>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</si>
  <si>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</si>
  <si>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</si>
  <si>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</si>
  <si>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</si>
  <si>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</si>
  <si>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</si>
  <si>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</si>
  <si>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</si>
  <si>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</si>
  <si>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</si>
  <si>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</si>
  <si>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</si>
  <si>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</si>
  <si>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</si>
  <si>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</si>
  <si>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</si>
  <si>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</si>
  <si>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</si>
  <si>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</si>
  <si>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</si>
  <si>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</si>
  <si>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</si>
  <si>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</si>
  <si>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</si>
  <si>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</si>
  <si>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</si>
  <si>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</si>
  <si>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</si>
  <si>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</si>
  <si>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</si>
  <si>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</si>
  <si>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</si>
  <si>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</si>
  <si>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</si>
  <si>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</si>
  <si>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</si>
  <si>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</si>
  <si>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</si>
  <si>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</si>
  <si>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</si>
  <si>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</si>
  <si>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</si>
  <si>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</si>
  <si>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</si>
  <si>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</si>
  <si>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</si>
  <si>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</si>
  <si>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</si>
  <si>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</si>
  <si>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</si>
  <si>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</si>
  <si>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</si>
  <si>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</si>
  <si>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</si>
  <si>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</si>
  <si>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</si>
  <si>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</si>
  <si>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</si>
  <si>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</si>
  <si>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</si>
  <si>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</si>
  <si>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</si>
  <si>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</si>
  <si>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</si>
  <si>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</si>
  <si>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</si>
  <si>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</si>
  <si>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</si>
  <si>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</si>
  <si>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</si>
  <si>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</si>
  <si>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</si>
  <si>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</si>
  <si>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</si>
  <si>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</si>
  <si>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</si>
  <si>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</si>
  <si>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</si>
  <si>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</si>
  <si>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</si>
  <si>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</si>
  <si>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</si>
  <si>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</si>
  <si>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</si>
  <si>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</si>
  <si>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</si>
  <si>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</si>
  <si>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</si>
  <si>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</si>
  <si>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</si>
  <si>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</si>
  <si>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</si>
  <si>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</si>
  <si>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</si>
  <si>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</si>
  <si>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</si>
  <si>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</si>
  <si>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</si>
  <si>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</si>
  <si>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</si>
  <si>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</si>
  <si>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</si>
  <si>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</si>
  <si>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</si>
  <si>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</si>
  <si>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</si>
  <si>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</si>
  <si>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</si>
  <si>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</si>
  <si>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</si>
  <si>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</si>
  <si>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</si>
  <si>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</si>
  <si>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</si>
  <si>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</si>
  <si>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</si>
  <si>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</si>
  <si>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</si>
  <si>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</si>
  <si>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</si>
  <si>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</si>
  <si>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</si>
  <si>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</si>
  <si>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</si>
  <si>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</si>
  <si>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</si>
  <si>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</si>
  <si>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</si>
  <si>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</si>
  <si>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</si>
  <si>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</si>
  <si>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</si>
  <si>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</si>
  <si>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</si>
  <si>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</si>
  <si>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</si>
  <si>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</si>
  <si>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</si>
  <si>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</si>
  <si>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</si>
  <si>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</si>
  <si>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</si>
  <si>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</si>
  <si>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</si>
  <si>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</si>
  <si>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</si>
  <si>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</si>
  <si>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</si>
  <si>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</si>
  <si>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</si>
  <si>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</si>
  <si>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</si>
  <si>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</si>
  <si>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</si>
  <si>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</si>
  <si>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</si>
  <si>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</si>
  <si>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</si>
  <si>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</si>
  <si>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</si>
  <si>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</si>
  <si>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</si>
  <si>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</si>
  <si>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</si>
  <si>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</si>
  <si>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</si>
  <si>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</si>
  <si>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</si>
  <si>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</si>
  <si>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</si>
  <si>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</si>
  <si>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</si>
  <si>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</si>
  <si>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</si>
  <si>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</si>
  <si>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</si>
  <si>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</si>
  <si>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</si>
  <si>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</si>
  <si>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</si>
  <si>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</si>
  <si>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</si>
  <si>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</si>
  <si>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</si>
  <si>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</si>
  <si>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</si>
  <si>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</si>
  <si>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</si>
  <si>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</si>
  <si>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</si>
  <si>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</si>
  <si>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</si>
  <si>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</si>
  <si>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</si>
  <si>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</si>
  <si>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</si>
  <si>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</si>
  <si>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</si>
  <si>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</si>
  <si>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</si>
  <si>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</si>
  <si>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</si>
  <si>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</si>
  <si>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</si>
  <si>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</si>
  <si>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</si>
  <si>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</si>
  <si>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</si>
  <si>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</si>
  <si>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</si>
  <si>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</si>
  <si>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</si>
  <si>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</si>
  <si>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</si>
  <si>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</si>
  <si>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</si>
  <si>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</si>
  <si>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</si>
  <si>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</si>
  <si>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</si>
  <si>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</si>
  <si>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</si>
  <si>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</si>
  <si>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</si>
  <si>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</si>
  <si>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</si>
  <si>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</si>
  <si>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</si>
  <si>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</si>
  <si>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</si>
  <si>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</si>
  <si>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</si>
  <si>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</si>
  <si>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</si>
  <si>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</si>
  <si>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</si>
  <si>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</si>
  <si>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</si>
  <si>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</si>
  <si>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</si>
  <si>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</si>
  <si>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</si>
  <si>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</si>
  <si>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</si>
  <si>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</si>
  <si>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</si>
  <si>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</si>
  <si>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</si>
  <si>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</si>
  <si>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</si>
  <si>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</si>
  <si>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</si>
  <si>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</si>
  <si>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</si>
  <si>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</si>
  <si>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</si>
  <si>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</si>
  <si>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</si>
  <si>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</si>
  <si>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</si>
  <si>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</si>
  <si>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</si>
  <si>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</si>
  <si>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</si>
  <si>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</si>
  <si>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</si>
  <si>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</si>
  <si>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</si>
  <si>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</si>
  <si>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</si>
  <si>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</si>
  <si>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</si>
  <si>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</si>
  <si>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</si>
  <si>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</si>
  <si>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</si>
  <si>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</si>
  <si>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</si>
  <si>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</si>
  <si>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</si>
  <si>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</si>
  <si>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</si>
  <si>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</si>
  <si>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</si>
  <si>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</si>
  <si>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</si>
  <si>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</si>
  <si>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</si>
  <si>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</si>
  <si>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</si>
  <si>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</si>
  <si>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</si>
  <si>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</si>
  <si>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</si>
  <si>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</si>
  <si>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</si>
  <si>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</si>
  <si>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</si>
  <si>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</si>
  <si>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</si>
  <si>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</si>
  <si>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</si>
  <si>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</si>
  <si>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</si>
  <si>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</si>
  <si>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</si>
  <si>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</si>
  <si>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</si>
  <si>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</si>
  <si>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</si>
  <si>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</si>
  <si>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</si>
  <si>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</si>
  <si>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</si>
  <si>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</si>
  <si>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</si>
  <si>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</si>
  <si>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</si>
  <si>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</si>
  <si>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</si>
  <si>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</si>
  <si>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</si>
  <si>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</si>
  <si>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</si>
  <si>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</si>
  <si>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</si>
  <si>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</si>
  <si>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</si>
  <si>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</si>
  <si>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</si>
  <si>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</si>
  <si>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</si>
  <si>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</si>
  <si>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</si>
  <si>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</si>
  <si>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</si>
  <si>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</si>
  <si>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</si>
  <si>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</si>
  <si>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</si>
  <si>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</si>
  <si>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</si>
  <si>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</si>
  <si>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</si>
  <si>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</si>
  <si>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</si>
  <si>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</si>
  <si>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</si>
  <si>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</si>
  <si>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</si>
  <si>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</si>
  <si>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</si>
  <si>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</si>
  <si>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</si>
  <si>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</si>
  <si>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</si>
  <si>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</si>
  <si>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</si>
  <si>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</si>
  <si>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</si>
  <si>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</si>
  <si>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</si>
  <si>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</si>
  <si>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</si>
  <si>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</si>
  <si>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</si>
  <si>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</si>
  <si>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</si>
  <si>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</si>
  <si>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</si>
  <si>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</si>
  <si>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</si>
  <si>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</si>
  <si>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</si>
  <si>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</si>
  <si>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</si>
  <si>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</si>
  <si>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</si>
  <si>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</si>
  <si>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</si>
  <si>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</si>
  <si>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</si>
  <si>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</si>
  <si>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</si>
  <si>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</si>
  <si>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</si>
  <si>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</si>
  <si>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</si>
  <si>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</si>
  <si>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</si>
  <si>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</si>
  <si>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</si>
  <si>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</si>
  <si>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</si>
  <si>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</si>
  <si>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</si>
  <si>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</si>
  <si>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</si>
  <si>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</si>
  <si>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</si>
  <si>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</si>
  <si>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</si>
  <si>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</si>
  <si>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</si>
  <si>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</si>
  <si>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</si>
  <si>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</si>
  <si>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</si>
  <si>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</si>
  <si>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</si>
  <si>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</si>
  <si>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</si>
  <si>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</si>
  <si>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</si>
  <si>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</si>
  <si>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</si>
  <si>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</si>
  <si>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</si>
  <si>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</si>
  <si>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</si>
  <si>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</si>
  <si>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</si>
  <si>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</si>
  <si>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</si>
  <si>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</si>
  <si>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</si>
  <si>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</si>
  <si>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</si>
  <si>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</si>
  <si>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</si>
  <si>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</si>
  <si>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</si>
  <si>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</si>
  <si>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</si>
  <si>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</si>
  <si>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</si>
  <si>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</si>
  <si>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</si>
  <si>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</si>
  <si>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</si>
  <si>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</si>
  <si>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</si>
  <si>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</si>
  <si>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</si>
  <si>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</si>
  <si>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</si>
  <si>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</si>
  <si>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</si>
  <si>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</si>
  <si>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</si>
  <si>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</si>
  <si>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</si>
  <si>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</si>
  <si>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</si>
  <si>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</si>
  <si>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</si>
  <si>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</si>
  <si>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</si>
  <si>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</si>
  <si>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</si>
  <si>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</si>
  <si>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</si>
  <si>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</si>
  <si>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</si>
  <si>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</si>
  <si>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</si>
  <si>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</si>
  <si>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</si>
  <si>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</si>
  <si>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</si>
  <si>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</si>
  <si>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</si>
  <si>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</si>
  <si>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</si>
  <si>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</si>
  <si>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</si>
  <si>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</si>
  <si>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</si>
  <si>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</si>
  <si>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</si>
  <si>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</si>
  <si>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</si>
  <si>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</si>
  <si>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</si>
  <si>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</si>
  <si>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</si>
  <si>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</si>
  <si>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</si>
  <si>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</si>
  <si>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</si>
  <si>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</si>
  <si>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</si>
  <si>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</si>
  <si>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</si>
  <si>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</si>
  <si>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</si>
  <si>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</si>
  <si>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</si>
  <si>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</si>
  <si>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</si>
  <si>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</si>
  <si>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</si>
  <si>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</si>
  <si>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</si>
  <si>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</si>
  <si>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</si>
  <si>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</si>
  <si>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</si>
  <si>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</si>
  <si>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</si>
  <si>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</si>
  <si>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</si>
  <si>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</si>
  <si>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</si>
  <si>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</si>
  <si>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</si>
  <si>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</si>
  <si>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</si>
  <si>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</si>
  <si>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</si>
  <si>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</si>
  <si>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</si>
  <si>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</si>
  <si>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</si>
  <si>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</si>
  <si>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</si>
  <si>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</si>
  <si>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</si>
  <si>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</si>
  <si>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</si>
  <si>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</si>
  <si>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</si>
  <si>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</si>
  <si>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</si>
  <si>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</si>
  <si>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</si>
  <si>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</si>
  <si>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</si>
  <si>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</si>
  <si>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</si>
  <si>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</si>
  <si>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</si>
  <si>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</si>
  <si>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</si>
  <si>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</si>
  <si>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</si>
  <si>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</si>
  <si>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</si>
  <si>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</si>
  <si>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</si>
  <si>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</si>
  <si>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</si>
  <si>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</si>
  <si>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</si>
  <si>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</si>
  <si>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</si>
  <si>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</si>
  <si>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</si>
  <si>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</si>
  <si>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</si>
  <si>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</si>
  <si>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</si>
  <si>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</si>
  <si>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</si>
  <si>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</si>
  <si>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</si>
  <si>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</si>
  <si>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</si>
  <si>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</si>
  <si>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</si>
  <si>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</si>
  <si>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</si>
  <si>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</si>
  <si>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</si>
  <si>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</si>
  <si>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</si>
  <si>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</si>
  <si>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</si>
  <si>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</si>
  <si>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</si>
  <si>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</si>
  <si>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</si>
  <si>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</si>
  <si>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</si>
  <si>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</si>
  <si>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</si>
  <si>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</si>
  <si>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</si>
  <si>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</si>
  <si>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</si>
  <si>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</si>
  <si>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</si>
  <si>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</si>
  <si>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</si>
  <si>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</si>
  <si>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</si>
  <si>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</si>
  <si>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</si>
  <si>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</si>
  <si>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</si>
  <si>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</si>
  <si>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</si>
  <si>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</si>
  <si>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</si>
  <si>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</si>
  <si>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</si>
  <si>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</si>
  <si>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</si>
  <si>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</si>
  <si>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</si>
  <si>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</si>
  <si>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</si>
  <si>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</si>
  <si>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</si>
  <si>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</si>
  <si>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</si>
  <si>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</si>
  <si>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</si>
  <si>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</si>
  <si>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</si>
  <si>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</si>
  <si>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</si>
  <si>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</si>
  <si>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</si>
  <si>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</si>
  <si>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</si>
  <si>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</si>
  <si>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</si>
  <si>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</si>
  <si>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</si>
  <si>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</si>
  <si>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</si>
  <si>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</si>
  <si>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</si>
  <si>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</si>
  <si>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</si>
  <si>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</si>
  <si>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</si>
  <si>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</si>
  <si>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</si>
  <si>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</si>
  <si>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</si>
  <si>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</si>
  <si>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</si>
  <si>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</si>
  <si>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</si>
  <si>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</si>
  <si>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</si>
  <si>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</si>
  <si>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</si>
  <si>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</si>
  <si>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</si>
  <si>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</si>
  <si>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</si>
  <si>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</si>
  <si>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</si>
  <si>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</si>
  <si>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</si>
  <si>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</si>
  <si>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</si>
  <si>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</si>
  <si>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</si>
  <si>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</si>
  <si>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</si>
  <si>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</si>
  <si>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</si>
  <si>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</si>
  <si>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</si>
  <si>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</si>
  <si>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</si>
  <si>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</si>
  <si>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</si>
  <si>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</si>
  <si>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</si>
  <si>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</si>
  <si>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</si>
  <si>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</si>
  <si>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</si>
  <si>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</si>
  <si>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</si>
  <si>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</si>
  <si>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</si>
  <si>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</si>
  <si>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</si>
  <si>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</si>
  <si>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</si>
  <si>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</si>
  <si>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</si>
  <si>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</si>
  <si>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</si>
  <si>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</si>
  <si>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</si>
  <si>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</si>
  <si>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</si>
  <si>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</si>
  <si>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</si>
  <si>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</si>
  <si>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</si>
  <si>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</si>
  <si>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</si>
  <si>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</si>
  <si>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</si>
  <si>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</si>
  <si>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</si>
  <si>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</si>
  <si>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</si>
  <si>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</si>
  <si>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</si>
  <si>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</si>
  <si>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</si>
  <si>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</si>
  <si>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</si>
  <si>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</si>
  <si>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</si>
  <si>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</si>
  <si>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</si>
  <si>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</si>
  <si>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</si>
  <si>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</si>
  <si>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</si>
  <si>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</si>
  <si>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</si>
  <si>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</si>
  <si>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</si>
  <si>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</si>
  <si>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</si>
  <si>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</si>
  <si>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</si>
  <si>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</si>
  <si>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</si>
  <si>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</si>
  <si>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</si>
  <si>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</si>
  <si>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</si>
  <si>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</si>
  <si>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</si>
  <si>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</si>
  <si>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</si>
  <si>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</si>
  <si>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</si>
  <si>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</si>
  <si>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</si>
  <si>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</si>
  <si>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</si>
  <si>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</si>
  <si>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</si>
  <si>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</si>
  <si>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</si>
  <si>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</si>
  <si>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</si>
  <si>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</si>
  <si>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</si>
  <si>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</si>
  <si>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</si>
  <si>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</si>
  <si>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</si>
  <si>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</si>
  <si>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</si>
  <si>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</si>
  <si>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</si>
  <si>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</si>
  <si>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</si>
  <si>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</si>
  <si>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</si>
  <si>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</si>
  <si>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</si>
  <si>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</si>
  <si>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</si>
  <si>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</si>
  <si>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</si>
  <si>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</si>
  <si>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</si>
  <si>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</si>
  <si>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</si>
  <si>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</si>
  <si>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</si>
  <si>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</si>
  <si>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</si>
  <si>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</si>
  <si>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</si>
  <si>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</si>
  <si>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</si>
  <si>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</si>
  <si>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</si>
  <si>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</si>
  <si>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</si>
  <si>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</si>
  <si>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</si>
  <si>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</si>
  <si>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</si>
  <si>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</si>
  <si>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</si>
  <si>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</si>
  <si>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</si>
  <si>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</si>
  <si>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</si>
  <si>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</si>
  <si>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</si>
  <si>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</si>
  <si>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</si>
  <si>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</si>
  <si>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</si>
  <si>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</si>
  <si>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</si>
  <si>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</si>
  <si>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</si>
  <si>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</si>
  <si>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</si>
  <si>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</si>
  <si>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</si>
  <si>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</si>
  <si>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</si>
  <si>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</si>
  <si>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</si>
  <si>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</si>
  <si>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</si>
  <si>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</si>
  <si>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</si>
  <si>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</si>
  <si>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</si>
  <si>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</si>
  <si>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</si>
  <si>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</si>
  <si>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</si>
  <si>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</si>
  <si>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</si>
  <si>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</si>
  <si>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</si>
  <si>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</si>
  <si>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</si>
  <si>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</si>
  <si>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</si>
  <si>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</si>
  <si>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</si>
  <si>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</si>
  <si>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</si>
  <si>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</si>
  <si>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</si>
  <si>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</si>
  <si>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</si>
  <si>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</si>
  <si>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</si>
  <si>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</si>
  <si>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</si>
  <si>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</si>
  <si>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</si>
  <si>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</si>
  <si>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</si>
  <si>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</si>
  <si>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</si>
  <si>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</si>
  <si>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</si>
  <si>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</si>
  <si>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</si>
  <si>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</si>
  <si>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</si>
  <si>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</si>
  <si>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</si>
  <si>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</si>
  <si>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</si>
  <si>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</si>
  <si>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</si>
  <si>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</si>
  <si>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</si>
  <si>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</si>
  <si>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</si>
  <si>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</si>
  <si>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</si>
  <si>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</si>
  <si>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</si>
  <si>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</si>
  <si>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</si>
  <si>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</si>
  <si>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</si>
  <si>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</si>
  <si>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</si>
  <si>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</si>
  <si>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</si>
  <si>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</si>
  <si>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</si>
  <si>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</si>
  <si>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</si>
  <si>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</si>
  <si>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</si>
  <si>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</si>
  <si>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</si>
  <si>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</si>
  <si>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</si>
  <si>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</si>
  <si>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</si>
  <si>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</si>
  <si>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</si>
  <si>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</si>
  <si>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</si>
  <si>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</si>
  <si>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</si>
  <si>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</si>
  <si>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</si>
  <si>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</si>
  <si>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</si>
  <si>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</si>
  <si>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</si>
  <si>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</si>
  <si>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</si>
  <si>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</si>
  <si>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</si>
  <si>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</si>
  <si>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</si>
  <si>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</si>
  <si>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</si>
  <si>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</si>
  <si>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</si>
  <si>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</si>
  <si>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</si>
  <si>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</si>
  <si>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</si>
  <si>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</si>
  <si>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</si>
  <si>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</si>
  <si>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</si>
  <si>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</si>
  <si>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</si>
  <si>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</si>
  <si>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</si>
  <si>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</si>
  <si>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</si>
  <si>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</si>
  <si>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</si>
  <si>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</si>
  <si>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</si>
  <si>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</si>
  <si>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</si>
  <si>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</si>
  <si>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</si>
  <si>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</si>
  <si>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</si>
  <si>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</si>
  <si>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</si>
  <si>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</si>
  <si>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</si>
  <si>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</si>
  <si>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</si>
  <si>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</si>
  <si>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</si>
  <si>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</si>
  <si>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</si>
  <si>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</si>
  <si>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</si>
  <si>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</si>
  <si>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</si>
  <si>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</si>
  <si>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</si>
  <si>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</si>
  <si>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</si>
  <si>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</si>
  <si>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</si>
  <si>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</si>
  <si>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</si>
  <si>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</si>
  <si>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</si>
  <si>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</si>
  <si>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</si>
  <si>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</si>
  <si>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</si>
  <si>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</si>
  <si>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</si>
  <si>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</si>
  <si>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</si>
  <si>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</si>
  <si>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</si>
  <si>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</si>
  <si>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</si>
  <si>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</si>
  <si>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</si>
  <si>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</si>
  <si>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</si>
  <si>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</si>
  <si>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</si>
  <si>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</si>
  <si>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</si>
  <si>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</si>
  <si>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</si>
  <si>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</si>
  <si>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</si>
  <si>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</si>
  <si>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</si>
  <si>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</si>
  <si>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</si>
  <si>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</si>
  <si>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</si>
  <si>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</si>
  <si>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</si>
  <si>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</si>
  <si>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</si>
  <si>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</si>
  <si>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</si>
  <si>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</si>
  <si>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</si>
  <si>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</si>
  <si>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</si>
  <si>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</si>
  <si>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</si>
  <si>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</si>
  <si>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</si>
  <si>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</si>
  <si>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</si>
  <si>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</si>
  <si>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</si>
  <si>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</si>
  <si>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</si>
  <si>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</si>
  <si>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</si>
  <si>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</si>
  <si>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</si>
  <si>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</si>
  <si>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</si>
  <si>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</si>
  <si>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</si>
  <si>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</si>
  <si>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</si>
  <si>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</si>
  <si>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</si>
  <si>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</si>
  <si>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</si>
  <si>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</si>
  <si>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</si>
  <si>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</si>
  <si>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</si>
  <si>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</si>
  <si>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</si>
  <si>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</si>
  <si>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</si>
  <si>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</si>
  <si>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</si>
  <si>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</si>
  <si>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</si>
  <si>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</si>
  <si>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</si>
  <si>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</si>
  <si>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</si>
  <si>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</si>
  <si>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</si>
  <si>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</si>
  <si>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</si>
  <si>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</si>
  <si>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</si>
  <si>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</si>
  <si>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</si>
  <si>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</si>
  <si>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</si>
  <si>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</si>
  <si>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</si>
  <si>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</si>
  <si>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</si>
  <si>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</si>
  <si>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</si>
  <si>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</si>
  <si>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</si>
  <si>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</si>
  <si>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</si>
  <si>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</si>
  <si>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</si>
  <si>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</si>
  <si>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</si>
  <si>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</si>
  <si>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</si>
  <si>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</si>
  <si>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</si>
  <si>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</si>
  <si>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</si>
  <si>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</si>
  <si>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</si>
  <si>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</si>
  <si>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</si>
  <si>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</si>
  <si>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</si>
  <si>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</si>
  <si>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</si>
  <si>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</si>
  <si>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</si>
  <si>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</si>
  <si>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</si>
  <si>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</si>
  <si>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</si>
  <si>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</si>
  <si>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</si>
  <si>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</si>
  <si>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</si>
  <si>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</si>
  <si>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</si>
  <si>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</si>
  <si>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</si>
  <si>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</si>
  <si>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</si>
  <si>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</si>
  <si>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</si>
  <si>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</si>
  <si>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</si>
  <si>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</si>
  <si>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</si>
  <si>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</si>
  <si>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</si>
  <si>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</si>
  <si>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</si>
  <si>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</si>
  <si>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</si>
  <si>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</si>
  <si>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</si>
  <si>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</si>
  <si>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</si>
  <si>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</si>
  <si>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</si>
  <si>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</si>
  <si>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</si>
  <si>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</si>
  <si>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</si>
  <si>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</si>
  <si>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</si>
  <si>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</si>
  <si>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</si>
  <si>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</si>
  <si>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</si>
  <si>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</si>
  <si>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</si>
  <si>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</si>
  <si>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</si>
  <si>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</si>
  <si>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</si>
  <si>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</si>
  <si>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</si>
  <si>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</si>
  <si>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</si>
  <si>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</si>
  <si>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</si>
  <si>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</si>
  <si>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</si>
  <si>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</si>
  <si>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</si>
  <si>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</si>
  <si>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</si>
  <si>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</si>
  <si>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</si>
  <si>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</si>
  <si>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</si>
  <si>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</si>
  <si>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</si>
  <si>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</si>
  <si>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</si>
  <si>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</si>
  <si>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</si>
  <si>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</si>
  <si>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</si>
  <si>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</si>
  <si>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</si>
  <si>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</si>
  <si>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</si>
  <si>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</si>
  <si>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</si>
  <si>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</si>
  <si>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</si>
  <si>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</si>
  <si>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</si>
  <si>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</si>
  <si>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</si>
  <si>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</si>
  <si>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</si>
  <si>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</si>
  <si>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</si>
  <si>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</si>
  <si>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</si>
  <si>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</si>
  <si>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</si>
  <si>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</si>
  <si>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</si>
  <si>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</si>
  <si>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</si>
  <si>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</si>
  <si>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</si>
  <si>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</si>
  <si>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</si>
  <si>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</si>
  <si>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</si>
  <si>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</si>
  <si>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</si>
  <si>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</si>
  <si>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</si>
  <si>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</si>
  <si>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</si>
  <si>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</si>
  <si>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</si>
  <si>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</si>
  <si>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</si>
  <si>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</si>
  <si>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</si>
  <si>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</si>
  <si>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</si>
  <si>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</si>
  <si>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</si>
  <si>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</si>
  <si>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</si>
  <si>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</si>
  <si>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</si>
  <si>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</si>
  <si>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</si>
  <si>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</si>
  <si>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</si>
  <si>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</si>
  <si>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</si>
  <si>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</si>
  <si>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</si>
  <si>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</si>
  <si>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</si>
  <si>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</si>
  <si>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</si>
  <si>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</si>
  <si>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</si>
  <si>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</si>
  <si>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</si>
  <si>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</si>
  <si>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</si>
  <si>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</si>
  <si>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</si>
  <si>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</si>
  <si>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</si>
  <si>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</si>
  <si>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</si>
  <si>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</si>
  <si>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</si>
  <si>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</si>
  <si>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</si>
  <si>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</si>
  <si>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</si>
  <si>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</si>
  <si>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</si>
  <si>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</si>
  <si>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</si>
  <si>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</si>
  <si>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</si>
  <si>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</si>
  <si>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</si>
  <si>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</si>
  <si>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</si>
  <si>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</si>
  <si>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</si>
  <si>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</si>
  <si>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</si>
  <si>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</si>
  <si>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</si>
  <si>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</si>
  <si>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</si>
  <si>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</si>
  <si>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</si>
  <si>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</si>
  <si>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</si>
  <si>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</si>
  <si>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</si>
  <si>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</si>
  <si>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</si>
  <si>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</si>
  <si>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</si>
  <si>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</si>
  <si>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</si>
  <si>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</si>
  <si>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</si>
  <si>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</si>
  <si>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</si>
  <si>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</si>
  <si>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</si>
  <si>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</si>
  <si>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</si>
  <si>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</si>
  <si>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</si>
  <si>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</si>
  <si>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</si>
  <si>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</si>
  <si>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</si>
  <si>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</si>
  <si>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</si>
  <si>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</si>
  <si>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</si>
  <si>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</si>
  <si>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</si>
  <si>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</si>
  <si>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</si>
  <si>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</si>
  <si>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</si>
  <si>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</si>
  <si>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</si>
  <si>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</si>
  <si>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</si>
  <si>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</si>
  <si>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</si>
  <si>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</si>
  <si>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</si>
  <si>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</si>
  <si>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</si>
  <si>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</si>
  <si>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</si>
  <si>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</si>
  <si>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</si>
  <si>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</si>
  <si>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</si>
  <si>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</si>
  <si>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</si>
  <si>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</si>
  <si>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</si>
  <si>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</si>
  <si>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</si>
  <si>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</si>
  <si>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</si>
  <si>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</si>
  <si>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</si>
  <si>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</si>
  <si>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</si>
  <si>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</si>
  <si>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</si>
  <si>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</si>
  <si>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</si>
  <si>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</si>
  <si>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</si>
  <si>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</si>
  <si>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</si>
  <si>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</si>
  <si>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</si>
  <si>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</si>
  <si>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</si>
  <si>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</si>
  <si>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</si>
  <si>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</si>
  <si>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</si>
  <si>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</si>
  <si>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</si>
  <si>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</si>
  <si>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</si>
  <si>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</si>
  <si>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</si>
  <si>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</si>
  <si>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</si>
  <si>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</si>
  <si>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</si>
  <si>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</si>
  <si>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</si>
  <si>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</si>
  <si>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</si>
  <si>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</si>
  <si>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</si>
  <si>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</si>
  <si>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</si>
  <si>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</si>
  <si>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</si>
  <si>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</si>
  <si>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</si>
  <si>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</si>
  <si>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</si>
  <si>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</si>
  <si>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</si>
  <si>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</si>
  <si>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</si>
  <si>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</si>
  <si>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</si>
  <si>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</si>
  <si>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</si>
  <si>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</si>
  <si>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</si>
  <si>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</si>
  <si>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</si>
  <si>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</si>
  <si>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</si>
  <si>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</si>
  <si>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</si>
  <si>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</si>
  <si>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</si>
  <si>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</si>
  <si>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</si>
  <si>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</si>
  <si>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</si>
  <si>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</si>
  <si>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</si>
  <si>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</si>
  <si>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</si>
  <si>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</si>
  <si>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</si>
  <si>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</si>
  <si>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</si>
  <si>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</si>
  <si>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</si>
  <si>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</si>
  <si>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</si>
  <si>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</si>
  <si>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</si>
  <si>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</si>
  <si>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</si>
  <si>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</si>
  <si>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</si>
  <si>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</si>
  <si>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</si>
  <si>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</si>
  <si>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</si>
  <si>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</si>
  <si>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</si>
  <si>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</si>
  <si>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</si>
  <si>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</si>
  <si>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</si>
  <si>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</si>
  <si>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</si>
  <si>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</si>
  <si>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</si>
  <si>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</si>
  <si>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</si>
  <si>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</si>
  <si>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</si>
  <si>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</si>
  <si>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</si>
  <si>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</si>
  <si>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</si>
  <si>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</si>
  <si>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</si>
  <si>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</si>
  <si>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</si>
  <si>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</si>
  <si>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</si>
  <si>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</si>
  <si>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</si>
  <si>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</si>
  <si>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</si>
  <si>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</si>
  <si>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</si>
  <si>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</si>
  <si>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</si>
  <si>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</si>
  <si>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</si>
  <si>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</si>
  <si>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</si>
  <si>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</si>
  <si>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</si>
  <si>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</si>
  <si>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</si>
  <si>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</si>
  <si>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</si>
  <si>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</si>
  <si>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</si>
  <si>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</si>
  <si>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</si>
  <si>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</si>
  <si>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</si>
  <si>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</si>
  <si>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</si>
  <si>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</si>
  <si>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</si>
  <si>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</si>
  <si>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</si>
  <si>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</si>
  <si>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</si>
  <si>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</si>
  <si>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</si>
  <si>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</si>
  <si>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</si>
  <si>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</si>
  <si>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</si>
  <si>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</si>
  <si>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</si>
  <si>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</si>
  <si>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</si>
  <si>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</si>
  <si>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</si>
  <si>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</si>
  <si>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</si>
  <si>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</si>
  <si>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</si>
  <si>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</si>
  <si>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</si>
  <si>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</si>
  <si>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</si>
  <si>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</si>
  <si>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</si>
  <si>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</si>
  <si>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</si>
  <si>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</si>
  <si>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</si>
  <si>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</si>
  <si>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</si>
  <si>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</si>
  <si>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</si>
  <si>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</si>
  <si>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</si>
  <si>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</si>
  <si>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</si>
  <si>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</si>
  <si>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</si>
  <si>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</si>
  <si>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</si>
  <si>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</si>
  <si>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</si>
  <si>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</si>
  <si>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</si>
  <si>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</si>
  <si>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</si>
  <si>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</si>
  <si>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</si>
  <si>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</si>
  <si>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</si>
  <si>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</si>
  <si>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</si>
  <si>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</si>
  <si>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</si>
  <si>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</si>
  <si>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</si>
  <si>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</si>
  <si>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</si>
  <si>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</si>
  <si>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</si>
  <si>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</si>
  <si>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</si>
  <si>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</si>
  <si>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</si>
  <si>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</si>
  <si>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</si>
  <si>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</si>
  <si>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</si>
  <si>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</si>
  <si>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</si>
  <si>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</si>
  <si>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</si>
  <si>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</si>
  <si>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</si>
  <si>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</si>
  <si>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</si>
  <si>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</si>
  <si>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</si>
  <si>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</si>
  <si>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</si>
  <si>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</si>
  <si>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</si>
  <si>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</si>
  <si>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</si>
  <si>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</si>
  <si>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</si>
  <si>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</si>
  <si>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</si>
  <si>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</si>
  <si>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</si>
  <si>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</si>
  <si>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</si>
  <si>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</si>
  <si>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</si>
  <si>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</si>
  <si>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</si>
  <si>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</si>
  <si>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</si>
  <si>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</si>
  <si>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</si>
  <si>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</si>
  <si>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</si>
  <si>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</si>
  <si>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</si>
  <si>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</si>
  <si>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</si>
  <si>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</si>
  <si>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</si>
  <si>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</si>
  <si>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</si>
  <si>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</si>
  <si>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</si>
  <si>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</si>
  <si>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</si>
  <si>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</si>
  <si>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</si>
  <si>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</si>
  <si>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</si>
  <si>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</si>
  <si>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</si>
  <si>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</si>
  <si>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</si>
  <si>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</si>
  <si>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</si>
  <si>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</si>
  <si>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</si>
  <si>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</si>
  <si>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</si>
  <si>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</si>
  <si>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</si>
  <si>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</si>
  <si>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</si>
  <si>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</si>
  <si>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</si>
  <si>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</si>
  <si>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</si>
  <si>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</si>
  <si>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</si>
  <si>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</si>
  <si>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</si>
  <si>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</si>
  <si>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</si>
  <si>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</si>
  <si>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</si>
  <si>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</si>
  <si>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</si>
  <si>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</si>
  <si>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</si>
  <si>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</si>
  <si>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</si>
  <si>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</si>
  <si>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</si>
  <si>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</si>
  <si>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</si>
  <si>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</si>
  <si>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</si>
  <si>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</si>
  <si>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</si>
  <si>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</si>
  <si>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</si>
  <si>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</si>
  <si>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</si>
  <si>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</si>
  <si>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</si>
  <si>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</si>
  <si>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</si>
  <si>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</si>
  <si>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</si>
  <si>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</si>
  <si>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</si>
  <si>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</si>
  <si>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</si>
  <si>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</si>
  <si>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</si>
  <si>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</si>
  <si>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</si>
  <si>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</si>
  <si>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</si>
  <si>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</si>
  <si>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</si>
  <si>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</si>
  <si>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</si>
  <si>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</si>
  <si>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</si>
  <si>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</si>
  <si>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</si>
  <si>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</si>
  <si>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</si>
  <si>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</si>
  <si>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</si>
  <si>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</si>
  <si>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</si>
  <si>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</si>
  <si>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</si>
  <si>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</si>
  <si>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</si>
  <si>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</si>
  <si>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</si>
  <si>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</si>
  <si>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</si>
  <si>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</si>
  <si>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</si>
  <si>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</si>
  <si>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</si>
  <si>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</si>
  <si>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</si>
  <si>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</si>
  <si>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</si>
  <si>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</si>
  <si>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</si>
  <si>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</si>
  <si>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</si>
  <si>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</si>
  <si>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</si>
  <si>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</si>
  <si>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</si>
  <si>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</si>
  <si>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</si>
  <si>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</si>
  <si>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</si>
  <si>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</si>
  <si>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</si>
  <si>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</si>
  <si>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</si>
  <si>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</si>
  <si>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</si>
  <si>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</si>
  <si>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</si>
  <si>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</si>
  <si>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</si>
  <si>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</si>
  <si>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</si>
  <si>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</si>
  <si>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</si>
  <si>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</si>
  <si>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</si>
  <si>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</si>
  <si>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</si>
  <si>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</si>
  <si>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</si>
  <si>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</si>
  <si>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</si>
  <si>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</si>
  <si>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</si>
  <si>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</si>
  <si>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</si>
  <si>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</si>
  <si>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</si>
  <si>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</si>
  <si>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</si>
  <si>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</si>
  <si>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</si>
  <si>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</si>
  <si>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</si>
  <si>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</si>
  <si>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</si>
  <si>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</si>
  <si>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</si>
  <si>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</si>
  <si>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</si>
  <si>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</si>
  <si>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</si>
  <si>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</si>
  <si>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</si>
  <si>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</si>
  <si>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</si>
  <si>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</si>
  <si>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</si>
  <si>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</si>
  <si>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</si>
  <si>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</si>
  <si>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</si>
  <si>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</si>
  <si>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</si>
  <si>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</si>
  <si>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</si>
  <si>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</si>
  <si>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</si>
  <si>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</si>
  <si>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</si>
  <si>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</si>
  <si>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</si>
  <si>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</si>
  <si>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</si>
  <si>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</si>
  <si>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</si>
  <si>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</si>
  <si>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</si>
  <si>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</si>
  <si>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</si>
  <si>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</si>
  <si>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</si>
  <si>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</si>
  <si>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</si>
  <si>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</si>
  <si>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</si>
  <si>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</si>
  <si>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</si>
  <si>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</si>
  <si>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</si>
  <si>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</si>
  <si>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</si>
  <si>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</si>
  <si>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</si>
  <si>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</si>
  <si>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</si>
  <si>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</si>
  <si>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</si>
  <si>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</si>
  <si>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</si>
  <si>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</si>
  <si>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</si>
  <si>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</si>
  <si>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</si>
  <si>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</si>
  <si>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</si>
  <si>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</si>
  <si>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</si>
  <si>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</si>
  <si>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</si>
  <si>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</si>
  <si>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</si>
  <si>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</si>
  <si>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</si>
  <si>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</si>
  <si>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</si>
  <si>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</si>
  <si>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</si>
  <si>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</si>
  <si>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</si>
  <si>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</si>
  <si>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</si>
  <si>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</si>
  <si>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</si>
  <si>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</si>
  <si>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</si>
  <si>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</si>
  <si>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</si>
  <si>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</si>
  <si>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</si>
  <si>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</si>
  <si>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</si>
  <si>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</si>
  <si>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</si>
  <si>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</si>
  <si>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</si>
  <si>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</si>
  <si>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</si>
  <si>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</si>
  <si>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</si>
  <si>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</si>
  <si>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</si>
  <si>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</si>
  <si>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</si>
  <si>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</si>
  <si>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</si>
  <si>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</si>
  <si>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</si>
  <si>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</si>
  <si>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</si>
  <si>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</si>
  <si>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</si>
  <si>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</si>
  <si>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</si>
  <si>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</si>
  <si>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</si>
  <si>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</si>
  <si>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</si>
  <si>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</si>
  <si>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</si>
  <si>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</si>
  <si>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</si>
  <si>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</si>
  <si>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</si>
  <si>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</si>
  <si>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</si>
  <si>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</si>
  <si>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</si>
  <si>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</si>
  <si>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</si>
  <si>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</si>
  <si>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</si>
  <si>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</si>
  <si>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</si>
  <si>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</si>
  <si>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</si>
  <si>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</si>
  <si>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</si>
  <si>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</si>
  <si>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</si>
  <si>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</si>
  <si>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</si>
  <si>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</si>
  <si>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</si>
  <si>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</si>
  <si>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</si>
  <si>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</si>
  <si>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</si>
  <si>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</si>
  <si>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</si>
  <si>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</si>
  <si>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</si>
  <si>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</si>
  <si>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</si>
  <si>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</si>
  <si>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</si>
  <si>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</si>
  <si>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</si>
  <si>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</si>
  <si>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</si>
  <si>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</si>
  <si>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</si>
  <si>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</si>
  <si>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</si>
  <si>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</si>
  <si>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</si>
  <si>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</si>
  <si>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</si>
  <si>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</si>
  <si>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</si>
  <si>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</si>
  <si>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</si>
  <si>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</si>
  <si>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</si>
  <si>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</si>
  <si>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</si>
  <si>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</si>
  <si>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</si>
  <si>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</si>
  <si>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</si>
  <si>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</si>
  <si>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</si>
  <si>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</si>
  <si>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</si>
  <si>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</si>
  <si>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</si>
  <si>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</si>
  <si>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</si>
  <si>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</si>
  <si>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</si>
  <si>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</si>
  <si>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</si>
  <si>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</si>
  <si>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</si>
  <si>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</si>
  <si>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</si>
  <si>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</si>
  <si>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</si>
  <si>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</si>
  <si>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</si>
  <si>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</si>
  <si>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</si>
  <si>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</si>
  <si>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</si>
  <si>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</si>
  <si>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</si>
  <si>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</si>
  <si>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</si>
  <si>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</si>
  <si>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</si>
  <si>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</si>
  <si>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</si>
  <si>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</si>
  <si>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</si>
  <si>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</si>
  <si>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</si>
  <si>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</si>
  <si>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</si>
  <si>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</si>
  <si>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</si>
  <si>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</si>
  <si>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</si>
  <si>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</si>
  <si>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</si>
  <si>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</si>
  <si>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</si>
  <si>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</si>
  <si>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</si>
  <si>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</si>
  <si>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</si>
  <si>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</si>
  <si>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</si>
  <si>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</si>
  <si>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</si>
  <si>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</si>
  <si>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</si>
  <si>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</si>
  <si>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</si>
  <si>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</si>
  <si>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</si>
  <si>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</si>
  <si>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</si>
  <si>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</si>
  <si>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</si>
  <si>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</si>
  <si>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</si>
  <si>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</si>
  <si>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</si>
  <si>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</si>
  <si>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</si>
  <si>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</si>
  <si>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</si>
  <si>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</si>
  <si>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</si>
  <si>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</si>
  <si>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</si>
  <si>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</si>
  <si>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</si>
  <si>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</si>
  <si>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</si>
  <si>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</si>
  <si>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</si>
  <si>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</si>
  <si>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</si>
  <si>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</si>
  <si>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</si>
  <si>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</si>
  <si>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</si>
  <si>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</si>
  <si>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</si>
  <si>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</si>
  <si>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</si>
  <si>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</si>
  <si>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</si>
  <si>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</si>
  <si>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</si>
  <si>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</si>
  <si>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</si>
  <si>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</si>
  <si>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</si>
  <si>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</si>
  <si>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</si>
  <si>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</si>
  <si>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</si>
  <si>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</si>
  <si>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</si>
  <si>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</si>
  <si>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</si>
  <si>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</si>
  <si>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</si>
  <si>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</si>
  <si>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</si>
  <si>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</si>
  <si>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</si>
  <si>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</si>
  <si>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</si>
  <si>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</si>
  <si>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</si>
  <si>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</si>
  <si>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</si>
  <si>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</si>
  <si>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</si>
  <si>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</si>
  <si>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</si>
  <si>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</si>
  <si>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</si>
  <si>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</si>
  <si>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</si>
  <si>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</si>
  <si>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</si>
  <si>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</si>
  <si>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</si>
  <si>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</si>
  <si>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</si>
  <si>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</si>
  <si>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</si>
  <si>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</si>
  <si>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</si>
  <si>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</si>
  <si>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</si>
  <si>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</si>
  <si>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</si>
  <si>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</si>
  <si>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</si>
  <si>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</si>
  <si>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</si>
  <si>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</si>
  <si>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</si>
  <si>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</si>
  <si>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</si>
  <si>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</si>
  <si>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</si>
  <si>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</si>
  <si>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</si>
  <si>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</si>
  <si>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</si>
  <si>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</si>
  <si>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</si>
  <si>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</si>
  <si>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</si>
  <si>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</si>
  <si>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</si>
  <si>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</si>
  <si>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</si>
  <si>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</si>
  <si>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</si>
  <si>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</si>
  <si>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</si>
  <si>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</si>
  <si>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</si>
  <si>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</si>
  <si>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</si>
  <si>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</si>
  <si>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</si>
  <si>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</si>
  <si>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</si>
  <si>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</si>
  <si>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</si>
  <si>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</si>
  <si>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</si>
  <si>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</si>
  <si>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</si>
  <si>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</si>
  <si>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</si>
  <si>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</si>
  <si>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</si>
  <si>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</si>
  <si>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</si>
  <si>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</si>
  <si>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</si>
  <si>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</si>
  <si>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</si>
  <si>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</si>
  <si>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</si>
  <si>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</si>
  <si>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</si>
  <si>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</si>
  <si>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</si>
  <si>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</si>
  <si>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</si>
  <si>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</si>
  <si>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</si>
  <si>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</si>
  <si>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</si>
  <si>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</si>
  <si>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</si>
  <si>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</si>
  <si>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</si>
  <si>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</si>
  <si>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</si>
  <si>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</si>
  <si>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</si>
  <si>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</si>
  <si>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</si>
  <si>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</si>
  <si>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</si>
  <si>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</si>
  <si>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</si>
  <si>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</si>
  <si>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</si>
  <si>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</si>
  <si>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</si>
  <si>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</si>
  <si>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</si>
  <si>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</si>
  <si>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</si>
  <si>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</si>
  <si>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</si>
  <si>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</si>
  <si>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</si>
  <si>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</si>
  <si>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</si>
  <si>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</si>
  <si>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</si>
  <si>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</si>
  <si>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</si>
  <si>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</si>
  <si>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</si>
  <si>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</si>
  <si>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</si>
  <si>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</si>
  <si>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</si>
  <si>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</si>
  <si>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</si>
  <si>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</si>
  <si>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</si>
  <si>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</si>
  <si>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</si>
  <si>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</si>
  <si>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</si>
  <si>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</si>
  <si>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</si>
  <si>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</si>
  <si>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</si>
  <si>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</si>
  <si>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</si>
  <si>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</si>
  <si>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</si>
  <si>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</si>
  <si>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</si>
  <si>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</si>
  <si>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</si>
  <si>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</si>
  <si>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</si>
  <si>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</si>
  <si>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</si>
  <si>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</si>
  <si>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</si>
  <si>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</si>
  <si>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</si>
  <si>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</si>
  <si>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</si>
  <si>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</si>
  <si>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</si>
  <si>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</si>
  <si>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</si>
  <si>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</si>
  <si>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</si>
  <si>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</si>
  <si>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</si>
  <si>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</si>
  <si>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</si>
  <si>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</si>
  <si>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</si>
  <si>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</si>
  <si>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</si>
  <si>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</si>
  <si>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</si>
  <si>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</si>
  <si>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</si>
  <si>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</si>
  <si>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</si>
  <si>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</si>
  <si>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</si>
  <si>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</si>
  <si>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</si>
  <si>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</si>
  <si>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</si>
  <si>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</si>
  <si>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</si>
  <si>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</si>
  <si>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</si>
  <si>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</si>
  <si>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</si>
  <si>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</si>
  <si>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</si>
  <si>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</si>
  <si>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</si>
  <si>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</si>
  <si>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</si>
  <si>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</si>
  <si>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</si>
  <si>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</si>
  <si>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</si>
  <si>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</si>
  <si>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</si>
  <si>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</si>
  <si>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</si>
  <si>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</si>
  <si>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</si>
  <si>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</si>
  <si>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</si>
  <si>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</si>
  <si>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</si>
  <si>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</si>
  <si>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</si>
  <si>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</si>
  <si>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</si>
  <si>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</si>
  <si>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</si>
  <si>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</si>
  <si>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</si>
  <si>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</si>
  <si>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</si>
  <si>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</si>
  <si>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</si>
  <si>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</si>
  <si>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</si>
  <si>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</si>
  <si>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</si>
  <si>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</si>
  <si>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</si>
  <si>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</si>
  <si>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</si>
  <si>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</si>
  <si>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</si>
  <si>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</si>
  <si>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</si>
  <si>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</si>
  <si>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</si>
  <si>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</si>
  <si>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</si>
  <si>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</si>
  <si>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</si>
  <si>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</si>
  <si>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</si>
  <si>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</si>
  <si>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</si>
  <si>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</si>
  <si>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</si>
  <si>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</si>
  <si>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</si>
  <si>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</si>
  <si>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</si>
  <si>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</si>
  <si>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</si>
  <si>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</si>
  <si>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</si>
  <si>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</si>
  <si>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</si>
  <si>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</si>
  <si>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</si>
  <si>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</si>
  <si>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</si>
  <si>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</si>
  <si>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</si>
  <si>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</si>
  <si>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</si>
  <si>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</si>
  <si>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</si>
  <si>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</si>
  <si>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</si>
  <si>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</si>
  <si>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</si>
  <si>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</si>
  <si>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</si>
  <si>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</si>
  <si>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</si>
  <si>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</si>
  <si>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</si>
  <si>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</si>
  <si>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</si>
  <si>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</si>
  <si>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</si>
  <si>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</si>
  <si>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</si>
  <si>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</si>
  <si>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</si>
  <si>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</si>
  <si>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</si>
  <si>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</si>
  <si>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</si>
  <si>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</si>
  <si>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</si>
  <si>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</si>
  <si>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</si>
  <si>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</si>
  <si>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</si>
  <si>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</si>
  <si>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</si>
  <si>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</si>
  <si>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</si>
  <si>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</si>
  <si>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</si>
  <si>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</si>
  <si>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</si>
  <si>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</si>
  <si>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</si>
  <si>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</si>
  <si>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</si>
  <si>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</si>
  <si>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</si>
  <si>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</si>
  <si>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</si>
  <si>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</si>
  <si>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</si>
  <si>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</si>
  <si>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</si>
  <si>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</si>
  <si>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</si>
  <si>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</si>
  <si>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</si>
  <si>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</si>
  <si>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</si>
  <si>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</si>
  <si>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</si>
  <si>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</si>
  <si>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</si>
  <si>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</si>
  <si>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</si>
  <si>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</si>
  <si>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</si>
  <si>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</si>
  <si>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</si>
  <si>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</si>
  <si>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</si>
  <si>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</si>
  <si>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</si>
  <si>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</si>
  <si>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</si>
  <si>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</si>
  <si>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</si>
  <si>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</si>
  <si>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</si>
  <si>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</si>
  <si>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</si>
  <si>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</si>
  <si>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</si>
  <si>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</si>
  <si>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</si>
  <si>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</si>
  <si>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</si>
  <si>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</si>
  <si>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</si>
  <si>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</si>
  <si>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</si>
  <si>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</si>
  <si>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</si>
  <si>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</si>
  <si>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</si>
  <si>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</si>
  <si>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</si>
  <si>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</si>
  <si>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</si>
  <si>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</si>
  <si>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</si>
  <si>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</si>
  <si>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</si>
  <si>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</si>
  <si>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</si>
  <si>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</si>
  <si>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</si>
  <si>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</si>
  <si>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</si>
  <si>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</si>
  <si>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</si>
  <si>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</si>
  <si>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</si>
  <si>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</si>
  <si>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</si>
  <si>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</si>
  <si>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</si>
  <si>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</si>
  <si>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</si>
  <si>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</si>
  <si>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</si>
  <si>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</si>
  <si>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</si>
  <si>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</si>
  <si>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</si>
  <si>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</si>
  <si>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</si>
  <si>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</si>
  <si>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</si>
  <si>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</si>
  <si>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</si>
  <si>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</si>
  <si>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</si>
  <si>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</si>
  <si>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</si>
  <si>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</si>
  <si>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</si>
  <si>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</si>
  <si>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</si>
  <si>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</si>
  <si>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</si>
  <si>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</si>
  <si>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</si>
  <si>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</si>
  <si>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</si>
  <si>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</si>
  <si>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</si>
  <si>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</si>
  <si>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</si>
  <si>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</si>
  <si>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</si>
  <si>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</si>
  <si>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</si>
  <si>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</si>
  <si>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</si>
  <si>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</si>
  <si>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</si>
  <si>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</si>
  <si>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</si>
  <si>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</si>
  <si>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</si>
  <si>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</si>
  <si>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</si>
  <si>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</si>
  <si>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</si>
  <si>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</si>
  <si>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</si>
  <si>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</si>
  <si>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</si>
  <si>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</si>
  <si>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</si>
  <si>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</si>
  <si>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</si>
  <si>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</si>
  <si>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</si>
  <si>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</si>
  <si>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</si>
  <si>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</si>
  <si>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</si>
  <si>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</si>
  <si>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</si>
  <si>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</si>
  <si>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</si>
  <si>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</si>
  <si>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</si>
  <si>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</si>
  <si>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</si>
  <si>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</si>
  <si>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</si>
  <si>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</si>
  <si>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</si>
  <si>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</si>
  <si>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</si>
  <si>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</si>
  <si>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</si>
  <si>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</si>
  <si>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</si>
  <si>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</si>
  <si>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</si>
  <si>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</si>
  <si>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</si>
  <si>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</si>
  <si>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</si>
  <si>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</si>
  <si>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</si>
  <si>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</si>
  <si>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</si>
  <si>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</si>
  <si>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</si>
  <si>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</si>
  <si>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</si>
  <si>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</si>
  <si>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</si>
  <si>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</si>
  <si>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</si>
  <si>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</si>
  <si>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</si>
  <si>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</si>
  <si>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</si>
  <si>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</si>
  <si>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</si>
  <si>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</si>
  <si>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</si>
  <si>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</si>
  <si>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</si>
  <si>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</si>
  <si>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</si>
  <si>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</si>
  <si>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</si>
  <si>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</si>
  <si>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</si>
  <si>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</si>
  <si>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</si>
  <si>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</si>
  <si>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</si>
  <si>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</si>
  <si>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</si>
  <si>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</si>
  <si>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</si>
  <si>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</si>
  <si>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</si>
  <si>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</si>
  <si>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</si>
  <si>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</si>
  <si>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</si>
  <si>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</si>
  <si>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</si>
  <si>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</si>
  <si>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</si>
  <si>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</si>
  <si>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</si>
  <si>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</si>
  <si>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</si>
  <si>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</si>
  <si>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</si>
  <si>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</si>
  <si>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</si>
  <si>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</si>
  <si>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</si>
  <si>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</si>
  <si>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</si>
  <si>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</si>
  <si>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</si>
  <si>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</si>
  <si>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</si>
  <si>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</si>
  <si>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</si>
  <si>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</si>
  <si>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</si>
  <si>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</si>
  <si>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</si>
  <si>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</si>
  <si>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</si>
  <si>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</si>
  <si>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</si>
  <si>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</si>
  <si>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</si>
  <si>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</si>
  <si>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</si>
  <si>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</si>
  <si>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</si>
  <si>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</si>
  <si>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</si>
  <si>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</si>
  <si>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</si>
  <si>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</si>
  <si>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</si>
  <si>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</si>
  <si>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</si>
  <si>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</si>
  <si>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</si>
  <si>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</si>
  <si>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</si>
  <si>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</si>
  <si>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</si>
  <si>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</si>
  <si>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</si>
  <si>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</si>
  <si>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</si>
  <si>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</si>
  <si>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</si>
  <si>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</si>
  <si>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</si>
  <si>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</si>
  <si>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</si>
  <si>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</si>
  <si>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</si>
  <si>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</si>
  <si>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</si>
  <si>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</si>
  <si>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</si>
  <si>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</si>
  <si>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</si>
  <si>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</si>
  <si>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</si>
  <si>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</si>
  <si>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</si>
  <si>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</si>
  <si>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</si>
  <si>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</si>
  <si>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</si>
  <si>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</si>
  <si>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</si>
  <si>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</si>
  <si>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</si>
  <si>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</si>
  <si>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</si>
  <si>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</si>
  <si>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</si>
  <si>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</si>
  <si>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</si>
  <si>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</si>
  <si>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</si>
  <si>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</si>
  <si>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</si>
  <si>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</si>
  <si>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</si>
  <si>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</si>
  <si>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</si>
  <si>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</si>
  <si>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</si>
  <si>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</si>
  <si>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</si>
  <si>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</si>
  <si>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</si>
  <si>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</si>
  <si>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</si>
  <si>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</si>
  <si>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</si>
  <si>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</si>
  <si>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</si>
  <si>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</si>
  <si>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</si>
  <si>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</si>
  <si>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</si>
  <si>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</si>
  <si>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</si>
  <si>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</si>
  <si>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</si>
  <si>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</si>
  <si>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</si>
  <si>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</si>
  <si>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</si>
  <si>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</si>
  <si>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</si>
  <si>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</si>
  <si>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</si>
  <si>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</si>
  <si>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</si>
  <si>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</si>
  <si>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</si>
  <si>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</si>
  <si>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</si>
  <si>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</si>
  <si>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</si>
  <si>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</si>
  <si>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</si>
  <si>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</si>
  <si>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</si>
  <si>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</si>
  <si>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</si>
  <si>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</si>
  <si>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</si>
  <si>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</si>
  <si>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</si>
  <si>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</si>
  <si>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</si>
  <si>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</si>
  <si>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</si>
  <si>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</si>
  <si>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</si>
  <si>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</si>
  <si>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</si>
  <si>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</si>
  <si>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</si>
  <si>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</si>
  <si>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</si>
  <si>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</si>
  <si>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</si>
  <si>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</si>
  <si>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</si>
  <si>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</si>
  <si>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</si>
  <si>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</si>
  <si>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</si>
  <si>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</si>
  <si>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</si>
  <si>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</si>
  <si>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</si>
  <si>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</si>
  <si>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</si>
  <si>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</si>
  <si>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</si>
  <si>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</si>
  <si>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</si>
  <si>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</si>
  <si>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</si>
  <si>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</si>
  <si>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</si>
  <si>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</si>
  <si>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</si>
  <si>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</si>
  <si>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</si>
  <si>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</si>
  <si>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</si>
  <si>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</si>
  <si>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</si>
  <si>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</si>
  <si>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</si>
  <si>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</si>
  <si>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</si>
  <si>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</si>
  <si>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</si>
  <si>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</si>
  <si>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</si>
  <si>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</si>
  <si>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</si>
  <si>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</si>
  <si>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</si>
  <si>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</si>
  <si>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</si>
  <si>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</si>
  <si>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</si>
  <si>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</si>
  <si>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</si>
  <si>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</si>
  <si>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</si>
  <si>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</si>
  <si>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</si>
  <si>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</si>
  <si>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</si>
  <si>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</si>
  <si>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</si>
  <si>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</si>
  <si>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</si>
  <si>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</si>
  <si>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</si>
  <si>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</si>
  <si>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</si>
  <si>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</si>
  <si>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</si>
  <si>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</si>
  <si>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</si>
  <si>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</si>
  <si>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</si>
  <si>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</si>
  <si>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</si>
  <si>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</si>
  <si>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</si>
  <si>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</si>
  <si>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</si>
  <si>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</si>
  <si>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</si>
  <si>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</si>
  <si>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</si>
  <si>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</si>
  <si>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</si>
  <si>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</si>
  <si>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</si>
  <si>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</si>
  <si>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</si>
  <si>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</si>
  <si>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</si>
  <si>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</si>
  <si>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</si>
  <si>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</si>
  <si>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</si>
  <si>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</si>
  <si>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</si>
  <si>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</si>
  <si>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</si>
  <si>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</si>
  <si>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</si>
  <si>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</si>
  <si>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</si>
  <si>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</si>
  <si>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</si>
  <si>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</si>
  <si>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</si>
  <si>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</si>
  <si>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</si>
  <si>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</si>
  <si>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</si>
  <si>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</si>
  <si>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</si>
  <si>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</si>
  <si>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</si>
  <si>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</si>
  <si>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</si>
  <si>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</si>
  <si>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</si>
  <si>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</si>
  <si>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</si>
  <si>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</si>
  <si>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</si>
  <si>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</si>
  <si>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</si>
  <si>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</si>
  <si>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</si>
  <si>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</si>
  <si>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</si>
  <si>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</si>
  <si>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</si>
  <si>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</si>
  <si>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</si>
  <si>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</si>
  <si>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</si>
  <si>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</si>
  <si>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</si>
  <si>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</si>
  <si>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</si>
  <si>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</si>
  <si>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</si>
  <si>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</si>
  <si>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</si>
  <si>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</si>
  <si>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</si>
  <si>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</si>
  <si>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</si>
  <si>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</si>
  <si>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</si>
  <si>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</si>
  <si>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</si>
  <si>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</si>
  <si>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</si>
  <si>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</si>
  <si>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</si>
  <si>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</si>
  <si>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</si>
  <si>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</si>
  <si>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</si>
  <si>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</si>
  <si>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</si>
  <si>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</si>
  <si>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</si>
  <si>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</si>
  <si>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</si>
  <si>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</si>
  <si>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</si>
  <si>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</si>
  <si>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</si>
  <si>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</si>
  <si>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</si>
  <si>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</si>
  <si>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</si>
  <si>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</si>
  <si>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</si>
  <si>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</si>
  <si>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</si>
  <si>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</si>
  <si>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</si>
  <si>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</si>
  <si>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</si>
  <si>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</si>
  <si>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</si>
  <si>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</si>
  <si>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</si>
  <si>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</si>
  <si>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</si>
  <si>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</si>
  <si>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</si>
  <si>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</si>
  <si>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</si>
  <si>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</si>
  <si>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</si>
  <si>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</si>
  <si>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</si>
  <si>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</si>
  <si>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</si>
  <si>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</si>
  <si>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</si>
  <si>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</si>
  <si>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</si>
  <si>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</si>
  <si>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</si>
  <si>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</si>
  <si>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</si>
  <si>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</si>
  <si>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</si>
  <si>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</si>
  <si>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</si>
  <si>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</si>
  <si>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</si>
  <si>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</si>
  <si>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</si>
  <si>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</si>
  <si>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</si>
  <si>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</si>
  <si>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</si>
  <si>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</si>
  <si>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</si>
  <si>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</si>
  <si>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</si>
  <si>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</si>
  <si>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</si>
  <si>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</si>
  <si>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</si>
  <si>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</si>
  <si>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</si>
  <si>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</si>
  <si>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</si>
  <si>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</si>
  <si>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</si>
  <si>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</si>
  <si>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</si>
  <si>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</si>
  <si>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</si>
  <si>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</si>
  <si>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</si>
  <si>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</si>
  <si>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</si>
  <si>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</si>
  <si>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</si>
  <si>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</si>
  <si>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</si>
  <si>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</si>
  <si>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</si>
  <si>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</si>
  <si>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</si>
  <si>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</si>
  <si>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</si>
  <si>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</si>
  <si>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</si>
  <si>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</si>
  <si>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</si>
  <si>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</si>
  <si>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</si>
  <si>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</si>
  <si>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</si>
  <si>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</si>
  <si>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</si>
  <si>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</si>
  <si>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</si>
  <si>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</si>
  <si>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</si>
  <si>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</si>
  <si>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</si>
  <si>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</si>
  <si>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</si>
  <si>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</si>
  <si>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</si>
  <si>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</si>
  <si>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</si>
  <si>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</si>
  <si>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</si>
  <si>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</si>
  <si>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</si>
  <si>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</si>
  <si>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</si>
  <si>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</si>
  <si>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</si>
  <si>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</si>
  <si>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</si>
  <si>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</si>
  <si>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</si>
  <si>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</si>
  <si>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</si>
  <si>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</si>
  <si>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</si>
  <si>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</si>
  <si>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</si>
  <si>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</si>
  <si>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</si>
  <si>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</si>
  <si>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</si>
  <si>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</si>
  <si>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</si>
  <si>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</si>
  <si>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</si>
  <si>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</si>
  <si>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</si>
  <si>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</si>
  <si>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</si>
  <si>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</si>
  <si>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</si>
  <si>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</si>
  <si>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</si>
  <si>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</si>
  <si>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</si>
  <si>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</si>
  <si>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</si>
  <si>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</si>
  <si>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</si>
  <si>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</si>
  <si>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</si>
  <si>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</si>
  <si>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</si>
  <si>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</si>
  <si>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</si>
  <si>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</si>
  <si>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</si>
  <si>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</si>
  <si>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</si>
  <si>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</si>
  <si>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</si>
  <si>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</si>
  <si>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</si>
  <si>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</si>
  <si>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</si>
  <si>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</si>
  <si>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</si>
  <si>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</si>
  <si>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</si>
  <si>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</si>
  <si>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</si>
  <si>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</si>
  <si>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</si>
  <si>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</si>
  <si>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</si>
  <si>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</si>
  <si>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</si>
  <si>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</si>
  <si>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</si>
  <si>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</si>
  <si>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</si>
  <si>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</si>
  <si>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</si>
  <si>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</si>
  <si>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</si>
  <si>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</si>
  <si>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</si>
  <si>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</si>
  <si>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</si>
  <si>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</si>
  <si>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</si>
  <si>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</si>
  <si>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</si>
  <si>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</si>
  <si>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</si>
  <si>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</si>
  <si>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</si>
  <si>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</si>
  <si>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</si>
  <si>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</si>
  <si>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</si>
  <si>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</si>
  <si>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</si>
  <si>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</si>
  <si>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</si>
  <si>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</si>
  <si>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</si>
  <si>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</si>
  <si>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</si>
  <si>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</si>
  <si>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</si>
  <si>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</si>
  <si>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</si>
  <si>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</si>
  <si>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</si>
  <si>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</si>
  <si>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</si>
  <si>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</si>
  <si>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</si>
  <si>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</si>
  <si>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</si>
  <si>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</si>
  <si>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</si>
  <si>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</si>
  <si>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</si>
  <si>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</si>
  <si>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</si>
  <si>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</si>
  <si>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</si>
  <si>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</si>
  <si>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</si>
  <si>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</si>
  <si>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</si>
  <si>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</si>
  <si>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</si>
  <si>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</si>
  <si>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</si>
  <si>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</si>
  <si>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</si>
  <si>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</si>
  <si>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</si>
  <si>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</si>
  <si>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</si>
  <si>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</si>
  <si>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</si>
  <si>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</si>
  <si>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</si>
  <si>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</si>
  <si>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</si>
  <si>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</si>
  <si>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</si>
  <si>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</si>
  <si>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</si>
  <si>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</si>
  <si>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</si>
  <si>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</si>
  <si>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</si>
  <si>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</si>
  <si>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</si>
  <si>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</si>
  <si>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</si>
  <si>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</si>
  <si>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</si>
  <si>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</si>
  <si>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</si>
  <si>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</si>
  <si>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</si>
  <si>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</si>
  <si>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</si>
  <si>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</si>
  <si>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</si>
  <si>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</si>
  <si>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</si>
  <si>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</si>
  <si>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</si>
  <si>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</si>
  <si>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</si>
  <si>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</si>
  <si>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</si>
  <si>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</si>
  <si>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</si>
  <si>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</si>
  <si>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</si>
  <si>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</si>
  <si>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</si>
  <si>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</si>
  <si>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</si>
  <si>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</si>
  <si>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</si>
  <si>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</si>
  <si>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</si>
  <si>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</si>
  <si>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</si>
  <si>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</si>
  <si>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</si>
  <si>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</si>
  <si>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</si>
  <si>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</si>
  <si>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</si>
  <si>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</si>
  <si>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</si>
  <si>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</si>
  <si>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</si>
  <si>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</si>
  <si>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</si>
  <si>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</si>
  <si>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</si>
  <si>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</si>
  <si>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</si>
  <si>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</si>
  <si>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</si>
  <si>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</si>
  <si>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</si>
  <si>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</si>
  <si>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</si>
  <si>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</si>
  <si>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</si>
  <si>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</si>
  <si>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</si>
  <si>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</si>
  <si>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</si>
  <si>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</si>
  <si>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</si>
  <si>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</si>
  <si>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</si>
  <si>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</si>
  <si>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</si>
  <si>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</si>
  <si>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</si>
  <si>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</si>
  <si>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</si>
  <si>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</si>
  <si>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</si>
  <si>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</si>
  <si>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</si>
  <si>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</si>
  <si>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</si>
  <si>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</si>
  <si>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</si>
  <si>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</si>
  <si>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</si>
  <si>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</si>
  <si>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</si>
  <si>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</si>
  <si>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</si>
  <si>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</si>
  <si>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</si>
  <si>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</si>
  <si>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</si>
  <si>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</si>
  <si>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</si>
  <si>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</si>
  <si>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</si>
  <si>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</si>
  <si>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</si>
  <si>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</si>
  <si>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</si>
  <si>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</si>
  <si>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</si>
  <si>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</si>
  <si>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</si>
  <si>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</si>
  <si>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</si>
  <si>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</si>
  <si>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</si>
  <si>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</si>
  <si>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</si>
  <si>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</si>
  <si>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</si>
  <si>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</si>
  <si>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</si>
  <si>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</si>
  <si>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</si>
  <si>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</si>
  <si>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</si>
  <si>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</si>
  <si>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</si>
  <si>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</si>
  <si>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</si>
  <si>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</si>
  <si>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</si>
  <si>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</si>
  <si>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</si>
  <si>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</si>
  <si>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</si>
  <si>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</si>
  <si>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</si>
  <si>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</si>
  <si>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</si>
  <si>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</si>
  <si>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</si>
  <si>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</si>
  <si>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</si>
  <si>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</si>
  <si>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</si>
  <si>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</si>
  <si>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</si>
  <si>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</si>
  <si>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</si>
  <si>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</si>
  <si>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</si>
  <si>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</si>
  <si>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</si>
  <si>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</si>
  <si>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</si>
  <si>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</si>
  <si>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</si>
  <si>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</si>
  <si>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</si>
  <si>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</si>
  <si>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</si>
  <si>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</si>
  <si>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</si>
  <si>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</si>
  <si>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</si>
  <si>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</si>
  <si>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</si>
  <si>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</si>
  <si>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</si>
  <si>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</si>
  <si>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</si>
  <si>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</si>
  <si>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</si>
  <si>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</si>
  <si>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</si>
  <si>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</si>
  <si>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</si>
  <si>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</si>
  <si>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</si>
  <si>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</si>
  <si>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</si>
  <si>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</si>
  <si>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</si>
  <si>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</si>
  <si>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</si>
  <si>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</si>
  <si>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</si>
  <si>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</si>
  <si>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</si>
  <si>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</si>
  <si>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</si>
  <si>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</si>
  <si>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</si>
  <si>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</si>
  <si>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</si>
  <si>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</si>
  <si>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</si>
  <si>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</si>
  <si>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</si>
  <si>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</si>
  <si>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</si>
  <si>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</si>
  <si>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</si>
  <si>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</si>
  <si>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</si>
  <si>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</si>
  <si>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</si>
  <si>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</si>
  <si>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</si>
  <si>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</si>
  <si>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</si>
  <si>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</si>
  <si>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</si>
  <si>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</si>
  <si>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</si>
  <si>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</si>
  <si>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</si>
  <si>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</si>
  <si>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</si>
  <si>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</si>
  <si>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</si>
  <si>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</si>
  <si>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</si>
  <si>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</si>
  <si>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</si>
  <si>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</si>
  <si>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</si>
  <si>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</si>
  <si>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</si>
  <si>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</si>
  <si>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</si>
  <si>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</si>
  <si>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</si>
  <si>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</si>
  <si>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</si>
  <si>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</si>
  <si>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</si>
  <si>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</si>
  <si>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</si>
  <si>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</si>
  <si>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</si>
  <si>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</si>
  <si>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</si>
  <si>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</si>
  <si>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</si>
  <si>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</si>
  <si>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</si>
  <si>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</si>
  <si>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</si>
  <si>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</si>
  <si>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</si>
  <si>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</si>
  <si>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</si>
  <si>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</si>
  <si>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</si>
  <si>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</si>
  <si>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</si>
  <si>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</si>
  <si>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</si>
  <si>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</si>
  <si>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</si>
  <si>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</si>
  <si>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</si>
  <si>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</si>
  <si>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</si>
  <si>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</si>
  <si>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</si>
  <si>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</si>
  <si>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</si>
  <si>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</si>
  <si>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</si>
  <si>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</si>
  <si>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</si>
  <si>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</si>
  <si>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</si>
  <si>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</si>
  <si>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</si>
  <si>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</si>
  <si>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</si>
  <si>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</si>
  <si>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</si>
  <si>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</si>
  <si>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</si>
  <si>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</si>
  <si>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</si>
  <si>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</si>
  <si>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</si>
  <si>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</si>
  <si>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</si>
  <si>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</si>
  <si>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</si>
  <si>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</si>
  <si>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</si>
  <si>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</si>
  <si>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</si>
  <si>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</si>
  <si>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</si>
  <si>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</si>
  <si>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</si>
  <si>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</si>
  <si>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</si>
  <si>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</si>
  <si>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</si>
  <si>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</si>
  <si>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</si>
  <si>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</si>
  <si>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</si>
  <si>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</si>
  <si>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</si>
  <si>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</si>
  <si>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</si>
  <si>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</si>
  <si>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</si>
  <si>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</si>
  <si>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</si>
  <si>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</si>
  <si>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</si>
  <si>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</si>
  <si>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</si>
  <si>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</si>
  <si>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</si>
  <si>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</si>
  <si>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</si>
  <si>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</si>
  <si>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</si>
  <si>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</si>
  <si>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</si>
  <si>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</si>
  <si>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</si>
  <si>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</si>
  <si>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</si>
  <si>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</si>
  <si>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</si>
  <si>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</si>
  <si>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</si>
  <si>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</si>
  <si>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</si>
  <si>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</si>
  <si>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</si>
  <si>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</si>
  <si>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</si>
  <si>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</si>
  <si>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</si>
  <si>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</si>
  <si>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</si>
  <si>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</si>
  <si>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</si>
  <si>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</si>
  <si>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</si>
  <si>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</si>
  <si>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</si>
  <si>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</si>
  <si>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</si>
  <si>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</si>
  <si>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</si>
  <si>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</si>
  <si>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</si>
  <si>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</si>
  <si>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</si>
  <si>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</si>
  <si>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</si>
  <si>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</si>
  <si>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</si>
  <si>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</si>
  <si>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</si>
  <si>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</si>
  <si>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</si>
  <si>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</si>
  <si>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</si>
  <si>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</si>
  <si>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</si>
  <si>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</si>
  <si>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</si>
  <si>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</si>
  <si>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</si>
  <si>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</si>
  <si>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</si>
  <si>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</si>
  <si>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</si>
  <si>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</si>
  <si>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</si>
  <si>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</si>
  <si>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</si>
  <si>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</si>
  <si>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</si>
  <si>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</si>
  <si>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</si>
  <si>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</si>
  <si>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</si>
  <si>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</si>
  <si>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</si>
  <si>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</si>
  <si>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</si>
  <si>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</si>
  <si>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</si>
  <si>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</si>
  <si>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</si>
  <si>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</si>
  <si>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</si>
  <si>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</si>
  <si>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</si>
  <si>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</si>
  <si>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</si>
  <si>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</si>
  <si>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</si>
  <si>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</si>
  <si>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</si>
  <si>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</si>
  <si>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</si>
  <si>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</si>
  <si>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</si>
  <si>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</si>
  <si>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</si>
  <si>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</si>
  <si>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</si>
  <si>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</si>
  <si>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</si>
  <si>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</si>
  <si>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</si>
  <si>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</si>
  <si>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</si>
  <si>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</si>
  <si>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</si>
  <si>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</si>
  <si>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</si>
  <si>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</si>
  <si>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</si>
  <si>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</si>
  <si>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</si>
  <si>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</si>
  <si>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</si>
  <si>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</si>
  <si>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</si>
  <si>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</si>
  <si>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</si>
  <si>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</si>
  <si>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</si>
  <si>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</si>
  <si>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</si>
  <si>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</si>
  <si>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</si>
  <si>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</si>
  <si>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</si>
  <si>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</si>
  <si>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</si>
  <si>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</si>
  <si>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</si>
  <si>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</si>
  <si>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</si>
  <si>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</si>
  <si>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</si>
  <si>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</si>
  <si>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</si>
  <si>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</si>
  <si>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</si>
  <si>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</si>
  <si>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</si>
  <si>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</si>
  <si>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</si>
  <si>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</si>
  <si>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</si>
  <si>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</si>
  <si>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</si>
  <si>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</si>
  <si>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</si>
  <si>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</si>
  <si>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</si>
  <si>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</si>
  <si>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</si>
  <si>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</si>
  <si>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</si>
  <si>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</si>
  <si>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</si>
  <si>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</si>
  <si>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</si>
  <si>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</si>
  <si>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</si>
  <si>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</si>
  <si>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</si>
  <si>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</si>
  <si>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</si>
  <si>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</si>
  <si>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</si>
  <si>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</si>
  <si>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</si>
  <si>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</si>
  <si>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</si>
  <si>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</si>
  <si>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</si>
  <si>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</si>
  <si>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</si>
  <si>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</si>
  <si>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</si>
  <si>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</si>
  <si>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</si>
  <si>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</si>
  <si>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</si>
  <si>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</si>
  <si>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</si>
  <si>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</si>
  <si>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</si>
  <si>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</si>
  <si>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</si>
  <si>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</si>
  <si>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</si>
  <si>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</si>
  <si>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</si>
  <si>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</si>
  <si>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</si>
  <si>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</si>
  <si>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</si>
  <si>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</si>
  <si>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</si>
  <si>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</si>
  <si>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</si>
  <si>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</si>
  <si>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</si>
  <si>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</si>
  <si>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</si>
  <si>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</si>
  <si>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</si>
  <si>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</si>
  <si>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</si>
  <si>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</si>
  <si>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</si>
  <si>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</si>
  <si>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</si>
  <si>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</si>
  <si>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</si>
  <si>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</si>
  <si>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</si>
  <si>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</si>
  <si>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</si>
  <si>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</si>
  <si>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</si>
  <si>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</si>
  <si>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</si>
  <si>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</si>
  <si>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</si>
  <si>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</si>
  <si>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</si>
  <si>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</si>
  <si>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</si>
  <si>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</si>
  <si>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</si>
  <si>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</si>
  <si>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</si>
  <si>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</si>
  <si>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</si>
  <si>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</si>
  <si>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</si>
  <si>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</si>
  <si>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</si>
  <si>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</si>
  <si>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</si>
  <si>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</si>
  <si>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</si>
  <si>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</si>
  <si>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</si>
  <si>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</si>
  <si>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</si>
  <si>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</si>
  <si>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</si>
  <si>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</si>
  <si>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</si>
  <si>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</si>
  <si>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</si>
  <si>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</si>
  <si>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</si>
  <si>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</si>
  <si>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</si>
  <si>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</si>
  <si>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</si>
  <si>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</si>
  <si>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</si>
  <si>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</si>
  <si>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</si>
  <si>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</si>
  <si>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</si>
  <si>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</si>
  <si>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</si>
  <si>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</si>
  <si>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</si>
  <si>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</si>
  <si>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</si>
  <si>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</si>
  <si>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</si>
  <si>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</si>
  <si>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</si>
  <si>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</si>
  <si>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</si>
  <si>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</si>
  <si>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</si>
  <si>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</si>
  <si>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</si>
  <si>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</si>
  <si>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</si>
  <si>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</si>
  <si>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</si>
  <si>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</si>
  <si>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</si>
  <si>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</si>
  <si>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</si>
  <si>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</si>
  <si>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</si>
  <si>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</si>
  <si>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</si>
  <si>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</si>
  <si>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</si>
  <si>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</si>
  <si>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</si>
  <si>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</si>
  <si>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</si>
  <si>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</si>
  <si>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</si>
  <si>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</si>
  <si>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</si>
  <si>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</si>
  <si>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</si>
  <si>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</si>
  <si>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</si>
  <si>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</si>
  <si>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</si>
  <si>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</si>
  <si>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</si>
  <si>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</si>
  <si>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</si>
  <si>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</si>
  <si>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</si>
  <si>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</si>
  <si>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</si>
  <si>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</si>
  <si>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</si>
  <si>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</si>
  <si>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</si>
  <si>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</si>
  <si>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</si>
  <si>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</si>
  <si>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</si>
  <si>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</si>
  <si>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</si>
  <si>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</si>
  <si>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</si>
  <si>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</si>
  <si>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</si>
  <si>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</si>
  <si>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</si>
  <si>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</si>
  <si>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</si>
  <si>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</si>
  <si>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</si>
  <si>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</si>
  <si>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</si>
  <si>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</si>
  <si>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</si>
  <si>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</si>
  <si>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</si>
  <si>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</si>
  <si>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</si>
  <si>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</si>
  <si>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</si>
  <si>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</si>
  <si>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</si>
  <si>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</si>
  <si>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</si>
  <si>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</si>
  <si>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</si>
  <si>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</si>
  <si>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</si>
  <si>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</si>
  <si>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</si>
  <si>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</si>
  <si>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</si>
  <si>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</si>
  <si>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</si>
  <si>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</si>
  <si>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</si>
  <si>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</si>
  <si>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</si>
  <si>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</si>
  <si>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</si>
  <si>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</si>
  <si>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</si>
  <si>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</si>
  <si>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</si>
  <si>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</si>
  <si>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</si>
  <si>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</si>
  <si>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</si>
  <si>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</si>
  <si>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</si>
  <si>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</si>
  <si>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</si>
  <si>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</si>
  <si>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</si>
  <si>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</si>
  <si>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</si>
  <si>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</si>
  <si>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</si>
  <si>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</si>
  <si>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</si>
  <si>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</si>
  <si>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</si>
  <si>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</si>
  <si>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</si>
  <si>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</si>
  <si>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</si>
  <si>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</si>
  <si>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</si>
  <si>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</si>
  <si>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</si>
  <si>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</si>
  <si>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</si>
  <si>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</si>
  <si>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</si>
  <si>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</si>
  <si>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</si>
  <si>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</si>
  <si>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</si>
  <si>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</si>
  <si>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</si>
  <si>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</si>
  <si>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</si>
  <si>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</si>
  <si>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</si>
  <si>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</si>
  <si>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</si>
  <si>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</si>
  <si>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</si>
  <si>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</si>
  <si>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</si>
  <si>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</si>
  <si>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</si>
  <si>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</si>
  <si>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</si>
  <si>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</si>
  <si>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</si>
  <si>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</si>
  <si>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</si>
  <si>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</si>
  <si>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</si>
  <si>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</si>
  <si>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</si>
  <si>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</si>
  <si>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</si>
  <si>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</si>
  <si>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</si>
  <si>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</si>
  <si>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</si>
  <si>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</si>
  <si>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</si>
  <si>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</si>
  <si>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</si>
  <si>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</si>
  <si>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</si>
  <si>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</si>
  <si>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</si>
  <si>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</si>
  <si>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</si>
  <si>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</si>
  <si>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</si>
  <si>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</si>
  <si>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</si>
  <si>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</si>
  <si>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</si>
  <si>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</si>
  <si>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</si>
  <si>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</si>
  <si>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</si>
  <si>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</si>
  <si>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</si>
  <si>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</si>
  <si>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</si>
  <si>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</si>
  <si>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</si>
  <si>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</si>
  <si>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</si>
  <si>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</si>
  <si>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</si>
  <si>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</si>
  <si>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</si>
  <si>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</si>
  <si>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</si>
  <si>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</si>
  <si>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</si>
  <si>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</si>
  <si>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</si>
  <si>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</si>
  <si>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</si>
  <si>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</si>
  <si>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</si>
  <si>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</si>
  <si>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</si>
  <si>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</si>
  <si>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</si>
  <si>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</si>
  <si>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</si>
  <si>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</si>
  <si>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</si>
  <si>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</si>
  <si>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</si>
  <si>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</si>
  <si>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</si>
  <si>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</si>
  <si>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</si>
  <si>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</si>
  <si>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</si>
  <si>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</si>
  <si>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</si>
  <si>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</si>
  <si>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</si>
  <si>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</si>
  <si>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</si>
  <si>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</si>
  <si>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</si>
  <si>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</si>
  <si>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</si>
  <si>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</si>
  <si>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</si>
  <si>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</si>
  <si>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</si>
  <si>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</si>
  <si>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</si>
  <si>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</si>
  <si>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</si>
  <si>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</si>
  <si>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</si>
  <si>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</si>
  <si>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</si>
  <si>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</si>
  <si>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</si>
  <si>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</si>
  <si>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</si>
  <si>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</si>
  <si>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</si>
  <si>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</si>
  <si>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</si>
  <si>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</si>
  <si>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</si>
  <si>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</si>
  <si>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</si>
  <si>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</si>
  <si>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</si>
  <si>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</si>
  <si>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</si>
  <si>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</si>
  <si>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</si>
  <si>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</si>
  <si>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</si>
  <si>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</si>
  <si>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</si>
  <si>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</si>
  <si>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</si>
  <si>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</si>
  <si>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</si>
  <si>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</si>
  <si>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</si>
  <si>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</si>
  <si>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</si>
  <si>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</si>
  <si>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</si>
  <si>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</si>
  <si>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</si>
  <si>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</si>
  <si>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</si>
  <si>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</si>
  <si>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</si>
  <si>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</si>
  <si>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</si>
  <si>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</si>
  <si>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</si>
  <si>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</si>
  <si>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</si>
  <si>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</si>
  <si>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</si>
  <si>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</si>
  <si>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</si>
  <si>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</si>
  <si>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</si>
  <si>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</si>
  <si>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</si>
  <si>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</si>
  <si>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</si>
  <si>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</si>
  <si>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</si>
  <si>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</si>
  <si>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</si>
  <si>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</si>
  <si>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</si>
  <si>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</si>
  <si>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</si>
  <si>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</si>
  <si>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</si>
  <si>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</si>
  <si>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</si>
  <si>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</si>
  <si>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</si>
  <si>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</si>
  <si>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</si>
  <si>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</si>
  <si>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</si>
  <si>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</si>
  <si>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</si>
  <si>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</si>
  <si>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</si>
  <si>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</si>
  <si>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</si>
  <si>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</si>
  <si>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</si>
  <si>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</si>
  <si>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</si>
  <si>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</si>
  <si>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</si>
  <si>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</si>
  <si>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</si>
  <si>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</si>
  <si>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</si>
  <si>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</si>
  <si>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</si>
  <si>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</si>
  <si>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</si>
  <si>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</si>
  <si>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</si>
  <si>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</si>
  <si>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</si>
  <si>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</si>
  <si>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</si>
  <si>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</si>
  <si>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</si>
  <si>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</si>
  <si>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</si>
  <si>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</si>
  <si>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</si>
  <si>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</si>
  <si>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</si>
  <si>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</si>
  <si>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</si>
  <si>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</si>
  <si>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</si>
  <si>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</si>
  <si>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</si>
  <si>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</si>
  <si>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</si>
  <si>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</si>
  <si>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</si>
  <si>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</si>
  <si>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</si>
  <si>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</si>
  <si>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</si>
  <si>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</si>
  <si>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</si>
  <si>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</si>
  <si>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</si>
  <si>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</si>
  <si>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</si>
  <si>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</si>
  <si>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</si>
  <si>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</si>
  <si>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</si>
  <si>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</si>
  <si>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</si>
  <si>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</si>
  <si>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</si>
  <si>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</si>
  <si>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</si>
  <si>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</si>
  <si>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</si>
  <si>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</si>
  <si>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</si>
  <si>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</si>
  <si>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</si>
  <si>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</si>
  <si>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</si>
  <si>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</si>
  <si>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</si>
  <si>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</si>
  <si>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</si>
  <si>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</si>
  <si>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</si>
  <si>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</si>
  <si>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</si>
  <si>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</si>
  <si>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</si>
  <si>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</si>
  <si>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</si>
  <si>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</si>
  <si>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</si>
  <si>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</si>
  <si>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</si>
  <si>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</si>
  <si>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</si>
  <si>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</si>
  <si>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</si>
  <si>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</si>
  <si>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</si>
  <si>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</si>
  <si>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</si>
  <si>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</si>
  <si>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</si>
  <si>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</si>
  <si>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</si>
  <si>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</si>
  <si>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</si>
  <si>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</si>
  <si>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</si>
  <si>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</si>
  <si>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</si>
  <si>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</si>
  <si>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</si>
  <si>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</si>
  <si>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</si>
  <si>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</si>
  <si>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</si>
  <si>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</si>
  <si>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</si>
  <si>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</si>
  <si>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</si>
  <si>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</si>
  <si>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</si>
  <si>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</si>
  <si>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</si>
  <si>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</si>
  <si>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</si>
  <si>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</si>
  <si>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</si>
  <si>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</si>
  <si>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</si>
  <si>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</si>
  <si>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</si>
  <si>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</si>
  <si>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</si>
  <si>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</si>
  <si>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</si>
  <si>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</si>
  <si>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</si>
  <si>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</si>
  <si>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</si>
  <si>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</si>
  <si>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</si>
  <si>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</si>
  <si>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</si>
  <si>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</si>
  <si>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</si>
  <si>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</si>
  <si>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</si>
  <si>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</si>
  <si>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</si>
  <si>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</si>
  <si>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</si>
  <si>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</si>
  <si>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</si>
  <si>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</si>
  <si>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</si>
  <si>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</si>
  <si>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</si>
  <si>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</si>
  <si>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</si>
  <si>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</si>
  <si>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</si>
  <si>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</si>
  <si>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</si>
  <si>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</si>
  <si>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</si>
  <si>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</si>
  <si>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</si>
  <si>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</si>
  <si>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</si>
  <si>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</si>
  <si>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</si>
  <si>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</si>
  <si>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</si>
  <si>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</si>
  <si>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</si>
  <si>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</si>
  <si>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</si>
  <si>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</si>
  <si>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</si>
  <si>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</si>
  <si>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</si>
  <si>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</si>
  <si>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</si>
  <si>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</si>
  <si>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</si>
  <si>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</si>
  <si>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</si>
  <si>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</si>
  <si>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</si>
  <si>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</si>
  <si>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</si>
  <si>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</si>
  <si>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</si>
  <si>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</si>
  <si>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</si>
  <si>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</si>
  <si>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</si>
  <si>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</si>
  <si>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</si>
  <si>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</si>
  <si>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</si>
  <si>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</si>
  <si>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</si>
  <si>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</si>
  <si>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</si>
  <si>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</si>
  <si>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</si>
  <si>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</si>
  <si>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</si>
  <si>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</si>
  <si>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</si>
  <si>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</si>
  <si>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</si>
  <si>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</si>
  <si>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</si>
  <si>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</si>
  <si>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</si>
  <si>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</si>
  <si>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</si>
  <si>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</si>
  <si>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</si>
  <si>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</si>
  <si>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</si>
  <si>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</si>
  <si>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</si>
  <si>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</si>
  <si>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</si>
  <si>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</si>
  <si>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</si>
  <si>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</si>
  <si>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</si>
  <si>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</si>
  <si>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</si>
  <si>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</si>
  <si>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</si>
  <si>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</si>
  <si>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</si>
  <si>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</si>
  <si>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</si>
  <si>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</si>
  <si>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</si>
  <si>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</si>
  <si>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</si>
  <si>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</si>
  <si>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</si>
  <si>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</si>
  <si>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</si>
  <si>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</si>
  <si>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</si>
  <si>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</si>
  <si>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</si>
  <si>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</si>
  <si>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</si>
  <si>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</si>
  <si>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</si>
  <si>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</si>
  <si>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</si>
  <si>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</si>
  <si>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</si>
  <si>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</si>
  <si>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</si>
  <si>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</si>
  <si>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</si>
  <si>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</si>
  <si>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</si>
  <si>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</si>
  <si>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</si>
  <si>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</si>
  <si>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</si>
  <si>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</si>
  <si>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</si>
  <si>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</si>
  <si>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</si>
  <si>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</si>
  <si>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</si>
  <si>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</si>
  <si>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</si>
  <si>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</si>
  <si>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</si>
  <si>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</si>
  <si>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</si>
  <si>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</si>
  <si>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</si>
  <si>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</si>
  <si>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</si>
  <si>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</si>
  <si>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</si>
  <si>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</si>
  <si>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</si>
  <si>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</si>
  <si>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</si>
  <si>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</si>
  <si>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</si>
  <si>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</si>
  <si>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</si>
  <si>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</si>
  <si>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</si>
  <si>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</si>
  <si>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</si>
  <si>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</si>
  <si>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</si>
  <si>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</si>
  <si>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</si>
  <si>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</si>
  <si>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</si>
  <si>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</si>
  <si>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</si>
  <si>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</si>
  <si>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</si>
  <si>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</si>
  <si>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</si>
  <si>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</si>
  <si>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</si>
  <si>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</si>
  <si>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</si>
  <si>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</si>
  <si>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</si>
  <si>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</si>
  <si>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</si>
  <si>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</si>
  <si>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</si>
  <si>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</si>
  <si>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</si>
  <si>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</si>
  <si>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</si>
  <si>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</si>
  <si>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</si>
  <si>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</si>
  <si>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</si>
  <si>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</si>
  <si>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</si>
  <si>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</si>
  <si>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</si>
  <si>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</si>
  <si>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</si>
  <si>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</si>
  <si>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</si>
  <si>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</si>
  <si>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</si>
  <si>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</si>
  <si>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</si>
  <si>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</si>
  <si>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</si>
  <si>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</si>
  <si>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</si>
  <si>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</si>
  <si>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</si>
  <si>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</si>
  <si>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</si>
  <si>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</si>
  <si>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</si>
  <si>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</si>
  <si>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</si>
  <si>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</si>
  <si>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</si>
  <si>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</si>
  <si>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</si>
  <si>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</si>
  <si>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</si>
  <si>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</si>
  <si>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</si>
  <si>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</si>
  <si>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</si>
  <si>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</si>
  <si>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</si>
  <si>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</si>
  <si>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</si>
  <si>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</si>
  <si>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</si>
  <si>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</si>
  <si>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</si>
  <si>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</si>
  <si>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</si>
  <si>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</si>
  <si>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</si>
  <si>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</si>
  <si>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</si>
  <si>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</si>
  <si>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</si>
  <si>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</si>
  <si>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</si>
  <si>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</si>
  <si>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</si>
  <si>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</si>
  <si>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</si>
  <si>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</si>
  <si>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</si>
  <si>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</si>
  <si>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</si>
  <si>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</si>
  <si>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</si>
  <si>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</si>
  <si>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</si>
  <si>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</si>
  <si>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</si>
  <si>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</si>
  <si>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</si>
  <si>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</si>
  <si>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</si>
  <si>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</si>
  <si>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</si>
  <si>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</si>
  <si>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</si>
  <si>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</si>
  <si>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</si>
  <si>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</si>
  <si>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</si>
  <si>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</si>
  <si>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</si>
  <si>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</si>
  <si>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</si>
  <si>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</si>
  <si>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</si>
  <si>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</si>
  <si>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</si>
  <si>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</si>
  <si>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</si>
  <si>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</si>
  <si>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</si>
  <si>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</si>
  <si>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</si>
  <si>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</si>
  <si>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</si>
  <si>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</si>
  <si>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</si>
  <si>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</si>
  <si>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</si>
  <si>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</si>
  <si>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</si>
  <si>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</si>
  <si>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</si>
  <si>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</si>
  <si>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</si>
  <si>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</si>
  <si>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</si>
  <si>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</si>
  <si>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</si>
  <si>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</si>
  <si>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</si>
  <si>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</si>
  <si>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</si>
  <si>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</si>
  <si>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</si>
  <si>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</si>
  <si>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</si>
  <si>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</si>
  <si>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</si>
  <si>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</si>
  <si>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</si>
  <si>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</si>
  <si>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</si>
  <si>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</si>
  <si>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</si>
  <si>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</si>
  <si>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</si>
  <si>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</si>
  <si>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</si>
  <si>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</si>
  <si>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</si>
  <si>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</si>
  <si>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</si>
  <si>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</si>
  <si>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</si>
  <si>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</si>
  <si>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</si>
  <si>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</si>
  <si>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</si>
  <si>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</si>
  <si>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</si>
  <si>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</si>
  <si>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</si>
  <si>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</si>
  <si>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</si>
  <si>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</si>
  <si>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</si>
  <si>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</si>
  <si>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</si>
  <si>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</si>
  <si>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</si>
  <si>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</si>
  <si>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</si>
  <si>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</si>
  <si>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</si>
  <si>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</si>
  <si>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</si>
  <si>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</si>
  <si>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</si>
  <si>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</si>
  <si>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</si>
  <si>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</si>
  <si>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</si>
  <si>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</si>
  <si>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</si>
  <si>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</si>
  <si>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</si>
  <si>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</si>
  <si>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</si>
  <si>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</si>
  <si>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</si>
  <si>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</si>
  <si>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</si>
  <si>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</si>
  <si>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</si>
  <si>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</si>
  <si>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</si>
  <si>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</si>
  <si>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</si>
  <si>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</si>
  <si>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</si>
  <si>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</si>
  <si>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</si>
  <si>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</si>
  <si>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</si>
  <si>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</si>
  <si>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</si>
  <si>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</si>
  <si>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</si>
  <si>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</si>
  <si>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</si>
  <si>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</si>
  <si>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</si>
  <si>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</si>
  <si>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</si>
  <si>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</si>
  <si>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</si>
  <si>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</si>
  <si>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</si>
  <si>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</si>
  <si>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</si>
  <si>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</si>
  <si>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</si>
  <si>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</si>
  <si>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</si>
  <si>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</si>
  <si>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</si>
  <si>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</si>
  <si>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</si>
  <si>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</si>
  <si>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</si>
  <si>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</si>
  <si>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</si>
  <si>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</si>
  <si>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</si>
  <si>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</si>
  <si>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</si>
  <si>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</si>
  <si>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</si>
  <si>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</si>
  <si>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</si>
  <si>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</si>
  <si>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</si>
  <si>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</si>
  <si>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</si>
  <si>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</si>
  <si>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</si>
  <si>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</si>
  <si>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</si>
  <si>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</si>
  <si>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</si>
  <si>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</si>
  <si>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</si>
  <si>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</si>
  <si>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</si>
  <si>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</si>
  <si>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</si>
  <si>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</si>
  <si>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</si>
  <si>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</si>
  <si>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</si>
  <si>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</si>
  <si>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</si>
  <si>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</si>
  <si>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</si>
  <si>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</si>
  <si>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</si>
  <si>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</si>
  <si>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</si>
  <si>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</si>
  <si>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</si>
  <si>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</si>
  <si>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</si>
  <si>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</si>
  <si>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</si>
  <si>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</si>
  <si>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</si>
  <si>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</si>
  <si>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</si>
  <si>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</si>
  <si>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</si>
  <si>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</si>
  <si>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</si>
  <si>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</si>
  <si>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</si>
  <si>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</si>
  <si>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</si>
  <si>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</si>
  <si>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</si>
  <si>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</si>
  <si>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</si>
  <si>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</si>
  <si>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</si>
  <si>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</si>
  <si>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</si>
  <si>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</si>
  <si>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</si>
  <si>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</si>
  <si>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</si>
  <si>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</si>
  <si>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</si>
  <si>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</si>
  <si>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</si>
  <si>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</si>
  <si>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</si>
  <si>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</si>
  <si>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</si>
  <si>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</si>
  <si>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</si>
  <si>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</si>
  <si>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</si>
  <si>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</si>
  <si>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</si>
  <si>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</si>
  <si>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</si>
  <si>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</si>
  <si>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</si>
  <si>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</si>
  <si>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</si>
  <si>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</si>
  <si>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</si>
  <si>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</si>
  <si>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</si>
  <si>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</si>
  <si>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</si>
  <si>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</si>
  <si>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</si>
  <si>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</si>
  <si>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</si>
  <si>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</si>
  <si>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</si>
  <si>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</si>
  <si>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</si>
  <si>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</si>
  <si>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</si>
  <si>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</si>
  <si>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</si>
  <si>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</si>
  <si>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</si>
  <si>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</si>
  <si>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</si>
  <si>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</si>
  <si>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</si>
  <si>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</si>
  <si>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</si>
  <si>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</si>
  <si>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</si>
  <si>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</si>
  <si>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</si>
  <si>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</si>
  <si>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</si>
  <si>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</si>
  <si>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</si>
  <si>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</si>
  <si>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</si>
  <si>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</si>
  <si>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</si>
  <si>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</si>
  <si>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</si>
  <si>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</si>
  <si>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</si>
  <si>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</si>
  <si>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</si>
  <si>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</si>
  <si>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</si>
  <si>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</si>
  <si>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</si>
  <si>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</si>
  <si>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</si>
  <si>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</si>
  <si>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</si>
  <si>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</si>
  <si>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</si>
  <si>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</si>
  <si>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</si>
  <si>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</si>
  <si>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</si>
  <si>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</si>
  <si>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</si>
  <si>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</si>
  <si>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</si>
  <si>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</si>
  <si>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</si>
  <si>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</si>
  <si>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</si>
  <si>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</si>
  <si>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</si>
  <si>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</si>
  <si>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</si>
  <si>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</si>
  <si>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</si>
  <si>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</si>
  <si>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</si>
  <si>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</si>
  <si>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</si>
  <si>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</si>
  <si>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</si>
  <si>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</si>
  <si>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</si>
  <si>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</si>
  <si>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</si>
  <si>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</si>
  <si>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</si>
  <si>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</si>
  <si>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</si>
  <si>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</si>
  <si>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</si>
  <si>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</si>
  <si>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</si>
  <si>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</si>
  <si>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</si>
  <si>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</si>
  <si>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</si>
  <si>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</si>
  <si>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</si>
  <si>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</si>
  <si>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</si>
  <si>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</si>
  <si>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</si>
  <si>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</si>
  <si>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</si>
  <si>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</si>
  <si>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</si>
  <si>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</si>
  <si>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</si>
  <si>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</si>
  <si>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</si>
  <si>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</si>
  <si>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</si>
  <si>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</si>
  <si>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</si>
  <si>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</si>
  <si>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</si>
  <si>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</si>
  <si>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</si>
  <si>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</si>
  <si>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</si>
  <si>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</si>
  <si>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</si>
  <si>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</si>
  <si>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</si>
  <si>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</si>
  <si>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</si>
  <si>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</si>
  <si>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</si>
  <si>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</si>
  <si>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</si>
  <si>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</si>
  <si>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</si>
  <si>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</si>
  <si>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</si>
  <si>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</si>
  <si>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</si>
  <si>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</si>
  <si>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</si>
  <si>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</si>
  <si>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</si>
  <si>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</si>
  <si>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</si>
  <si>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</si>
  <si>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</si>
  <si>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</si>
  <si>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</si>
  <si>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</si>
  <si>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</si>
  <si>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</si>
  <si>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</si>
  <si>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</si>
  <si>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</si>
  <si>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</si>
  <si>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</si>
  <si>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</si>
  <si>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</si>
  <si>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</si>
  <si>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</si>
  <si>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</si>
  <si>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</si>
  <si>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</si>
  <si>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</si>
  <si>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</si>
  <si>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</si>
  <si>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</si>
  <si>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</si>
  <si>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</si>
  <si>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</si>
  <si>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</si>
  <si>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</si>
  <si>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</si>
  <si>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</si>
  <si>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</si>
  <si>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</si>
  <si>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</si>
  <si>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</si>
  <si>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</si>
  <si>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</si>
  <si>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</si>
  <si>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</si>
  <si>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</si>
  <si>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</si>
  <si>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</si>
  <si>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</si>
  <si>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</si>
  <si>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</si>
  <si>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</si>
  <si>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</si>
  <si>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</si>
  <si>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</si>
  <si>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</si>
  <si>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</si>
  <si>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</si>
  <si>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</si>
  <si>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</si>
  <si>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</si>
  <si>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</si>
  <si>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</si>
  <si>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</si>
  <si>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</si>
  <si>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</si>
  <si>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</si>
  <si>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</si>
  <si>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</si>
  <si>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</si>
  <si>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</si>
  <si>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</si>
  <si>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</si>
  <si>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</si>
  <si>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</si>
  <si>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</si>
  <si>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</si>
  <si>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</si>
  <si>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</si>
  <si>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</si>
  <si>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</si>
  <si>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</si>
  <si>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</si>
  <si>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</si>
  <si>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</si>
  <si>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</si>
  <si>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</si>
  <si>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</si>
  <si>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</si>
  <si>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</si>
  <si>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</si>
  <si>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</si>
  <si>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</si>
  <si>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</si>
  <si>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</si>
  <si>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</si>
  <si>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</si>
  <si>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</si>
  <si>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</si>
  <si>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</si>
  <si>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</si>
  <si>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</si>
  <si>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</si>
  <si>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</si>
  <si>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</si>
  <si>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</si>
  <si>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</si>
  <si>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</si>
  <si>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</si>
  <si>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</si>
  <si>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</si>
  <si>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</si>
  <si>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</si>
  <si>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</si>
  <si>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</si>
  <si>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</si>
  <si>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</si>
  <si>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</si>
  <si>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</si>
  <si>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</si>
  <si>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</si>
  <si>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</si>
  <si>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</si>
  <si>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</si>
  <si>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</si>
  <si>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</si>
  <si>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</si>
  <si>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</si>
  <si>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</si>
  <si>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</si>
  <si>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</si>
  <si>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</si>
  <si>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</si>
  <si>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</si>
  <si>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</si>
  <si>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</si>
  <si>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</si>
  <si>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</si>
  <si>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</si>
  <si>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</si>
  <si>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</si>
  <si>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</si>
  <si>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</si>
  <si>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</si>
  <si>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</si>
  <si>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</si>
  <si>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</si>
  <si>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</si>
  <si>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</si>
  <si>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</si>
  <si>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</si>
  <si>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</si>
  <si>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</si>
  <si>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</si>
  <si>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</si>
  <si>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</si>
  <si>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</si>
  <si>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</si>
  <si>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</si>
  <si>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</si>
  <si>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</si>
  <si>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</si>
  <si>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</si>
  <si>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</si>
  <si>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</si>
  <si>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</si>
  <si>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</si>
  <si>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</si>
  <si>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</si>
  <si>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</si>
  <si>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</si>
  <si>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</si>
  <si>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</si>
  <si>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</si>
  <si>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</si>
  <si>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</si>
  <si>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</si>
  <si>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</si>
  <si>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</si>
  <si>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</si>
  <si>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</si>
  <si>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</si>
  <si>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</si>
  <si>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</si>
  <si>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</si>
  <si>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</si>
  <si>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</si>
  <si>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</si>
  <si>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</si>
  <si>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</si>
  <si>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</si>
  <si>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</si>
  <si>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</si>
  <si>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</si>
  <si>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</si>
  <si>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</si>
  <si>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</si>
  <si>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</si>
  <si>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</si>
  <si>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</si>
  <si>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</si>
  <si>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</si>
  <si>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</si>
  <si>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</si>
  <si>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</si>
  <si>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</si>
  <si>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</si>
  <si>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</si>
  <si>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</si>
  <si>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</si>
  <si>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</si>
  <si>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</si>
  <si>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</si>
  <si>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</si>
  <si>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</si>
  <si>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</si>
  <si>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</si>
  <si>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</si>
  <si>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</si>
  <si>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</si>
  <si>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</si>
  <si>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</si>
  <si>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</si>
  <si>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</si>
  <si>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</si>
  <si>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</si>
  <si>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</si>
  <si>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</si>
  <si>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</si>
  <si>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</si>
  <si>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</si>
  <si>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</si>
  <si>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</si>
  <si>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</si>
  <si>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</si>
  <si>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</si>
  <si>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</si>
  <si>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</si>
  <si>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</si>
  <si>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</si>
  <si>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</si>
  <si>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</si>
  <si>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</si>
  <si>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</si>
  <si>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</si>
  <si>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</si>
  <si>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</si>
  <si>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</si>
  <si>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</si>
  <si>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</si>
  <si>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</si>
  <si>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</si>
  <si>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</si>
  <si>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</si>
  <si>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</si>
  <si>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</si>
  <si>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</si>
  <si>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</si>
  <si>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</si>
  <si>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</si>
  <si>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</si>
  <si>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</si>
  <si>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</si>
  <si>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</si>
  <si>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</si>
  <si>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</si>
  <si>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</si>
  <si>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</si>
  <si>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</si>
  <si>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</si>
  <si>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</si>
  <si>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</si>
  <si>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</si>
  <si>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</si>
  <si>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</si>
  <si>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</si>
  <si>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</si>
  <si>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</si>
  <si>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</si>
  <si>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</si>
  <si>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</si>
  <si>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</si>
  <si>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</si>
  <si>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</si>
  <si>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</si>
  <si>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</si>
  <si>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</si>
  <si>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</si>
  <si>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</si>
  <si>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</si>
  <si>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</si>
  <si>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</si>
  <si>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</si>
  <si>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</si>
  <si>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</si>
  <si>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</si>
  <si>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</si>
  <si>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</si>
  <si>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</si>
  <si>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</si>
  <si>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</si>
  <si>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</si>
  <si>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</si>
  <si>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</si>
  <si>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</si>
  <si>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</si>
  <si>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</si>
  <si>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</si>
  <si>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</si>
  <si>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</si>
  <si>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</si>
  <si>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</si>
  <si>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</si>
  <si>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</si>
  <si>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</si>
  <si>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</si>
  <si>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</si>
  <si>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</si>
  <si>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</si>
  <si>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</si>
  <si>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</si>
  <si>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</si>
  <si>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</si>
  <si>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</si>
  <si>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</si>
  <si>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</si>
  <si>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</si>
  <si>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</si>
  <si>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</si>
  <si>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</si>
  <si>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</si>
  <si>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</si>
  <si>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</si>
  <si>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</si>
  <si>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</si>
  <si>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</si>
  <si>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</si>
  <si>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</si>
  <si>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</si>
  <si>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</si>
  <si>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</si>
  <si>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</si>
  <si>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</si>
  <si>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</si>
  <si>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</si>
  <si>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</si>
  <si>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</si>
  <si>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</si>
  <si>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</si>
  <si>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</si>
  <si>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</si>
  <si>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</si>
  <si>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</si>
  <si>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</si>
  <si>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</si>
  <si>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</si>
  <si>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</si>
  <si>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</si>
  <si>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</si>
  <si>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</si>
  <si>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</si>
  <si>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</si>
  <si>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</si>
  <si>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</si>
  <si>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</si>
  <si>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</si>
  <si>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</si>
  <si>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</si>
  <si>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</si>
  <si>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</si>
  <si>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</si>
  <si>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</si>
  <si>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</si>
  <si>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</si>
  <si>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</si>
  <si>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</si>
  <si>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</si>
  <si>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</si>
  <si>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</si>
  <si>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</si>
  <si>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</si>
  <si>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</si>
  <si>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</si>
  <si>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</si>
  <si>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</si>
  <si>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</si>
  <si>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</si>
  <si>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</si>
  <si>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</si>
  <si>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</si>
  <si>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</si>
  <si>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</si>
  <si>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</si>
  <si>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</si>
  <si>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</si>
  <si>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</si>
  <si>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</si>
  <si>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</si>
  <si>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</si>
  <si>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</si>
  <si>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</si>
  <si>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</si>
  <si>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</si>
  <si>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</si>
  <si>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</si>
  <si>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</si>
  <si>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</si>
  <si>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</si>
  <si>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</si>
  <si>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</si>
  <si>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</si>
  <si>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</si>
  <si>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</si>
  <si>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</si>
  <si>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</si>
  <si>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</si>
  <si>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</si>
  <si>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</si>
  <si>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</si>
  <si>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</si>
  <si>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</si>
  <si>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</si>
  <si>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</si>
  <si>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</si>
  <si>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</si>
  <si>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</si>
  <si>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</si>
  <si>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</si>
  <si>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</si>
  <si>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</si>
  <si>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</si>
  <si>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</si>
  <si>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</si>
  <si>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</si>
  <si>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</si>
  <si>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</si>
  <si>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</si>
  <si>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</si>
  <si>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</si>
  <si>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</si>
  <si>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</si>
  <si>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</si>
  <si>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</si>
  <si>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</si>
  <si>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</si>
  <si>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</si>
  <si>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</si>
  <si>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</si>
  <si>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</si>
  <si>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</si>
  <si>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</si>
  <si>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</si>
  <si>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</si>
  <si>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</si>
  <si>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</si>
  <si>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</si>
  <si>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</si>
  <si>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</si>
  <si>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</si>
  <si>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</si>
  <si>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</si>
  <si>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</si>
  <si>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</si>
  <si>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</si>
  <si>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</si>
  <si>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</si>
  <si>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</si>
  <si>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</si>
  <si>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</si>
  <si>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</si>
  <si>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</si>
  <si>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</si>
  <si>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</si>
  <si>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</si>
  <si>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</si>
  <si>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</si>
  <si>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</si>
  <si>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</si>
  <si>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</si>
  <si>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</si>
  <si>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</si>
  <si>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</si>
  <si>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</si>
  <si>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</si>
  <si>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</si>
  <si>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</si>
  <si>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</si>
  <si>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</si>
  <si>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</si>
  <si>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</si>
  <si>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</si>
  <si>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</si>
  <si>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</si>
  <si>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</si>
  <si>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</si>
  <si>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</si>
  <si>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</si>
  <si>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</si>
  <si>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</si>
  <si>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</si>
  <si>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</si>
  <si>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</si>
  <si>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</si>
  <si>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</si>
  <si>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</si>
  <si>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</si>
  <si>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</si>
  <si>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</si>
  <si>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</si>
  <si>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</si>
  <si>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</si>
  <si>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</si>
  <si>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</si>
  <si>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</si>
  <si>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</si>
  <si>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</si>
  <si>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</si>
  <si>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</si>
  <si>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</si>
  <si>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</si>
  <si>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</si>
  <si>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</si>
  <si>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</si>
  <si>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</si>
  <si>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</si>
  <si>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</si>
  <si>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</si>
  <si>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</si>
  <si>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</si>
  <si>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</si>
  <si>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</si>
  <si>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</si>
  <si>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</si>
  <si>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</si>
  <si>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</si>
  <si>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</si>
  <si>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</si>
  <si>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</si>
  <si>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</si>
  <si>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</si>
  <si>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</si>
  <si>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</si>
  <si>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</si>
  <si>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</si>
  <si>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</si>
  <si>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</si>
  <si>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</si>
  <si>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</si>
  <si>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</si>
  <si>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</si>
  <si>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</si>
  <si>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</si>
  <si>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</si>
  <si>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</si>
  <si>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</si>
  <si>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</si>
  <si>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</si>
  <si>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</si>
  <si>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</si>
  <si>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</si>
  <si>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</si>
  <si>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</si>
  <si>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</si>
  <si>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</si>
  <si>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</si>
  <si>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</si>
  <si>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</si>
  <si>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</si>
  <si>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</si>
  <si>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</si>
  <si>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</si>
  <si>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</si>
  <si>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</si>
  <si>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</si>
  <si>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</si>
  <si>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</si>
  <si>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</si>
  <si>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</si>
  <si>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</si>
  <si>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</si>
  <si>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</si>
  <si>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</si>
  <si>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</si>
  <si>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</si>
  <si>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</si>
  <si>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</si>
  <si>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</si>
  <si>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</si>
  <si>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</si>
  <si>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</si>
  <si>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</si>
  <si>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</si>
  <si>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</si>
  <si>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</si>
  <si>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</si>
  <si>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</si>
  <si>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</si>
  <si>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</si>
  <si>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</si>
  <si>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</si>
  <si>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</si>
  <si>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</si>
  <si>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</si>
  <si>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</si>
  <si>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</si>
  <si>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</si>
  <si>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</si>
  <si>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</si>
  <si>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</si>
  <si>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</si>
  <si>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</si>
  <si>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</si>
  <si>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</si>
  <si>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</si>
  <si>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</si>
  <si>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</si>
  <si>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</si>
  <si>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</si>
  <si>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</si>
  <si>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</si>
  <si>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</si>
  <si>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</si>
  <si>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</si>
  <si>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</si>
  <si>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</si>
  <si>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</si>
  <si>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</si>
  <si>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</si>
  <si>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</si>
  <si>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</si>
  <si>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</si>
  <si>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</si>
  <si>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</si>
  <si>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</si>
  <si>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</si>
  <si>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</si>
  <si>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</si>
  <si>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</si>
  <si>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</si>
  <si>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</si>
  <si>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</si>
  <si>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</si>
  <si>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</si>
  <si>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</si>
  <si>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</si>
  <si>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</si>
  <si>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</si>
  <si>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</si>
  <si>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</si>
  <si>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</si>
  <si>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</si>
  <si>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</si>
  <si>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</si>
  <si>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</si>
  <si>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</si>
  <si>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</si>
  <si>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</si>
  <si>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</si>
  <si>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</si>
  <si>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</si>
  <si>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</si>
  <si>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</si>
  <si>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</si>
  <si>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</si>
  <si>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</si>
  <si>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</si>
  <si>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</si>
  <si>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</si>
  <si>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</si>
  <si>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</si>
  <si>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</si>
  <si>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</si>
  <si>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</si>
  <si>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</si>
  <si>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</si>
  <si>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</si>
  <si>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</si>
  <si>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</si>
  <si>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</si>
  <si>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</si>
  <si>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</si>
  <si>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</si>
  <si>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</si>
  <si>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</si>
  <si>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</si>
  <si>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</si>
  <si>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</si>
  <si>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</si>
  <si>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</si>
  <si>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</si>
  <si>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</si>
  <si>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</si>
  <si>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</si>
  <si>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</si>
  <si>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</si>
  <si>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</si>
  <si>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</si>
  <si>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</si>
  <si>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</si>
  <si>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</si>
  <si>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</si>
  <si>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</si>
  <si>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</si>
  <si>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</si>
  <si>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</si>
  <si>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</si>
  <si>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</si>
  <si>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</si>
  <si>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</si>
  <si>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</si>
  <si>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</si>
  <si>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</si>
  <si>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</si>
  <si>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</si>
  <si>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</si>
  <si>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</si>
  <si>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</si>
  <si>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</si>
  <si>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</si>
  <si>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</si>
  <si>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</si>
  <si>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</si>
  <si>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</si>
  <si>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</si>
  <si>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</si>
  <si>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</si>
  <si>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</si>
  <si>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</si>
  <si>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</si>
  <si>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</si>
  <si>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</si>
  <si>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</si>
  <si>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</si>
  <si>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</si>
  <si>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</si>
  <si>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</si>
  <si>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</si>
  <si>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</si>
  <si>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</si>
  <si>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</si>
  <si>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</si>
  <si>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</si>
  <si>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</si>
  <si>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</si>
  <si>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</si>
  <si>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</si>
  <si>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</si>
  <si>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</si>
  <si>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</si>
  <si>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</si>
  <si>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</si>
  <si>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</si>
  <si>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</si>
  <si>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</si>
  <si>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</si>
  <si>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</si>
  <si>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</si>
  <si>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</si>
  <si>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</si>
  <si>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</si>
  <si>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</si>
  <si>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</si>
  <si>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</si>
  <si>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</si>
  <si>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</si>
  <si>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</si>
  <si>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</si>
  <si>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</si>
  <si>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</si>
  <si>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</si>
  <si>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</si>
  <si>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</si>
  <si>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</si>
  <si>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</si>
  <si>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</si>
  <si>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</si>
  <si>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</si>
  <si>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</si>
  <si>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</si>
  <si>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</si>
  <si>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</si>
  <si>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</si>
  <si>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</si>
  <si>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</si>
  <si>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</si>
  <si>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</si>
  <si>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</si>
  <si>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</si>
  <si>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</si>
  <si>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</si>
  <si>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</si>
  <si>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</si>
  <si>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</si>
  <si>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</si>
  <si>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</si>
  <si>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</si>
  <si>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</si>
  <si>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</si>
  <si>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</si>
  <si>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</si>
  <si>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</si>
  <si>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</si>
  <si>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</si>
  <si>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</si>
  <si>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</si>
  <si>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</si>
  <si>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</si>
  <si>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</si>
  <si>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</si>
  <si>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</si>
  <si>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</si>
  <si>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</si>
  <si>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</si>
  <si>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</si>
  <si>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</si>
  <si>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</si>
  <si>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</si>
  <si>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</si>
  <si>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</si>
  <si>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</si>
  <si>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</si>
  <si>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</si>
  <si>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</si>
  <si>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</si>
  <si>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</si>
  <si>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</si>
  <si>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</si>
  <si>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</si>
  <si>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</si>
  <si>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</si>
  <si>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</si>
  <si>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</si>
  <si>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</si>
  <si>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</si>
  <si>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</si>
  <si>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</si>
  <si>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</si>
  <si>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</si>
  <si>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</si>
  <si>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</si>
  <si>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</si>
  <si>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</si>
  <si>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</si>
  <si>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</si>
  <si>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</si>
  <si>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</si>
  <si>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</si>
  <si>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</si>
  <si>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</si>
  <si>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</si>
  <si>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</si>
  <si>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</si>
  <si>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</si>
  <si>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</si>
  <si>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</si>
  <si>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</si>
  <si>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</si>
  <si>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</si>
  <si>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</si>
  <si>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</si>
  <si>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</si>
  <si>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</si>
  <si>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</si>
  <si>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</si>
  <si>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</si>
  <si>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</si>
  <si>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</si>
  <si>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</si>
  <si>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</si>
  <si>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</si>
  <si>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</si>
  <si>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</si>
  <si>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</si>
  <si>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</si>
  <si>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</si>
  <si>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</si>
  <si>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</si>
  <si>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</si>
  <si>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</si>
  <si>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</si>
  <si>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</si>
  <si>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</si>
  <si>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</si>
  <si>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</si>
  <si>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</si>
  <si>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</si>
  <si>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</si>
  <si>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</si>
  <si>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</si>
  <si>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</si>
  <si>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</si>
  <si>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</si>
  <si>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</si>
  <si>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</si>
  <si>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</si>
  <si>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</si>
  <si>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</si>
  <si>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</si>
  <si>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</si>
  <si>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</si>
  <si>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</si>
  <si>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</si>
  <si>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</si>
  <si>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</si>
  <si>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</si>
  <si>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</si>
  <si>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</si>
  <si>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</si>
  <si>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</si>
  <si>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</si>
  <si>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</si>
  <si>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</si>
  <si>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</si>
  <si>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</si>
  <si>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</si>
  <si>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</si>
  <si>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</si>
  <si>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</si>
  <si>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</si>
  <si>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</si>
  <si>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</si>
  <si>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</si>
  <si>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</si>
  <si>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</si>
  <si>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</si>
  <si>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</si>
  <si>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</si>
  <si>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</si>
  <si>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</si>
  <si>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</si>
  <si>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</si>
  <si>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</si>
  <si>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</si>
  <si>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</si>
  <si>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</si>
  <si>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</si>
  <si>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</si>
  <si>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</si>
  <si>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</si>
  <si>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</si>
  <si>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</si>
  <si>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</si>
  <si>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</si>
  <si>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</si>
  <si>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</si>
  <si>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</si>
  <si>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</si>
  <si>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</si>
  <si>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</si>
  <si>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</si>
  <si>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</si>
  <si>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</si>
  <si>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</si>
  <si>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</si>
  <si>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</si>
  <si>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</si>
  <si>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</si>
  <si>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</si>
  <si>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</si>
  <si>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</si>
  <si>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</si>
  <si>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</si>
  <si>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</si>
  <si>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</si>
  <si>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</si>
  <si>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</si>
  <si>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</si>
  <si>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</si>
  <si>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</si>
  <si>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</si>
  <si>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</si>
  <si>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</si>
  <si>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</si>
  <si>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</si>
  <si>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</si>
  <si>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</si>
  <si>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</si>
  <si>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</si>
  <si>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</si>
  <si>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</si>
  <si>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</si>
  <si>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</si>
  <si>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</si>
  <si>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</si>
  <si>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</si>
  <si>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</si>
  <si>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</si>
  <si>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</si>
  <si>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</si>
  <si>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</si>
  <si>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</si>
  <si>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</si>
  <si>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</si>
  <si>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</si>
  <si>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</si>
  <si>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</si>
  <si>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</si>
  <si>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</si>
  <si>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</si>
  <si>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</si>
  <si>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</si>
  <si>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</si>
  <si>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</si>
  <si>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</si>
  <si>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</si>
  <si>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</si>
  <si>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</si>
  <si>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</si>
  <si>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</si>
  <si>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</si>
  <si>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</si>
  <si>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</si>
  <si>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</si>
  <si>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</si>
  <si>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</si>
  <si>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</si>
  <si>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</si>
  <si>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</si>
  <si>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</si>
  <si>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</si>
  <si>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</si>
  <si>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</si>
  <si>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</si>
  <si>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</si>
  <si>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</si>
  <si>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</si>
  <si>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</si>
  <si>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</si>
  <si>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</si>
  <si>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</si>
  <si>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</si>
  <si>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</si>
  <si>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</si>
  <si>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</si>
  <si>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</si>
  <si>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</si>
  <si>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</si>
  <si>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</si>
  <si>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</si>
  <si>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</si>
  <si>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</si>
  <si>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</si>
  <si>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</si>
  <si>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</si>
  <si>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</si>
  <si>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</si>
  <si>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</si>
  <si>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</si>
  <si>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</si>
  <si>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</si>
  <si>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</si>
  <si>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</si>
  <si>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</si>
  <si>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</si>
  <si>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</si>
  <si>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</si>
  <si>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</si>
  <si>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</si>
  <si>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</si>
  <si>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</si>
  <si>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</si>
  <si>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</si>
  <si>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</si>
  <si>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</si>
  <si>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</si>
  <si>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</si>
  <si>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</si>
  <si>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</si>
  <si>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</si>
  <si>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</si>
  <si>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</si>
  <si>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</si>
  <si>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</si>
  <si>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</si>
  <si>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</si>
  <si>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</si>
  <si>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</si>
  <si>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</si>
  <si>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</si>
  <si>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</si>
  <si>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</si>
  <si>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</si>
  <si>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</si>
  <si>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</si>
  <si>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</si>
  <si>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</si>
  <si>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</si>
  <si>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</si>
  <si>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</si>
  <si>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</si>
  <si>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</si>
  <si>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</si>
  <si>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</si>
  <si>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</si>
  <si>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</si>
  <si>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</si>
  <si>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</si>
  <si>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</si>
  <si>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</si>
  <si>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</si>
  <si>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</si>
  <si>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</si>
  <si>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</si>
  <si>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</si>
  <si>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</si>
  <si>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</si>
  <si>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</si>
  <si>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</si>
  <si>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</si>
  <si>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</si>
  <si>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</si>
  <si>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</si>
  <si>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</si>
  <si>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</si>
  <si>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</si>
  <si>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</si>
  <si>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</si>
  <si>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</si>
  <si>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</si>
  <si>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</si>
  <si>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</si>
  <si>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</si>
  <si>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</si>
  <si>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</si>
  <si>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</si>
  <si>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</si>
  <si>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</si>
  <si>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</si>
  <si>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</si>
  <si>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</si>
  <si>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</si>
  <si>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</si>
  <si>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</si>
  <si>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</si>
  <si>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</si>
  <si>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</si>
  <si>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</si>
  <si>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</si>
  <si>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</si>
  <si>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</si>
  <si>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</si>
  <si>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</si>
  <si>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</si>
  <si>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</si>
  <si>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</si>
  <si>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</si>
  <si>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</si>
  <si>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</si>
  <si>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</si>
  <si>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</si>
  <si>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</si>
  <si>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</si>
  <si>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</si>
  <si>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</si>
  <si>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</si>
  <si>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</si>
  <si>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</si>
  <si>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</si>
  <si>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</si>
  <si>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</si>
  <si>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</si>
  <si>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</si>
  <si>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</si>
  <si>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</si>
  <si>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</si>
  <si>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</si>
  <si>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</si>
  <si>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</si>
  <si>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</si>
  <si>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</si>
  <si>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</si>
  <si>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</si>
  <si>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</si>
  <si>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</si>
  <si>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</si>
  <si>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</si>
  <si>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</si>
  <si>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</si>
  <si>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</si>
  <si>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</si>
  <si>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</si>
  <si>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</si>
  <si>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</si>
  <si>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</si>
  <si>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</si>
  <si>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</si>
  <si>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</si>
  <si>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</si>
  <si>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</si>
  <si>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</si>
  <si>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</si>
  <si>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</si>
  <si>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</si>
  <si>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</si>
  <si>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</si>
  <si>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</si>
  <si>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</si>
  <si>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</si>
  <si>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</si>
  <si>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</si>
  <si>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</si>
  <si>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</si>
  <si>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</si>
  <si>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</si>
  <si>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</si>
  <si>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</si>
  <si>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</si>
  <si>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</si>
  <si>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</si>
  <si>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</si>
  <si>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</si>
  <si>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</si>
  <si>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</si>
  <si>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</si>
  <si>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</si>
  <si>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</si>
  <si>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</si>
  <si>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</si>
  <si>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</si>
  <si>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</si>
  <si>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</si>
  <si>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</si>
  <si>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</si>
  <si>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</si>
  <si>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</si>
  <si>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</si>
  <si>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</si>
  <si>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</si>
  <si>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</si>
  <si>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</si>
  <si>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</si>
  <si>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</si>
  <si>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</si>
  <si>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</si>
  <si>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</si>
  <si>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</si>
  <si>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</si>
  <si>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</si>
  <si>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</si>
  <si>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</si>
  <si>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</si>
  <si>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</si>
  <si>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</si>
  <si>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</si>
  <si>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</si>
  <si>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</si>
  <si>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</si>
  <si>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</si>
  <si>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</si>
  <si>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</si>
  <si>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</si>
  <si>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</si>
  <si>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</si>
  <si>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</si>
  <si>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</si>
  <si>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</si>
  <si>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</si>
  <si>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</si>
  <si>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</si>
  <si>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</si>
  <si>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</si>
  <si>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</si>
  <si>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</si>
  <si>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</si>
  <si>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</si>
  <si>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</si>
  <si>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</si>
  <si>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</si>
  <si>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</si>
  <si>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</si>
  <si>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</si>
  <si>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</si>
  <si>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</si>
  <si>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</si>
  <si>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</si>
  <si>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</si>
  <si>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</si>
  <si>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</si>
  <si>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</si>
  <si>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</si>
  <si>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</si>
  <si>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</si>
  <si>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</si>
  <si>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</si>
  <si>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</si>
  <si>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</si>
  <si>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</si>
  <si>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</si>
  <si>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</si>
  <si>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</si>
  <si>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</si>
  <si>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</si>
  <si>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</si>
  <si>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</si>
  <si>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</si>
  <si>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</si>
  <si>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</si>
  <si>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</si>
  <si>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</si>
  <si>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</si>
  <si>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</si>
  <si>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</si>
  <si>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</si>
  <si>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</si>
  <si>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</si>
  <si>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</si>
  <si>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</si>
  <si>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</si>
  <si>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</si>
  <si>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</si>
  <si>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</si>
  <si>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</si>
  <si>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</si>
  <si>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</si>
  <si>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</si>
  <si>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</si>
  <si>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</si>
  <si>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</si>
  <si>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</si>
  <si>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</si>
  <si>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</si>
  <si>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</si>
  <si>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</si>
  <si>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</si>
  <si>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</si>
  <si>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</si>
  <si>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</si>
  <si>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</si>
  <si>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</si>
  <si>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</si>
  <si>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</si>
  <si>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</si>
  <si>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</si>
  <si>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</si>
  <si>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</si>
  <si>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</si>
  <si>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</si>
  <si>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</si>
  <si>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</si>
  <si>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</si>
  <si>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</si>
  <si>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</si>
  <si>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</si>
  <si>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</si>
  <si>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</si>
  <si>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</si>
  <si>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</si>
  <si>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</si>
  <si>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</si>
  <si>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</si>
  <si>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</si>
  <si>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</si>
  <si>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</si>
  <si>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</si>
  <si>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</si>
  <si>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</si>
  <si>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</si>
  <si>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</si>
  <si>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</si>
  <si>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</si>
  <si>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</si>
  <si>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</si>
  <si>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</si>
  <si>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</si>
  <si>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</si>
  <si>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</si>
  <si>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</si>
  <si>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</si>
  <si>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</si>
  <si>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</si>
  <si>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</si>
  <si>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</si>
  <si>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</si>
  <si>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</si>
  <si>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</si>
  <si>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</si>
  <si>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</si>
  <si>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</si>
  <si>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</si>
  <si>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</si>
  <si>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</si>
  <si>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</si>
  <si>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</si>
  <si>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</si>
  <si>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</si>
  <si>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</si>
  <si>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</si>
  <si>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</si>
  <si>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</si>
  <si>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</si>
  <si>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</si>
  <si>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</si>
  <si>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</si>
  <si>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</si>
  <si>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</si>
  <si>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</si>
  <si>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</si>
  <si>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</si>
  <si>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</si>
  <si>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</si>
  <si>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</si>
  <si>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</si>
  <si>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</si>
  <si>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</si>
  <si>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</si>
  <si>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</si>
  <si>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</si>
  <si>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</si>
  <si>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</si>
  <si>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</si>
  <si>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</si>
  <si>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</si>
  <si>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</si>
  <si>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</si>
  <si>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</si>
  <si>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</si>
  <si>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</si>
  <si>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</si>
  <si>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</si>
  <si>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</si>
  <si>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</si>
  <si>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</si>
  <si>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</si>
  <si>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</si>
  <si>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</si>
  <si>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</si>
  <si>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</si>
  <si>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</si>
  <si>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</si>
  <si>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</si>
  <si>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</si>
  <si>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</si>
  <si>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</si>
  <si>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</si>
  <si>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</si>
  <si>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</si>
  <si>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</si>
  <si>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</si>
  <si>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</si>
  <si>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</si>
  <si>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</si>
  <si>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</si>
  <si>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</si>
  <si>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</si>
  <si>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</si>
  <si>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</si>
  <si>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</si>
  <si>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</si>
  <si>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</si>
  <si>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</si>
  <si>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</si>
  <si>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</si>
  <si>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</si>
  <si>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</si>
  <si>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</si>
  <si>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</si>
  <si>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</si>
  <si>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</si>
  <si>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</si>
  <si>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</si>
  <si>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</si>
  <si>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</si>
  <si>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</si>
  <si>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</si>
  <si>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</si>
  <si>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</si>
  <si>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</si>
  <si>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</si>
  <si>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</si>
  <si>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</si>
  <si>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</si>
  <si>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</si>
  <si>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</si>
  <si>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</si>
  <si>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</si>
  <si>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</si>
  <si>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</si>
  <si>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</si>
  <si>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</si>
  <si>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</si>
  <si>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</si>
  <si>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</si>
  <si>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</si>
  <si>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</si>
  <si>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</si>
  <si>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</si>
  <si>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</si>
  <si>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</si>
  <si>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</si>
  <si>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</si>
  <si>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</si>
  <si>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</si>
  <si>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</si>
  <si>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</si>
  <si>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</si>
  <si>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</si>
  <si>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</si>
  <si>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</si>
  <si>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</si>
  <si>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</si>
  <si>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</si>
  <si>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</si>
  <si>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</si>
  <si>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</si>
  <si>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</si>
  <si>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</si>
  <si>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</si>
  <si>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</si>
  <si>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</si>
  <si>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</si>
  <si>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</si>
  <si>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</si>
  <si>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</si>
  <si>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</si>
  <si>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</si>
  <si>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</si>
  <si>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</si>
  <si>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</si>
  <si>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</si>
  <si>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</si>
  <si>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</si>
  <si>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</si>
  <si>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</si>
  <si>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</si>
  <si>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</si>
  <si>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</si>
  <si>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</si>
  <si>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</si>
  <si>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</si>
  <si>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</si>
  <si>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</si>
  <si>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</si>
  <si>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</si>
  <si>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</si>
  <si>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</si>
  <si>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</si>
  <si>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</si>
  <si>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</si>
  <si>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</si>
  <si>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</si>
  <si>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</si>
  <si>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</si>
  <si>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</si>
  <si>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</si>
  <si>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</si>
  <si>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</si>
  <si>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</si>
  <si>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</si>
  <si>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</si>
  <si>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</si>
  <si>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</si>
  <si>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</si>
  <si>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</si>
  <si>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</si>
  <si>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</si>
  <si>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</si>
  <si>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</si>
  <si>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</si>
  <si>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</si>
  <si>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</si>
  <si>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</si>
  <si>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</si>
  <si>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</si>
  <si>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</si>
  <si>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</si>
  <si>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</si>
  <si>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</si>
  <si>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</si>
  <si>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</si>
  <si>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</si>
  <si>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</si>
  <si>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</si>
  <si>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</si>
  <si>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</si>
  <si>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</si>
  <si>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</si>
  <si>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</si>
  <si>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</si>
  <si>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</si>
  <si>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</si>
  <si>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</si>
  <si>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</si>
  <si>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</si>
  <si>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</si>
  <si>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</si>
  <si>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</si>
  <si>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</si>
  <si>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</si>
  <si>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</si>
  <si>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</si>
  <si>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</si>
  <si>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</si>
  <si>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</si>
  <si>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</si>
  <si>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</si>
  <si>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</si>
  <si>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</si>
  <si>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</si>
  <si>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</si>
  <si>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</si>
  <si>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</si>
  <si>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</si>
  <si>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</si>
  <si>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</si>
  <si>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</si>
  <si>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</si>
  <si>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</si>
  <si>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</si>
  <si>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</si>
  <si>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</si>
  <si>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</si>
  <si>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</si>
  <si>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</si>
  <si>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</si>
  <si>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</si>
  <si>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</si>
  <si>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</si>
  <si>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</si>
  <si>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</si>
  <si>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</si>
  <si>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</si>
  <si>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</si>
  <si>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</si>
  <si>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</si>
  <si>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</si>
  <si>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</si>
  <si>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</si>
  <si>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</si>
  <si>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</si>
  <si>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</si>
  <si>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</si>
  <si>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</si>
  <si>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</si>
  <si>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</si>
  <si>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</si>
  <si>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</si>
  <si>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</si>
  <si>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</si>
  <si>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</si>
  <si>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</si>
  <si>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</si>
  <si>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</si>
  <si>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</si>
  <si>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</si>
  <si>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</si>
  <si>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</si>
  <si>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</si>
  <si>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</si>
  <si>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</si>
  <si>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</si>
  <si>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</si>
  <si>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</si>
  <si>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</si>
  <si>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</si>
  <si>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</si>
  <si>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</si>
  <si>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</si>
  <si>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</si>
  <si>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</si>
  <si>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</si>
  <si>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</si>
  <si>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</si>
  <si>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</si>
  <si>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</si>
  <si>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</si>
  <si>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</si>
  <si>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</si>
  <si>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</si>
  <si>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</si>
  <si>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</si>
  <si>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</si>
  <si>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</si>
  <si>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</si>
  <si>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</si>
  <si>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</si>
  <si>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</si>
  <si>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</si>
  <si>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</si>
  <si>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</si>
  <si>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</si>
  <si>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</si>
  <si>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</si>
  <si>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</si>
  <si>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</si>
  <si>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</si>
  <si>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</si>
  <si>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</si>
  <si>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</si>
  <si>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</si>
  <si>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</si>
  <si>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</si>
  <si>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</si>
  <si>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</si>
  <si>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</si>
  <si>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</si>
  <si>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</si>
  <si>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</si>
  <si>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</si>
  <si>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</si>
  <si>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</si>
  <si>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</si>
  <si>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</si>
  <si>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</si>
  <si>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</si>
  <si>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</si>
  <si>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</si>
  <si>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</si>
  <si>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</si>
  <si>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</si>
  <si>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</si>
  <si>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</si>
  <si>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</si>
  <si>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</si>
  <si>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</si>
  <si>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</si>
  <si>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</si>
  <si>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</si>
  <si>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</si>
  <si>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</si>
  <si>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</si>
  <si>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</si>
  <si>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</si>
  <si>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</si>
  <si>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</si>
  <si>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</si>
  <si>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</si>
  <si>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</si>
  <si>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</si>
  <si>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</si>
  <si>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</si>
  <si>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</si>
  <si>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</si>
  <si>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</si>
  <si>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</si>
  <si>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</si>
  <si>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</si>
  <si>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</si>
  <si>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</si>
  <si>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</si>
  <si>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</si>
  <si>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</si>
  <si>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</si>
  <si>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</si>
  <si>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</si>
  <si>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</si>
  <si>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</si>
  <si>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</si>
  <si>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</si>
  <si>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</si>
  <si>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</si>
  <si>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</si>
  <si>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</si>
  <si>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</si>
  <si>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</si>
  <si>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</si>
  <si>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</si>
  <si>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</si>
  <si>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</si>
  <si>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</si>
  <si>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</si>
  <si>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</si>
  <si>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</si>
  <si>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</si>
  <si>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</si>
  <si>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</si>
  <si>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</si>
  <si>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</si>
  <si>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</si>
  <si>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</si>
  <si>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</si>
  <si>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</si>
  <si>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</si>
  <si>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</si>
  <si>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</si>
  <si>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</si>
  <si>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</si>
  <si>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</si>
  <si>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</si>
  <si>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</si>
  <si>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</si>
  <si>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</si>
  <si>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</si>
  <si>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</si>
  <si>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</si>
  <si>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</si>
  <si>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</si>
  <si>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</si>
  <si>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</si>
  <si>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</si>
  <si>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</si>
  <si>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</si>
  <si>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</si>
  <si>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</si>
  <si>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</si>
  <si>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</si>
  <si>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</si>
  <si>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</si>
  <si>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</si>
  <si>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</si>
  <si>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</si>
  <si>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</si>
  <si>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</si>
  <si>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</si>
  <si>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</si>
  <si>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</si>
  <si>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</si>
  <si>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</si>
  <si>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</si>
  <si>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</si>
  <si>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</si>
  <si>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</si>
  <si>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</si>
  <si>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</si>
  <si>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</si>
  <si>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</si>
  <si>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</si>
  <si>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</si>
  <si>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</si>
  <si>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</si>
  <si>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</si>
  <si>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</si>
  <si>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</si>
  <si>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</si>
  <si>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</si>
  <si>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</si>
  <si>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</si>
  <si>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</si>
  <si>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</si>
  <si>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</si>
  <si>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</si>
  <si>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</si>
  <si>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</si>
  <si>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</si>
  <si>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</si>
  <si>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</si>
  <si>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</si>
  <si>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</si>
  <si>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</si>
  <si>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</si>
  <si>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</si>
  <si>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</si>
  <si>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</si>
  <si>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</si>
  <si>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</si>
  <si>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</si>
  <si>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</si>
  <si>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</si>
  <si>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</si>
  <si>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</si>
  <si>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</si>
  <si>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</si>
  <si>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</si>
  <si>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</si>
  <si>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</si>
  <si>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</si>
  <si>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</si>
  <si>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</si>
  <si>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</si>
  <si>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</si>
  <si>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</si>
  <si>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</si>
  <si>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</si>
  <si>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</si>
  <si>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</si>
  <si>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</si>
  <si>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</si>
  <si>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</si>
  <si>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</si>
  <si>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</si>
  <si>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</si>
  <si>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</si>
  <si>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</si>
  <si>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</si>
  <si>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</si>
  <si>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</si>
  <si>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</si>
  <si>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</si>
  <si>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</si>
  <si>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</si>
  <si>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</si>
  <si>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</si>
  <si>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</si>
  <si>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</si>
  <si>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</si>
  <si>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</si>
  <si>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</si>
  <si>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</si>
  <si>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</si>
  <si>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</si>
  <si>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</si>
  <si>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</si>
  <si>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</si>
  <si>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</si>
  <si>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</si>
  <si>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</si>
  <si>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</si>
  <si>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</si>
  <si>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</si>
  <si>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</si>
  <si>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</si>
  <si>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</si>
  <si>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</si>
  <si>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</si>
  <si>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</si>
  <si>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</si>
  <si>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</si>
  <si>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</si>
  <si>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</si>
  <si>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</si>
  <si>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</si>
  <si>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</si>
  <si>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</si>
  <si>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</si>
  <si>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</si>
  <si>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</si>
  <si>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</si>
  <si>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</si>
  <si>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</si>
  <si>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</si>
  <si>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</si>
  <si>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</si>
  <si>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</si>
  <si>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</si>
  <si>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</si>
  <si>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</si>
  <si>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</si>
  <si>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</si>
  <si>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</si>
  <si>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</si>
  <si>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</si>
  <si>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</si>
  <si>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</si>
  <si>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</si>
  <si>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</si>
  <si>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</si>
  <si>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</si>
  <si>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</si>
  <si>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</si>
  <si>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</si>
  <si>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</si>
  <si>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</si>
  <si>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</si>
  <si>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</si>
  <si>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</si>
  <si>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</si>
  <si>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</si>
  <si>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</si>
  <si>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</si>
  <si>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</si>
  <si>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</si>
  <si>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</si>
  <si>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</si>
  <si>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</si>
  <si>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</si>
  <si>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</si>
  <si>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</si>
  <si>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</si>
  <si>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</si>
  <si>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</si>
  <si>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</si>
  <si>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</si>
  <si>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</si>
  <si>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</si>
  <si>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</si>
  <si>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</si>
  <si>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</si>
  <si>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</si>
  <si>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</si>
  <si>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</si>
  <si>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</si>
  <si>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</si>
  <si>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</si>
  <si>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</si>
  <si>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</si>
  <si>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</si>
  <si>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</si>
  <si>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</si>
  <si>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</si>
  <si>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</si>
  <si>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</si>
  <si>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</si>
  <si>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</si>
  <si>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</si>
  <si>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</si>
  <si>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</si>
  <si>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</si>
  <si>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</si>
  <si>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</si>
  <si>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</si>
  <si>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</si>
  <si>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</si>
  <si>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</si>
  <si>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</si>
  <si>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</si>
  <si>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</si>
  <si>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</si>
  <si>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</si>
  <si>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</si>
  <si>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</si>
  <si>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</si>
  <si>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</si>
  <si>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</si>
  <si>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</si>
  <si>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</si>
  <si>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</si>
  <si>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</si>
  <si>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</si>
  <si>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</si>
  <si>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</si>
  <si>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</si>
  <si>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</si>
  <si>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</si>
  <si>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</si>
  <si>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</si>
  <si>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</si>
  <si>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</si>
  <si>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</si>
  <si>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</si>
  <si>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</si>
  <si>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</si>
  <si>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</si>
  <si>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</si>
  <si>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</si>
  <si>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</si>
  <si>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</si>
  <si>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</si>
  <si>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</si>
  <si>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</si>
  <si>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</si>
  <si>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</si>
  <si>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</si>
  <si>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</si>
  <si>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</si>
  <si>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</si>
  <si>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</si>
  <si>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</si>
  <si>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</si>
  <si>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</si>
  <si>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</si>
  <si>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</si>
  <si>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</si>
  <si>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</si>
  <si>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</si>
  <si>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</si>
  <si>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</si>
  <si>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</si>
  <si>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</si>
  <si>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</si>
  <si>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</si>
  <si>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</si>
  <si>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</si>
  <si>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</si>
  <si>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</si>
  <si>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</si>
  <si>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</si>
  <si>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</si>
  <si>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</si>
  <si>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</si>
  <si>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</si>
  <si>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</si>
  <si>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</si>
  <si>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</si>
  <si>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</si>
  <si>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</si>
  <si>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</si>
  <si>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</si>
  <si>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</si>
  <si>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</si>
  <si>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</si>
  <si>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</si>
  <si>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</si>
  <si>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</si>
  <si>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</si>
  <si>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</si>
  <si>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</si>
  <si>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</si>
  <si>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</si>
  <si>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</si>
  <si>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</si>
  <si>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</si>
  <si>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</si>
  <si>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</si>
  <si>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</si>
  <si>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</si>
  <si>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</si>
  <si>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</si>
  <si>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</si>
  <si>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</si>
  <si>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</si>
  <si>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</si>
  <si>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</si>
  <si>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</si>
  <si>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</si>
  <si>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</si>
  <si>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</si>
  <si>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</si>
  <si>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</si>
  <si>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</si>
  <si>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</si>
  <si>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</si>
  <si>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</si>
  <si>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</si>
  <si>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</si>
  <si>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</si>
  <si>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</si>
  <si>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</si>
  <si>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</si>
  <si>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</si>
  <si>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</si>
  <si>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</si>
  <si>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</si>
  <si>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</si>
  <si>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</si>
  <si>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</si>
  <si>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</si>
  <si>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</si>
  <si>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</si>
  <si>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</si>
  <si>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</si>
  <si>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</si>
  <si>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</si>
  <si>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</si>
  <si>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</si>
  <si>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</si>
  <si>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</si>
  <si>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</si>
  <si>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</si>
  <si>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</si>
  <si>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</si>
  <si>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</si>
  <si>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</si>
  <si>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</si>
  <si>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</si>
  <si>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</si>
  <si>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</si>
  <si>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</si>
  <si>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</si>
  <si>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</si>
  <si>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</si>
  <si>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</si>
  <si>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</si>
  <si>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</si>
  <si>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</si>
  <si>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</si>
  <si>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</si>
  <si>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</si>
  <si>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</si>
  <si>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</si>
  <si>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</si>
  <si>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</si>
  <si>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</si>
  <si>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</si>
  <si>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</si>
  <si>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</si>
  <si>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</si>
  <si>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</si>
  <si>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</si>
  <si>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</si>
  <si>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</si>
  <si>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</si>
  <si>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</si>
  <si>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</si>
  <si>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</si>
  <si>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</si>
  <si>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</si>
  <si>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</si>
  <si>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</si>
  <si>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</si>
  <si>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</si>
  <si>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</si>
  <si>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</si>
  <si>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</si>
  <si>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</si>
  <si>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</si>
  <si>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</si>
  <si>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</si>
  <si>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</si>
  <si>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</si>
  <si>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</si>
  <si>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</si>
  <si>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</si>
  <si>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</si>
  <si>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</si>
  <si>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</si>
  <si>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</si>
  <si>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</si>
  <si>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</si>
  <si>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</si>
  <si>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</si>
  <si>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</si>
  <si>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</si>
  <si>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</si>
  <si>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</si>
  <si>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</si>
  <si>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</si>
  <si>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</si>
  <si>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</si>
  <si>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</si>
  <si>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</si>
  <si>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</si>
  <si>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</si>
  <si>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</si>
  <si>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</si>
  <si>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</si>
  <si>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</si>
  <si>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</si>
  <si>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</si>
  <si>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</si>
  <si>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</si>
  <si>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</si>
  <si>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</si>
  <si>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</si>
  <si>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</si>
  <si>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</si>
  <si>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</si>
  <si>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</si>
  <si>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</si>
  <si>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</si>
  <si>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</si>
  <si>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</si>
  <si>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</si>
  <si>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</si>
  <si>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</si>
  <si>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</si>
  <si>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</si>
  <si>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</si>
  <si>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</si>
  <si>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</si>
  <si>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</si>
  <si>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</si>
  <si>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</si>
  <si>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</si>
  <si>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</si>
  <si>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</si>
  <si>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</si>
  <si>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</si>
  <si>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</si>
  <si>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</si>
  <si>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</si>
  <si>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</si>
  <si>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</si>
  <si>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</si>
  <si>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</si>
  <si>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</si>
  <si>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</si>
  <si>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</si>
  <si>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</si>
  <si>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</si>
  <si>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</si>
  <si>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</si>
  <si>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</si>
  <si>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</si>
  <si>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</si>
  <si>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</si>
  <si>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</si>
  <si>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</si>
  <si>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</si>
  <si>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</si>
  <si>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</si>
  <si>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</si>
  <si>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</si>
  <si>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</si>
  <si>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</si>
  <si>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</si>
  <si>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</si>
  <si>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</si>
  <si>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</si>
  <si>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</si>
  <si>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</si>
  <si>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</si>
  <si>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</si>
  <si>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</si>
  <si>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</si>
  <si>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</si>
  <si>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</si>
  <si>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</si>
  <si>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</si>
  <si>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</si>
  <si>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Ebded Conversion</t>
  </si>
  <si>
    <t>Years</t>
  </si>
  <si>
    <t>Quarters</t>
  </si>
  <si>
    <t>Duration</t>
  </si>
  <si>
    <t>Name</t>
  </si>
  <si>
    <t>Blurb</t>
  </si>
  <si>
    <t>Goal</t>
  </si>
  <si>
    <t>Pledged</t>
  </si>
  <si>
    <t>Avg Donation</t>
  </si>
  <si>
    <t>Num of Backers</t>
  </si>
  <si>
    <t>DataSet</t>
  </si>
  <si>
    <t>Successful</t>
  </si>
  <si>
    <t>Failed</t>
  </si>
  <si>
    <t>Mean Goal</t>
  </si>
  <si>
    <t>Median Goal</t>
  </si>
  <si>
    <t>Mean Pledged</t>
  </si>
  <si>
    <t>Median Pledged</t>
  </si>
  <si>
    <t>Theatre</t>
  </si>
  <si>
    <t>Makerspaces</t>
  </si>
  <si>
    <t>Musicals</t>
  </si>
  <si>
    <t>Standard Deviation Goal</t>
  </si>
  <si>
    <t>Upper Quartile Goal</t>
  </si>
  <si>
    <t>Lower Quartile Goal</t>
  </si>
  <si>
    <t>IQR Goal</t>
  </si>
  <si>
    <t>Standard Deviation Pledged</t>
  </si>
  <si>
    <t>Upper Quartile Pledged</t>
  </si>
  <si>
    <t>Lower Quartile Pledged</t>
  </si>
  <si>
    <t>IQR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</si>
</sst>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2" borderId="0" xfId="0" applyFont="1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4" borderId="1" xfId="0" applyFill="1" applyBorder="1"/>
    <xf numFmtId="165" fontId="0" fillId="0" borderId="1" xfId="0" applyNumberFormat="1" applyBorder="1"/>
    <xf numFmtId="0" fontId="0" fillId="6" borderId="1" xfId="0" applyFill="1" applyBorder="1"/>
    <xf numFmtId="0" fontId="0" fillId="8" borderId="1" xfId="0" applyFill="1" applyBorder="1"/>
    <xf numFmtId="44" fontId="0" fillId="0" borderId="1" xfId="0" applyNumberFormat="1" applyBorder="1"/>
    <xf numFmtId="0" fontId="0" fillId="0" borderId="1" xfId="0" applyBorder="1"/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Normal" xfId="0" builtinId="0"/>
  </cellStyles>
  <dxfs count="55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C-CE4A-8F19-F4EDF7F513B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CC-CE4A-8F19-F4EDF7F513B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CC-CE4A-8F19-F4EDF7F513B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CC-CE4A-8F19-F4EDF7F51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0142175"/>
        <c:axId val="240646303"/>
      </c:barChart>
      <c:catAx>
        <c:axId val="24014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646303"/>
        <c:crosses val="autoZero"/>
        <c:auto val="1"/>
        <c:lblAlgn val="ctr"/>
        <c:lblOffset val="100"/>
        <c:noMultiLvlLbl val="0"/>
      </c:catAx>
      <c:valAx>
        <c:axId val="24064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14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3-E841-9E72-348633B74E8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D3-E841-9E72-348633B74E8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1D3-E841-9E72-348633B74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8986032"/>
        <c:axId val="2108987680"/>
      </c:barChart>
      <c:catAx>
        <c:axId val="210898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987680"/>
        <c:crosses val="autoZero"/>
        <c:auto val="1"/>
        <c:lblAlgn val="ctr"/>
        <c:lblOffset val="100"/>
        <c:noMultiLvlLbl val="0"/>
      </c:catAx>
      <c:valAx>
        <c:axId val="210898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98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Date'!$B$8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A-B748-A75F-C8323E06C6C9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Date'!$C$8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2A-B748-A75F-C8323E06C6C9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Date'!$D$8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2A-B748-A75F-C8323E06C6C9}"/>
            </c:ext>
          </c:extLst>
        </c:ser>
        <c:ser>
          <c:idx val="3"/>
          <c:order val="3"/>
          <c:tx>
            <c:strRef>
              <c:f>'Outcomes Based on Launch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Date'!$E$8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2A-B748-A75F-C8323E06C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410880"/>
        <c:axId val="2121028112"/>
      </c:lineChart>
      <c:catAx>
        <c:axId val="210641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028112"/>
        <c:crosses val="autoZero"/>
        <c:auto val="1"/>
        <c:lblAlgn val="ctr"/>
        <c:lblOffset val="100"/>
        <c:noMultiLvlLbl val="0"/>
      </c:catAx>
      <c:valAx>
        <c:axId val="212102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41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1D6BFF6-9FA1-BB47-8ABC-71AAF36A6A2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428C68D-F728-874E-816D-790ED5B1C4D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15D3945-2133-DA48-9170-D7F27FF708FC}">
  <sheetPr/>
  <sheetViews>
    <sheetView zoomScale="14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</xdr:row>
      <xdr:rowOff>63500</xdr:rowOff>
    </xdr:from>
    <xdr:to>
      <xdr:col>13</xdr:col>
      <xdr:colOff>787400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BC2481-936C-A84D-B819-7BABA5221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7</xdr:row>
      <xdr:rowOff>25400</xdr:rowOff>
    </xdr:from>
    <xdr:to>
      <xdr:col>17</xdr:col>
      <xdr:colOff>190500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1A72CF-2BFD-ED46-9547-19D77685F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3</xdr:row>
      <xdr:rowOff>88900</xdr:rowOff>
    </xdr:from>
    <xdr:to>
      <xdr:col>12</xdr:col>
      <xdr:colOff>495300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AA132-8A83-3545-9D3D-790681153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214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91A28F-E4D7-F44E-A7F7-60CAFF7F65D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125B67B-8D64-254F-B1AD-9D215AE875E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214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1.513505787036" createdVersion="7" refreshedVersion="7" minRefreshableVersion="3" recordCount="4114" xr:uid="{93CF04C8-D0BE-994B-8BEF-7E63246EA35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1.524041435187" createdVersion="7" refreshedVersion="7" minRefreshableVersion="3" recordCount="4114" xr:uid="{F942D730-0A44-9945-81EC-F6F45D183BC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b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6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6.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4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8.8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.1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5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7.6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6.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5.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.29000000000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.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.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.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6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.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2.9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2.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99C27-63C7-B449-B79E-CC8AC5A3A082}" name="PivotTable1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61AC6-C949-F248-B035-DC2EECD4789C}" name="PivotTable2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9CA1B-1E8E-854D-BB28-03FF15D04231}" name="PivotTable3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F8" firstHeaderRow="1" firstDataRow="2" firstDataCol="1" rowPageCount="4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4">
    <pageField fld="16" hier="-1"/>
    <pageField fld="20" hier="-1"/>
    <pageField fld="1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7" customWidth="1"/>
    <col min="13" max="13" width="20.33203125" customWidth="1"/>
    <col min="14" max="14" width="28.83203125" customWidth="1"/>
    <col min="15" max="15" width="16.33203125" bestFit="1" customWidth="1"/>
    <col min="16" max="16" width="15" bestFit="1" customWidth="1"/>
    <col min="17" max="17" width="24.33203125" customWidth="1"/>
    <col min="18" max="18" width="14.5" bestFit="1" customWidth="1"/>
    <col min="19" max="19" width="19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4" priority="4" operator="equal">
      <formula>"canceled"</formula>
    </cfRule>
    <cfRule type="cellIs" dxfId="53" priority="5" operator="equal">
      <formula>"cancelled"</formula>
    </cfRule>
    <cfRule type="cellIs" dxfId="52" priority="6" operator="equal">
      <formula>"failed"</formula>
    </cfRule>
    <cfRule type="cellIs" dxfId="51" priority="7" operator="equal">
      <formula>"successful"</formula>
    </cfRule>
    <cfRule type="cellIs" dxfId="50" priority="8" operator="equal">
      <formula>"Live"</formula>
    </cfRule>
  </conditionalFormatting>
  <conditionalFormatting sqref="O1:O1048576 P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4460-C72D-1047-ABAE-0AB160A1F67F}">
  <dimension ref="A1:AO102"/>
  <sheetViews>
    <sheetView workbookViewId="0">
      <selection activeCell="R2" sqref="R2"/>
    </sheetView>
  </sheetViews>
  <sheetFormatPr baseColWidth="10" defaultRowHeight="15" x14ac:dyDescent="0.2"/>
  <sheetData>
    <row r="1" spans="1:4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V1" s="1" t="s">
        <v>0</v>
      </c>
      <c r="W1" s="8" t="s">
        <v>1</v>
      </c>
      <c r="X1" s="2" t="s">
        <v>4110</v>
      </c>
      <c r="Y1" s="4" t="s">
        <v>8216</v>
      </c>
      <c r="Z1" s="6" t="s">
        <v>8217</v>
      </c>
      <c r="AA1" s="1" t="s">
        <v>8304</v>
      </c>
      <c r="AB1" s="1" t="s">
        <v>8222</v>
      </c>
      <c r="AC1" s="1" t="s">
        <v>8244</v>
      </c>
      <c r="AD1" s="1" t="s">
        <v>8258</v>
      </c>
      <c r="AE1" s="1" t="s">
        <v>8259</v>
      </c>
      <c r="AF1" s="1" t="s">
        <v>8260</v>
      </c>
      <c r="AG1" s="1" t="s">
        <v>8261</v>
      </c>
      <c r="AH1" s="1" t="s">
        <v>8262</v>
      </c>
      <c r="AI1" s="1" t="s">
        <v>8305</v>
      </c>
      <c r="AJ1" s="1" t="s">
        <v>8306</v>
      </c>
      <c r="AK1" s="1" t="s">
        <v>8307</v>
      </c>
      <c r="AL1" s="1" t="s">
        <v>8358</v>
      </c>
      <c r="AM1" s="1" t="s">
        <v>8359</v>
      </c>
      <c r="AN1" s="1" t="s">
        <v>8365</v>
      </c>
      <c r="AO1" s="1" t="s">
        <v>8366</v>
      </c>
    </row>
    <row r="2" spans="1:41" ht="192" x14ac:dyDescent="0.2">
      <c r="A2">
        <v>2661</v>
      </c>
      <c r="B2" s="9" t="s">
        <v>2661</v>
      </c>
      <c r="C2" s="3" t="s">
        <v>6771</v>
      </c>
      <c r="D2" s="5">
        <v>5000</v>
      </c>
      <c r="E2" s="7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>
        <v>103</v>
      </c>
      <c r="P2">
        <v>85.75</v>
      </c>
      <c r="Q2" t="s">
        <v>8317</v>
      </c>
      <c r="R2" t="s">
        <v>8354</v>
      </c>
      <c r="S2" s="13">
        <v>41542.958449074074</v>
      </c>
      <c r="T2" s="13">
        <v>41572.958449074074</v>
      </c>
      <c r="V2">
        <v>2671</v>
      </c>
      <c r="W2" s="9" t="s">
        <v>2671</v>
      </c>
      <c r="X2" s="3" t="s">
        <v>6781</v>
      </c>
      <c r="Y2" s="5">
        <v>25000</v>
      </c>
      <c r="Z2" s="7">
        <v>2836</v>
      </c>
      <c r="AA2" t="s">
        <v>8220</v>
      </c>
      <c r="AB2" t="s">
        <v>8223</v>
      </c>
      <c r="AC2" t="s">
        <v>8245</v>
      </c>
      <c r="AD2">
        <v>1419017880</v>
      </c>
      <c r="AE2">
        <v>1416419916</v>
      </c>
      <c r="AF2" t="b">
        <v>1</v>
      </c>
      <c r="AG2">
        <v>84</v>
      </c>
      <c r="AH2" t="b">
        <v>0</v>
      </c>
      <c r="AI2" t="s">
        <v>8300</v>
      </c>
      <c r="AJ2">
        <v>11</v>
      </c>
      <c r="AK2">
        <v>33.76</v>
      </c>
      <c r="AL2" t="s">
        <v>8317</v>
      </c>
      <c r="AM2" t="s">
        <v>8354</v>
      </c>
      <c r="AN2" s="13">
        <v>41962.749027777783</v>
      </c>
      <c r="AO2" s="13">
        <v>41992.818055555559</v>
      </c>
    </row>
    <row r="3" spans="1:41" ht="208" x14ac:dyDescent="0.2">
      <c r="A3">
        <v>2662</v>
      </c>
      <c r="B3" s="9" t="s">
        <v>2662</v>
      </c>
      <c r="C3" s="3" t="s">
        <v>6772</v>
      </c>
      <c r="D3" s="5">
        <v>20000</v>
      </c>
      <c r="E3" s="7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>
        <v>107</v>
      </c>
      <c r="P3">
        <v>267</v>
      </c>
      <c r="Q3" t="s">
        <v>8317</v>
      </c>
      <c r="R3" t="s">
        <v>8354</v>
      </c>
      <c r="S3" s="13">
        <v>42207.746678240743</v>
      </c>
      <c r="T3" s="13">
        <v>42237.746678240743</v>
      </c>
      <c r="V3">
        <v>2672</v>
      </c>
      <c r="W3" s="9" t="s">
        <v>2672</v>
      </c>
      <c r="X3" s="3" t="s">
        <v>6782</v>
      </c>
      <c r="Y3" s="5">
        <v>10000</v>
      </c>
      <c r="Z3" s="7">
        <v>3319</v>
      </c>
      <c r="AA3" t="s">
        <v>8220</v>
      </c>
      <c r="AB3" t="s">
        <v>8223</v>
      </c>
      <c r="AC3" t="s">
        <v>8245</v>
      </c>
      <c r="AD3">
        <v>1451282400</v>
      </c>
      <c r="AE3">
        <v>1449436390</v>
      </c>
      <c r="AF3" t="b">
        <v>1</v>
      </c>
      <c r="AG3">
        <v>47</v>
      </c>
      <c r="AH3" t="b">
        <v>0</v>
      </c>
      <c r="AI3" t="s">
        <v>8300</v>
      </c>
      <c r="AJ3">
        <v>33</v>
      </c>
      <c r="AK3">
        <v>70.62</v>
      </c>
      <c r="AL3" t="s">
        <v>8317</v>
      </c>
      <c r="AM3" t="s">
        <v>8354</v>
      </c>
      <c r="AN3" s="13">
        <v>42344.884143518517</v>
      </c>
      <c r="AO3" s="13">
        <v>42366.25</v>
      </c>
    </row>
    <row r="4" spans="1:41" ht="192" x14ac:dyDescent="0.2">
      <c r="A4">
        <v>2664</v>
      </c>
      <c r="B4" s="9" t="s">
        <v>2664</v>
      </c>
      <c r="C4" s="3" t="s">
        <v>6774</v>
      </c>
      <c r="D4" s="5">
        <v>17500</v>
      </c>
      <c r="E4" s="7">
        <v>18100</v>
      </c>
      <c r="F4" t="s">
        <v>8218</v>
      </c>
      <c r="G4" t="s">
        <v>8223</v>
      </c>
      <c r="H4" t="s">
        <v>8245</v>
      </c>
      <c r="I4">
        <v>1449644340</v>
      </c>
      <c r="J4">
        <v>1446683797</v>
      </c>
      <c r="K4" t="b">
        <v>0</v>
      </c>
      <c r="L4">
        <v>104</v>
      </c>
      <c r="M4" t="b">
        <v>1</v>
      </c>
      <c r="N4" t="s">
        <v>8300</v>
      </c>
      <c r="O4">
        <v>103</v>
      </c>
      <c r="P4">
        <v>174.04</v>
      </c>
      <c r="Q4" t="s">
        <v>8317</v>
      </c>
      <c r="R4" t="s">
        <v>8354</v>
      </c>
      <c r="S4" s="13">
        <v>42313.02542824074</v>
      </c>
      <c r="T4" s="13">
        <v>42347.290972222225</v>
      </c>
      <c r="V4">
        <v>2673</v>
      </c>
      <c r="W4" s="9" t="s">
        <v>2673</v>
      </c>
      <c r="X4" s="3" t="s">
        <v>6783</v>
      </c>
      <c r="Y4" s="5">
        <v>40000</v>
      </c>
      <c r="Z4" s="7">
        <v>11032</v>
      </c>
      <c r="AA4" t="s">
        <v>8220</v>
      </c>
      <c r="AB4" t="s">
        <v>8223</v>
      </c>
      <c r="AC4" t="s">
        <v>8245</v>
      </c>
      <c r="AD4">
        <v>1414622700</v>
      </c>
      <c r="AE4">
        <v>1412081999</v>
      </c>
      <c r="AF4" t="b">
        <v>1</v>
      </c>
      <c r="AG4">
        <v>66</v>
      </c>
      <c r="AH4" t="b">
        <v>0</v>
      </c>
      <c r="AI4" t="s">
        <v>8300</v>
      </c>
      <c r="AJ4">
        <v>28</v>
      </c>
      <c r="AK4">
        <v>167.15</v>
      </c>
      <c r="AL4" t="s">
        <v>8317</v>
      </c>
      <c r="AM4" t="s">
        <v>8354</v>
      </c>
      <c r="AN4" s="13">
        <v>41912.541655092595</v>
      </c>
      <c r="AO4" s="13">
        <v>41941.947916666664</v>
      </c>
    </row>
    <row r="5" spans="1:41" ht="208" x14ac:dyDescent="0.2">
      <c r="A5">
        <v>2665</v>
      </c>
      <c r="B5" s="9" t="s">
        <v>2665</v>
      </c>
      <c r="C5" s="3" t="s">
        <v>6775</v>
      </c>
      <c r="D5" s="5">
        <v>3500</v>
      </c>
      <c r="E5" s="7">
        <v>4310</v>
      </c>
      <c r="F5" t="s">
        <v>8218</v>
      </c>
      <c r="G5" t="s">
        <v>8223</v>
      </c>
      <c r="H5" t="s">
        <v>8245</v>
      </c>
      <c r="I5">
        <v>1430774974</v>
      </c>
      <c r="J5">
        <v>1426886974</v>
      </c>
      <c r="K5" t="b">
        <v>0</v>
      </c>
      <c r="L5">
        <v>46</v>
      </c>
      <c r="M5" t="b">
        <v>1</v>
      </c>
      <c r="N5" t="s">
        <v>8300</v>
      </c>
      <c r="O5">
        <v>123</v>
      </c>
      <c r="P5">
        <v>93.7</v>
      </c>
      <c r="Q5" t="s">
        <v>8317</v>
      </c>
      <c r="R5" t="s">
        <v>8354</v>
      </c>
      <c r="S5" s="13">
        <v>42083.895532407405</v>
      </c>
      <c r="T5" s="13">
        <v>42128.895532407405</v>
      </c>
      <c r="V5">
        <v>2674</v>
      </c>
      <c r="W5" s="9" t="s">
        <v>2674</v>
      </c>
      <c r="X5" s="3" t="s">
        <v>6784</v>
      </c>
      <c r="Y5" s="5">
        <v>35000</v>
      </c>
      <c r="Z5" s="7">
        <v>21994</v>
      </c>
      <c r="AA5" t="s">
        <v>8220</v>
      </c>
      <c r="AB5" t="s">
        <v>8223</v>
      </c>
      <c r="AC5" t="s">
        <v>8245</v>
      </c>
      <c r="AD5">
        <v>1467694740</v>
      </c>
      <c r="AE5">
        <v>1465398670</v>
      </c>
      <c r="AF5" t="b">
        <v>1</v>
      </c>
      <c r="AG5">
        <v>171</v>
      </c>
      <c r="AH5" t="b">
        <v>0</v>
      </c>
      <c r="AI5" t="s">
        <v>8300</v>
      </c>
      <c r="AJ5">
        <v>63</v>
      </c>
      <c r="AK5">
        <v>128.62</v>
      </c>
      <c r="AL5" t="s">
        <v>8317</v>
      </c>
      <c r="AM5" t="s">
        <v>8354</v>
      </c>
      <c r="AN5" s="13">
        <v>42529.632754629631</v>
      </c>
      <c r="AO5" s="13">
        <v>42556.207638888889</v>
      </c>
    </row>
    <row r="6" spans="1:41" ht="224" x14ac:dyDescent="0.2">
      <c r="A6">
        <v>2666</v>
      </c>
      <c r="B6" s="9" t="s">
        <v>2666</v>
      </c>
      <c r="C6" s="3" t="s">
        <v>6776</v>
      </c>
      <c r="D6" s="5">
        <v>10000</v>
      </c>
      <c r="E6" s="7">
        <v>15929.51</v>
      </c>
      <c r="F6" t="s">
        <v>8218</v>
      </c>
      <c r="G6" t="s">
        <v>8223</v>
      </c>
      <c r="H6" t="s">
        <v>8245</v>
      </c>
      <c r="I6">
        <v>1443214800</v>
      </c>
      <c r="J6">
        <v>1440008439</v>
      </c>
      <c r="K6" t="b">
        <v>0</v>
      </c>
      <c r="L6">
        <v>206</v>
      </c>
      <c r="M6" t="b">
        <v>1</v>
      </c>
      <c r="N6" t="s">
        <v>8300</v>
      </c>
      <c r="O6">
        <v>159</v>
      </c>
      <c r="P6">
        <v>77.33</v>
      </c>
      <c r="Q6" t="s">
        <v>8317</v>
      </c>
      <c r="R6" t="s">
        <v>8354</v>
      </c>
      <c r="S6" s="13">
        <v>42235.764340277776</v>
      </c>
      <c r="T6" s="13">
        <v>42272.875</v>
      </c>
      <c r="V6">
        <v>2675</v>
      </c>
      <c r="W6" s="9" t="s">
        <v>2675</v>
      </c>
      <c r="X6" s="3" t="s">
        <v>6785</v>
      </c>
      <c r="Y6" s="5">
        <v>25000</v>
      </c>
      <c r="Z6" s="7">
        <v>1897</v>
      </c>
      <c r="AA6" t="s">
        <v>8220</v>
      </c>
      <c r="AB6" t="s">
        <v>8223</v>
      </c>
      <c r="AC6" t="s">
        <v>8245</v>
      </c>
      <c r="AD6">
        <v>1415655289</v>
      </c>
      <c r="AE6">
        <v>1413059689</v>
      </c>
      <c r="AF6" t="b">
        <v>1</v>
      </c>
      <c r="AG6">
        <v>29</v>
      </c>
      <c r="AH6" t="b">
        <v>0</v>
      </c>
      <c r="AI6" t="s">
        <v>8300</v>
      </c>
      <c r="AJ6">
        <v>8</v>
      </c>
      <c r="AK6">
        <v>65.41</v>
      </c>
      <c r="AL6" t="s">
        <v>8317</v>
      </c>
      <c r="AM6" t="s">
        <v>8354</v>
      </c>
      <c r="AN6" s="13">
        <v>41923.857511574075</v>
      </c>
      <c r="AO6" s="13">
        <v>41953.899178240739</v>
      </c>
    </row>
    <row r="7" spans="1:41" ht="208" x14ac:dyDescent="0.2">
      <c r="A7">
        <v>2667</v>
      </c>
      <c r="B7" s="9" t="s">
        <v>2667</v>
      </c>
      <c r="C7" s="3" t="s">
        <v>6777</v>
      </c>
      <c r="D7" s="5">
        <v>1500</v>
      </c>
      <c r="E7" s="7">
        <v>1660</v>
      </c>
      <c r="F7" t="s">
        <v>8218</v>
      </c>
      <c r="G7" t="s">
        <v>8223</v>
      </c>
      <c r="H7" t="s">
        <v>8245</v>
      </c>
      <c r="I7">
        <v>1455142416</v>
      </c>
      <c r="J7">
        <v>1452550416</v>
      </c>
      <c r="K7" t="b">
        <v>0</v>
      </c>
      <c r="L7">
        <v>18</v>
      </c>
      <c r="M7" t="b">
        <v>1</v>
      </c>
      <c r="N7" t="s">
        <v>8300</v>
      </c>
      <c r="O7">
        <v>111</v>
      </c>
      <c r="P7">
        <v>92.22</v>
      </c>
      <c r="Q7" t="s">
        <v>8317</v>
      </c>
      <c r="R7" t="s">
        <v>8354</v>
      </c>
      <c r="S7" s="13">
        <v>42380.926111111112</v>
      </c>
      <c r="T7" s="13">
        <v>42410.926111111112</v>
      </c>
      <c r="V7">
        <v>2677</v>
      </c>
      <c r="W7" s="9" t="s">
        <v>2677</v>
      </c>
      <c r="X7" s="3" t="s">
        <v>6787</v>
      </c>
      <c r="Y7" s="5">
        <v>19500</v>
      </c>
      <c r="Z7" s="7">
        <v>3415</v>
      </c>
      <c r="AA7" t="s">
        <v>8220</v>
      </c>
      <c r="AB7" t="s">
        <v>8223</v>
      </c>
      <c r="AC7" t="s">
        <v>8245</v>
      </c>
      <c r="AD7">
        <v>1404348143</v>
      </c>
      <c r="AE7">
        <v>1401756143</v>
      </c>
      <c r="AF7" t="b">
        <v>0</v>
      </c>
      <c r="AG7">
        <v>27</v>
      </c>
      <c r="AH7" t="b">
        <v>0</v>
      </c>
      <c r="AI7" t="s">
        <v>8300</v>
      </c>
      <c r="AJ7">
        <v>18</v>
      </c>
      <c r="AK7">
        <v>126.48</v>
      </c>
      <c r="AL7" t="s">
        <v>8317</v>
      </c>
      <c r="AM7" t="s">
        <v>8354</v>
      </c>
      <c r="AN7" s="13">
        <v>41793.029432870368</v>
      </c>
      <c r="AO7" s="13">
        <v>41823.029432870368</v>
      </c>
    </row>
    <row r="8" spans="1:41" ht="208" x14ac:dyDescent="0.2">
      <c r="A8">
        <v>2669</v>
      </c>
      <c r="B8" s="9" t="s">
        <v>2669</v>
      </c>
      <c r="C8" s="3" t="s">
        <v>6779</v>
      </c>
      <c r="D8" s="5">
        <v>800</v>
      </c>
      <c r="E8" s="7">
        <v>1001</v>
      </c>
      <c r="F8" t="s">
        <v>8218</v>
      </c>
      <c r="G8" t="s">
        <v>8223</v>
      </c>
      <c r="H8" t="s">
        <v>8245</v>
      </c>
      <c r="I8">
        <v>1452387096</v>
      </c>
      <c r="J8">
        <v>1447203096</v>
      </c>
      <c r="K8" t="b">
        <v>0</v>
      </c>
      <c r="L8">
        <v>11</v>
      </c>
      <c r="M8" t="b">
        <v>1</v>
      </c>
      <c r="N8" t="s">
        <v>8300</v>
      </c>
      <c r="O8">
        <v>125</v>
      </c>
      <c r="P8">
        <v>91</v>
      </c>
      <c r="Q8" t="s">
        <v>8317</v>
      </c>
      <c r="R8" t="s">
        <v>8354</v>
      </c>
      <c r="S8" s="13">
        <v>42319.035833333335</v>
      </c>
      <c r="T8" s="13">
        <v>42379.035833333335</v>
      </c>
      <c r="V8">
        <v>2679</v>
      </c>
      <c r="W8" s="9" t="s">
        <v>2679</v>
      </c>
      <c r="X8" s="3" t="s">
        <v>6789</v>
      </c>
      <c r="Y8" s="5">
        <v>40000</v>
      </c>
      <c r="Z8" s="7">
        <v>132</v>
      </c>
      <c r="AA8" t="s">
        <v>8220</v>
      </c>
      <c r="AB8" t="s">
        <v>8223</v>
      </c>
      <c r="AC8" t="s">
        <v>8245</v>
      </c>
      <c r="AD8">
        <v>1425081694</v>
      </c>
      <c r="AE8">
        <v>1422489694</v>
      </c>
      <c r="AF8" t="b">
        <v>0</v>
      </c>
      <c r="AG8">
        <v>3</v>
      </c>
      <c r="AH8" t="b">
        <v>0</v>
      </c>
      <c r="AI8" t="s">
        <v>8300</v>
      </c>
      <c r="AJ8">
        <v>0</v>
      </c>
      <c r="AK8">
        <v>44</v>
      </c>
      <c r="AL8" t="s">
        <v>8317</v>
      </c>
      <c r="AM8" t="s">
        <v>8354</v>
      </c>
      <c r="AN8" s="13">
        <v>42033.001087962963</v>
      </c>
      <c r="AO8" s="13">
        <v>42063.001087962963</v>
      </c>
    </row>
    <row r="9" spans="1:41" x14ac:dyDescent="0.2">
      <c r="B9" s="9"/>
      <c r="C9" s="3"/>
      <c r="D9" s="5"/>
      <c r="E9" s="7"/>
      <c r="S9" s="13"/>
      <c r="T9" s="13"/>
    </row>
    <row r="10" spans="1:41" x14ac:dyDescent="0.2">
      <c r="B10" s="9"/>
      <c r="C10" s="3"/>
      <c r="D10" s="5"/>
      <c r="E10" s="7"/>
      <c r="S10" s="13"/>
      <c r="T10" s="13"/>
    </row>
    <row r="11" spans="1:41" x14ac:dyDescent="0.2">
      <c r="B11" s="9"/>
      <c r="C11" s="3"/>
      <c r="D11" s="5"/>
      <c r="E11" s="7"/>
      <c r="S11" s="13"/>
      <c r="T11" s="13"/>
    </row>
    <row r="12" spans="1:41" x14ac:dyDescent="0.2">
      <c r="B12" s="9"/>
      <c r="C12" s="3"/>
      <c r="D12" s="5"/>
      <c r="E12" s="7"/>
      <c r="S12" s="13"/>
      <c r="T12" s="13"/>
    </row>
    <row r="13" spans="1:41" x14ac:dyDescent="0.2">
      <c r="B13" s="9"/>
      <c r="C13" s="3"/>
      <c r="D13" s="5"/>
      <c r="E13" s="7"/>
      <c r="S13" s="13"/>
      <c r="T13" s="13"/>
    </row>
    <row r="14" spans="1:41" x14ac:dyDescent="0.2">
      <c r="B14" s="9"/>
      <c r="C14" s="3"/>
      <c r="D14" s="5"/>
      <c r="E14" s="7"/>
      <c r="S14" s="13"/>
      <c r="T14" s="13"/>
    </row>
    <row r="15" spans="1:41" x14ac:dyDescent="0.2">
      <c r="B15" s="9"/>
      <c r="C15" s="3"/>
      <c r="D15" s="5"/>
      <c r="E15" s="7"/>
      <c r="S15" s="13"/>
      <c r="T15" s="13"/>
    </row>
    <row r="16" spans="1:41" x14ac:dyDescent="0.2">
      <c r="B16" s="9"/>
      <c r="C16" s="3"/>
      <c r="D16" s="5"/>
      <c r="E16" s="7"/>
      <c r="S16" s="13"/>
      <c r="T16" s="13"/>
    </row>
    <row r="17" spans="2:20" x14ac:dyDescent="0.2">
      <c r="B17" s="9"/>
      <c r="C17" s="3"/>
      <c r="D17" s="5"/>
      <c r="E17" s="7"/>
      <c r="S17" s="13"/>
      <c r="T17" s="13"/>
    </row>
    <row r="18" spans="2:20" x14ac:dyDescent="0.2">
      <c r="B18" s="9"/>
      <c r="C18" s="3"/>
      <c r="D18" s="5"/>
      <c r="E18" s="7"/>
      <c r="S18" s="13"/>
      <c r="T18" s="13"/>
    </row>
    <row r="19" spans="2:20" x14ac:dyDescent="0.2">
      <c r="B19" s="9"/>
      <c r="C19" s="3"/>
      <c r="D19" s="5"/>
      <c r="E19" s="7"/>
      <c r="S19" s="13"/>
      <c r="T19" s="13"/>
    </row>
    <row r="20" spans="2:20" x14ac:dyDescent="0.2">
      <c r="B20" s="9"/>
      <c r="C20" s="3"/>
      <c r="D20" s="5"/>
      <c r="E20" s="7"/>
      <c r="S20" s="13"/>
      <c r="T20" s="13"/>
    </row>
    <row r="21" spans="2:20" x14ac:dyDescent="0.2">
      <c r="B21" s="9"/>
      <c r="C21" s="3"/>
      <c r="D21" s="5"/>
      <c r="E21" s="7"/>
      <c r="S21" s="13"/>
      <c r="T21" s="13"/>
    </row>
    <row r="22" spans="2:20" x14ac:dyDescent="0.2">
      <c r="B22" s="9"/>
      <c r="C22" s="3"/>
      <c r="D22" s="5"/>
      <c r="E22" s="7"/>
      <c r="S22" s="13"/>
      <c r="T22" s="13"/>
    </row>
    <row r="23" spans="2:20" x14ac:dyDescent="0.2">
      <c r="B23" s="9"/>
      <c r="C23" s="3"/>
      <c r="D23" s="5"/>
      <c r="E23" s="7"/>
      <c r="S23" s="13"/>
      <c r="T23" s="13"/>
    </row>
    <row r="24" spans="2:20" x14ac:dyDescent="0.2">
      <c r="B24" s="9"/>
      <c r="C24" s="3"/>
      <c r="D24" s="5"/>
      <c r="E24" s="7"/>
      <c r="S24" s="13"/>
      <c r="T24" s="13"/>
    </row>
    <row r="25" spans="2:20" x14ac:dyDescent="0.2">
      <c r="B25" s="9"/>
      <c r="C25" s="3"/>
      <c r="D25" s="5"/>
      <c r="E25" s="7"/>
      <c r="S25" s="13"/>
      <c r="T25" s="13"/>
    </row>
    <row r="26" spans="2:20" x14ac:dyDescent="0.2">
      <c r="B26" s="9"/>
      <c r="C26" s="3"/>
      <c r="D26" s="5"/>
      <c r="E26" s="7"/>
      <c r="S26" s="13"/>
      <c r="T26" s="13"/>
    </row>
    <row r="27" spans="2:20" x14ac:dyDescent="0.2">
      <c r="B27" s="9"/>
      <c r="C27" s="3"/>
      <c r="D27" s="5"/>
      <c r="E27" s="7"/>
      <c r="S27" s="13"/>
      <c r="T27" s="13"/>
    </row>
    <row r="28" spans="2:20" x14ac:dyDescent="0.2">
      <c r="B28" s="9"/>
      <c r="C28" s="3"/>
      <c r="D28" s="5"/>
      <c r="E28" s="7"/>
      <c r="S28" s="13"/>
      <c r="T28" s="13"/>
    </row>
    <row r="29" spans="2:20" x14ac:dyDescent="0.2">
      <c r="B29" s="9"/>
      <c r="C29" s="3"/>
      <c r="D29" s="5"/>
      <c r="E29" s="7"/>
      <c r="S29" s="13"/>
      <c r="T29" s="13"/>
    </row>
    <row r="30" spans="2:20" x14ac:dyDescent="0.2">
      <c r="B30" s="9"/>
      <c r="C30" s="3"/>
      <c r="D30" s="5"/>
      <c r="E30" s="7"/>
      <c r="S30" s="13"/>
      <c r="T30" s="13"/>
    </row>
    <row r="31" spans="2:20" x14ac:dyDescent="0.2">
      <c r="B31" s="9"/>
      <c r="C31" s="3"/>
      <c r="D31" s="5"/>
      <c r="E31" s="7"/>
      <c r="S31" s="13"/>
      <c r="T31" s="13"/>
    </row>
    <row r="32" spans="2:20" x14ac:dyDescent="0.2">
      <c r="B32" s="9"/>
      <c r="C32" s="3"/>
      <c r="D32" s="5"/>
      <c r="E32" s="7"/>
      <c r="S32" s="13"/>
      <c r="T32" s="13"/>
    </row>
    <row r="33" spans="2:20" x14ac:dyDescent="0.2">
      <c r="B33" s="9"/>
      <c r="C33" s="3"/>
      <c r="D33" s="5"/>
      <c r="E33" s="7"/>
      <c r="S33" s="13"/>
      <c r="T33" s="13"/>
    </row>
    <row r="34" spans="2:20" x14ac:dyDescent="0.2">
      <c r="B34" s="9"/>
      <c r="C34" s="3"/>
      <c r="D34" s="5"/>
      <c r="E34" s="7"/>
      <c r="S34" s="13"/>
      <c r="T34" s="13"/>
    </row>
    <row r="35" spans="2:20" x14ac:dyDescent="0.2">
      <c r="B35" s="9"/>
      <c r="C35" s="3"/>
      <c r="D35" s="5"/>
      <c r="E35" s="7"/>
      <c r="S35" s="13"/>
      <c r="T35" s="13"/>
    </row>
    <row r="36" spans="2:20" x14ac:dyDescent="0.2">
      <c r="B36" s="9"/>
      <c r="C36" s="3"/>
      <c r="D36" s="5"/>
      <c r="E36" s="7"/>
      <c r="S36" s="13"/>
      <c r="T36" s="13"/>
    </row>
    <row r="37" spans="2:20" x14ac:dyDescent="0.2">
      <c r="B37" s="9"/>
      <c r="C37" s="3"/>
      <c r="D37" s="5"/>
      <c r="E37" s="7"/>
      <c r="S37" s="13"/>
      <c r="T37" s="13"/>
    </row>
    <row r="38" spans="2:20" x14ac:dyDescent="0.2">
      <c r="B38" s="9"/>
      <c r="C38" s="3"/>
      <c r="D38" s="5"/>
      <c r="E38" s="7"/>
      <c r="S38" s="13"/>
      <c r="T38" s="13"/>
    </row>
    <row r="39" spans="2:20" x14ac:dyDescent="0.2">
      <c r="B39" s="9"/>
      <c r="C39" s="3"/>
      <c r="D39" s="5"/>
      <c r="E39" s="7"/>
      <c r="S39" s="13"/>
      <c r="T39" s="13"/>
    </row>
    <row r="40" spans="2:20" x14ac:dyDescent="0.2">
      <c r="B40" s="9"/>
      <c r="C40" s="3"/>
      <c r="D40" s="5"/>
      <c r="E40" s="7"/>
      <c r="S40" s="13"/>
      <c r="T40" s="13"/>
    </row>
    <row r="41" spans="2:20" x14ac:dyDescent="0.2">
      <c r="B41" s="9"/>
      <c r="C41" s="3"/>
      <c r="D41" s="5"/>
      <c r="E41" s="7"/>
      <c r="S41" s="13"/>
      <c r="T41" s="13"/>
    </row>
    <row r="42" spans="2:20" x14ac:dyDescent="0.2">
      <c r="B42" s="9"/>
      <c r="C42" s="3"/>
      <c r="D42" s="5"/>
      <c r="E42" s="7"/>
      <c r="S42" s="13"/>
      <c r="T42" s="13"/>
    </row>
    <row r="43" spans="2:20" x14ac:dyDescent="0.2">
      <c r="B43" s="9"/>
      <c r="C43" s="3"/>
      <c r="D43" s="5"/>
      <c r="E43" s="7"/>
      <c r="S43" s="13"/>
      <c r="T43" s="13"/>
    </row>
    <row r="44" spans="2:20" x14ac:dyDescent="0.2">
      <c r="B44" s="9"/>
      <c r="C44" s="3"/>
      <c r="D44" s="5"/>
      <c r="E44" s="7"/>
      <c r="S44" s="13"/>
      <c r="T44" s="13"/>
    </row>
    <row r="45" spans="2:20" x14ac:dyDescent="0.2">
      <c r="B45" s="9"/>
      <c r="C45" s="3"/>
      <c r="D45" s="5"/>
      <c r="E45" s="7"/>
      <c r="S45" s="13"/>
      <c r="T45" s="13"/>
    </row>
    <row r="46" spans="2:20" x14ac:dyDescent="0.2">
      <c r="B46" s="9"/>
      <c r="C46" s="3"/>
      <c r="D46" s="5"/>
      <c r="E46" s="7"/>
      <c r="S46" s="13"/>
      <c r="T46" s="13"/>
    </row>
    <row r="47" spans="2:20" x14ac:dyDescent="0.2">
      <c r="B47" s="9"/>
      <c r="C47" s="3"/>
      <c r="D47" s="5"/>
      <c r="E47" s="7"/>
      <c r="S47" s="13"/>
      <c r="T47" s="13"/>
    </row>
    <row r="48" spans="2:20" x14ac:dyDescent="0.2">
      <c r="B48" s="9"/>
      <c r="C48" s="3"/>
      <c r="D48" s="5"/>
      <c r="E48" s="7"/>
      <c r="S48" s="13"/>
      <c r="T48" s="13"/>
    </row>
    <row r="49" spans="2:20" x14ac:dyDescent="0.2">
      <c r="B49" s="9"/>
      <c r="C49" s="3"/>
      <c r="D49" s="5"/>
      <c r="E49" s="7"/>
      <c r="S49" s="13"/>
      <c r="T49" s="13"/>
    </row>
    <row r="50" spans="2:20" x14ac:dyDescent="0.2">
      <c r="B50" s="9"/>
      <c r="C50" s="3"/>
      <c r="D50" s="5"/>
      <c r="E50" s="7"/>
      <c r="S50" s="13"/>
      <c r="T50" s="13"/>
    </row>
    <row r="51" spans="2:20" x14ac:dyDescent="0.2">
      <c r="B51" s="9"/>
      <c r="C51" s="3"/>
      <c r="D51" s="5"/>
      <c r="E51" s="7"/>
      <c r="S51" s="13"/>
      <c r="T51" s="13"/>
    </row>
    <row r="52" spans="2:20" x14ac:dyDescent="0.2">
      <c r="B52" s="9"/>
      <c r="C52" s="3"/>
      <c r="D52" s="5"/>
      <c r="E52" s="7"/>
      <c r="S52" s="13"/>
      <c r="T52" s="13"/>
    </row>
    <row r="53" spans="2:20" x14ac:dyDescent="0.2">
      <c r="B53" s="9"/>
      <c r="C53" s="3"/>
      <c r="D53" s="5"/>
      <c r="E53" s="7"/>
      <c r="S53" s="13"/>
      <c r="T53" s="13"/>
    </row>
    <row r="54" spans="2:20" x14ac:dyDescent="0.2">
      <c r="B54" s="9"/>
      <c r="C54" s="3"/>
      <c r="D54" s="5"/>
      <c r="E54" s="7"/>
      <c r="S54" s="13"/>
      <c r="T54" s="13"/>
    </row>
    <row r="55" spans="2:20" x14ac:dyDescent="0.2">
      <c r="B55" s="9"/>
      <c r="C55" s="3"/>
      <c r="D55" s="5"/>
      <c r="E55" s="7"/>
      <c r="S55" s="13"/>
      <c r="T55" s="13"/>
    </row>
    <row r="56" spans="2:20" x14ac:dyDescent="0.2">
      <c r="B56" s="9"/>
      <c r="C56" s="3"/>
      <c r="D56" s="5"/>
      <c r="E56" s="7"/>
      <c r="S56" s="13"/>
      <c r="T56" s="13"/>
    </row>
    <row r="57" spans="2:20" x14ac:dyDescent="0.2">
      <c r="B57" s="9"/>
      <c r="C57" s="3"/>
      <c r="D57" s="5"/>
      <c r="E57" s="7"/>
      <c r="S57" s="13"/>
      <c r="T57" s="13"/>
    </row>
    <row r="58" spans="2:20" x14ac:dyDescent="0.2">
      <c r="B58" s="9"/>
      <c r="C58" s="3"/>
      <c r="D58" s="5"/>
      <c r="E58" s="7"/>
      <c r="S58" s="13"/>
      <c r="T58" s="13"/>
    </row>
    <row r="59" spans="2:20" x14ac:dyDescent="0.2">
      <c r="B59" s="9"/>
      <c r="C59" s="3"/>
      <c r="D59" s="5"/>
      <c r="E59" s="7"/>
      <c r="S59" s="13"/>
      <c r="T59" s="13"/>
    </row>
    <row r="60" spans="2:20" x14ac:dyDescent="0.2">
      <c r="B60" s="9"/>
      <c r="C60" s="3"/>
      <c r="D60" s="5"/>
      <c r="E60" s="7"/>
      <c r="S60" s="13"/>
      <c r="T60" s="13"/>
    </row>
    <row r="61" spans="2:20" x14ac:dyDescent="0.2">
      <c r="B61" s="9"/>
      <c r="C61" s="3"/>
      <c r="D61" s="5"/>
      <c r="E61" s="7"/>
      <c r="S61" s="13"/>
      <c r="T61" s="13"/>
    </row>
    <row r="62" spans="2:20" x14ac:dyDescent="0.2">
      <c r="B62" s="9"/>
      <c r="C62" s="3"/>
      <c r="D62" s="5"/>
      <c r="E62" s="7"/>
      <c r="S62" s="13"/>
      <c r="T62" s="13"/>
    </row>
    <row r="63" spans="2:20" x14ac:dyDescent="0.2">
      <c r="B63" s="9"/>
      <c r="C63" s="3"/>
      <c r="D63" s="5"/>
      <c r="E63" s="7"/>
      <c r="S63" s="13"/>
      <c r="T63" s="13"/>
    </row>
    <row r="64" spans="2:20" x14ac:dyDescent="0.2">
      <c r="B64" s="9"/>
      <c r="C64" s="3"/>
      <c r="D64" s="5"/>
      <c r="E64" s="7"/>
      <c r="S64" s="13"/>
      <c r="T64" s="13"/>
    </row>
    <row r="65" spans="2:20" x14ac:dyDescent="0.2">
      <c r="B65" s="9"/>
      <c r="C65" s="3"/>
      <c r="D65" s="5"/>
      <c r="E65" s="7"/>
      <c r="S65" s="13"/>
      <c r="T65" s="13"/>
    </row>
    <row r="66" spans="2:20" x14ac:dyDescent="0.2">
      <c r="B66" s="9"/>
      <c r="C66" s="3"/>
      <c r="D66" s="5"/>
      <c r="E66" s="7"/>
      <c r="S66" s="13"/>
      <c r="T66" s="13"/>
    </row>
    <row r="67" spans="2:20" x14ac:dyDescent="0.2">
      <c r="B67" s="9"/>
      <c r="C67" s="3"/>
      <c r="D67" s="5"/>
      <c r="E67" s="7"/>
      <c r="S67" s="13"/>
      <c r="T67" s="13"/>
    </row>
    <row r="68" spans="2:20" x14ac:dyDescent="0.2">
      <c r="B68" s="9"/>
      <c r="C68" s="3"/>
      <c r="D68" s="5"/>
      <c r="E68" s="7"/>
      <c r="S68" s="13"/>
      <c r="T68" s="13"/>
    </row>
    <row r="69" spans="2:20" x14ac:dyDescent="0.2">
      <c r="B69" s="9"/>
      <c r="C69" s="3"/>
      <c r="D69" s="5"/>
      <c r="E69" s="7"/>
      <c r="S69" s="13"/>
      <c r="T69" s="13"/>
    </row>
    <row r="70" spans="2:20" x14ac:dyDescent="0.2">
      <c r="B70" s="9"/>
      <c r="C70" s="3"/>
      <c r="D70" s="5"/>
      <c r="E70" s="7"/>
      <c r="S70" s="13"/>
      <c r="T70" s="13"/>
    </row>
    <row r="71" spans="2:20" x14ac:dyDescent="0.2">
      <c r="B71" s="9"/>
      <c r="C71" s="3"/>
      <c r="D71" s="5"/>
      <c r="E71" s="7"/>
      <c r="S71" s="13"/>
      <c r="T71" s="13"/>
    </row>
    <row r="72" spans="2:20" x14ac:dyDescent="0.2">
      <c r="B72" s="9"/>
      <c r="C72" s="3"/>
      <c r="D72" s="5"/>
      <c r="E72" s="7"/>
      <c r="S72" s="13"/>
      <c r="T72" s="13"/>
    </row>
    <row r="73" spans="2:20" x14ac:dyDescent="0.2">
      <c r="B73" s="9"/>
      <c r="C73" s="3"/>
      <c r="D73" s="5"/>
      <c r="E73" s="7"/>
      <c r="S73" s="13"/>
      <c r="T73" s="13"/>
    </row>
    <row r="74" spans="2:20" x14ac:dyDescent="0.2">
      <c r="B74" s="9"/>
      <c r="C74" s="3"/>
      <c r="D74" s="5"/>
      <c r="E74" s="7"/>
      <c r="S74" s="13"/>
      <c r="T74" s="13"/>
    </row>
    <row r="75" spans="2:20" x14ac:dyDescent="0.2">
      <c r="B75" s="9"/>
      <c r="C75" s="3"/>
      <c r="D75" s="5"/>
      <c r="E75" s="7"/>
      <c r="S75" s="13"/>
      <c r="T75" s="13"/>
    </row>
    <row r="76" spans="2:20" x14ac:dyDescent="0.2">
      <c r="B76" s="9"/>
      <c r="C76" s="3"/>
      <c r="D76" s="5"/>
      <c r="E76" s="7"/>
      <c r="S76" s="13"/>
      <c r="T76" s="13"/>
    </row>
    <row r="77" spans="2:20" x14ac:dyDescent="0.2">
      <c r="B77" s="9"/>
      <c r="C77" s="3"/>
      <c r="D77" s="5"/>
      <c r="E77" s="7"/>
      <c r="S77" s="13"/>
      <c r="T77" s="13"/>
    </row>
    <row r="78" spans="2:20" x14ac:dyDescent="0.2">
      <c r="B78" s="9"/>
      <c r="C78" s="3"/>
      <c r="D78" s="5"/>
      <c r="E78" s="7"/>
      <c r="S78" s="13"/>
      <c r="T78" s="13"/>
    </row>
    <row r="79" spans="2:20" x14ac:dyDescent="0.2">
      <c r="B79" s="9"/>
      <c r="C79" s="3"/>
      <c r="D79" s="5"/>
      <c r="E79" s="7"/>
      <c r="S79" s="13"/>
      <c r="T79" s="13"/>
    </row>
    <row r="80" spans="2:20" x14ac:dyDescent="0.2">
      <c r="B80" s="9"/>
      <c r="C80" s="3"/>
      <c r="D80" s="5"/>
      <c r="E80" s="7"/>
      <c r="S80" s="13"/>
      <c r="T80" s="13"/>
    </row>
    <row r="81" spans="2:20" x14ac:dyDescent="0.2">
      <c r="B81" s="9"/>
      <c r="C81" s="3"/>
      <c r="D81" s="5"/>
      <c r="E81" s="7"/>
      <c r="S81" s="13"/>
      <c r="T81" s="13"/>
    </row>
    <row r="82" spans="2:20" x14ac:dyDescent="0.2">
      <c r="B82" s="9"/>
      <c r="C82" s="3"/>
      <c r="D82" s="5"/>
      <c r="E82" s="7"/>
      <c r="S82" s="13"/>
      <c r="T82" s="13"/>
    </row>
    <row r="83" spans="2:20" x14ac:dyDescent="0.2">
      <c r="B83" s="9"/>
      <c r="C83" s="3"/>
      <c r="D83" s="5"/>
      <c r="E83" s="7"/>
      <c r="S83" s="13"/>
      <c r="T83" s="13"/>
    </row>
    <row r="84" spans="2:20" x14ac:dyDescent="0.2">
      <c r="B84" s="9"/>
      <c r="C84" s="3"/>
      <c r="D84" s="5"/>
      <c r="E84" s="7"/>
      <c r="S84" s="13"/>
      <c r="T84" s="13"/>
    </row>
    <row r="85" spans="2:20" x14ac:dyDescent="0.2">
      <c r="B85" s="9"/>
      <c r="C85" s="3"/>
      <c r="D85" s="5"/>
      <c r="E85" s="7"/>
      <c r="S85" s="13"/>
      <c r="T85" s="13"/>
    </row>
    <row r="86" spans="2:20" x14ac:dyDescent="0.2">
      <c r="B86" s="9"/>
      <c r="C86" s="3"/>
      <c r="D86" s="5"/>
      <c r="E86" s="7"/>
      <c r="S86" s="13"/>
      <c r="T86" s="13"/>
    </row>
    <row r="87" spans="2:20" x14ac:dyDescent="0.2">
      <c r="B87" s="9"/>
      <c r="C87" s="3"/>
      <c r="D87" s="5"/>
      <c r="E87" s="7"/>
      <c r="S87" s="13"/>
      <c r="T87" s="13"/>
    </row>
    <row r="88" spans="2:20" x14ac:dyDescent="0.2">
      <c r="B88" s="9"/>
      <c r="C88" s="3"/>
      <c r="D88" s="5"/>
      <c r="E88" s="7"/>
      <c r="S88" s="13"/>
      <c r="T88" s="13"/>
    </row>
    <row r="89" spans="2:20" x14ac:dyDescent="0.2">
      <c r="B89" s="9"/>
      <c r="C89" s="3"/>
      <c r="D89" s="5"/>
      <c r="E89" s="7"/>
      <c r="S89" s="13"/>
      <c r="T89" s="13"/>
    </row>
    <row r="90" spans="2:20" x14ac:dyDescent="0.2">
      <c r="B90" s="9"/>
      <c r="C90" s="3"/>
      <c r="D90" s="5"/>
      <c r="E90" s="7"/>
      <c r="S90" s="13"/>
      <c r="T90" s="13"/>
    </row>
    <row r="91" spans="2:20" x14ac:dyDescent="0.2">
      <c r="B91" s="9"/>
      <c r="C91" s="3"/>
      <c r="D91" s="5"/>
      <c r="E91" s="7"/>
      <c r="S91" s="13"/>
      <c r="T91" s="13"/>
    </row>
    <row r="92" spans="2:20" x14ac:dyDescent="0.2">
      <c r="B92" s="9"/>
      <c r="C92" s="3"/>
      <c r="D92" s="5"/>
      <c r="E92" s="7"/>
      <c r="S92" s="13"/>
      <c r="T92" s="13"/>
    </row>
    <row r="93" spans="2:20" x14ac:dyDescent="0.2">
      <c r="B93" s="9"/>
      <c r="C93" s="3"/>
      <c r="D93" s="5"/>
      <c r="E93" s="7"/>
      <c r="S93" s="13"/>
      <c r="T93" s="13"/>
    </row>
    <row r="94" spans="2:20" x14ac:dyDescent="0.2">
      <c r="B94" s="9"/>
      <c r="C94" s="3"/>
      <c r="D94" s="5"/>
      <c r="E94" s="7"/>
      <c r="S94" s="13"/>
      <c r="T94" s="13"/>
    </row>
    <row r="95" spans="2:20" x14ac:dyDescent="0.2">
      <c r="B95" s="9"/>
      <c r="C95" s="3"/>
      <c r="D95" s="5"/>
      <c r="E95" s="7"/>
      <c r="S95" s="13"/>
      <c r="T95" s="13"/>
    </row>
    <row r="96" spans="2:20" x14ac:dyDescent="0.2">
      <c r="B96" s="9"/>
      <c r="C96" s="3"/>
      <c r="D96" s="5"/>
      <c r="E96" s="7"/>
      <c r="S96" s="13"/>
      <c r="T96" s="13"/>
    </row>
    <row r="97" spans="2:20" x14ac:dyDescent="0.2">
      <c r="B97" s="9"/>
      <c r="C97" s="3"/>
      <c r="D97" s="5"/>
      <c r="E97" s="7"/>
      <c r="S97" s="13"/>
      <c r="T97" s="13"/>
    </row>
    <row r="98" spans="2:20" x14ac:dyDescent="0.2">
      <c r="B98" s="9"/>
      <c r="C98" s="3"/>
      <c r="D98" s="5"/>
      <c r="E98" s="7"/>
      <c r="S98" s="13"/>
      <c r="T98" s="13"/>
    </row>
    <row r="99" spans="2:20" x14ac:dyDescent="0.2">
      <c r="B99" s="9"/>
      <c r="C99" s="3"/>
      <c r="D99" s="5"/>
      <c r="E99" s="7"/>
      <c r="S99" s="13"/>
      <c r="T99" s="13"/>
    </row>
    <row r="100" spans="2:20" x14ac:dyDescent="0.2">
      <c r="B100" s="9"/>
      <c r="C100" s="3"/>
      <c r="D100" s="5"/>
      <c r="E100" s="7"/>
      <c r="S100" s="13"/>
      <c r="T100" s="13"/>
    </row>
    <row r="101" spans="2:20" x14ac:dyDescent="0.2">
      <c r="B101" s="9"/>
      <c r="C101" s="3"/>
      <c r="D101" s="5"/>
      <c r="E101" s="7"/>
      <c r="S101" s="13"/>
      <c r="T101" s="13"/>
    </row>
    <row r="102" spans="2:20" x14ac:dyDescent="0.2">
      <c r="B102" s="9"/>
      <c r="C102" s="3"/>
      <c r="D102" s="5"/>
      <c r="E102" s="7"/>
      <c r="S102" s="13"/>
      <c r="T102" s="13"/>
    </row>
  </sheetData>
  <conditionalFormatting sqref="F51:F102">
    <cfRule type="cellIs" dxfId="49" priority="20" operator="equal">
      <formula>"canceled"</formula>
    </cfRule>
    <cfRule type="cellIs" dxfId="48" priority="21" operator="equal">
      <formula>"cancelled"</formula>
    </cfRule>
    <cfRule type="cellIs" dxfId="47" priority="22" operator="equal">
      <formula>"failed"</formula>
    </cfRule>
    <cfRule type="cellIs" dxfId="46" priority="23" operator="equal">
      <formula>"successful"</formula>
    </cfRule>
    <cfRule type="cellIs" dxfId="45" priority="24" operator="equal">
      <formula>"Live"</formula>
    </cfRule>
  </conditionalFormatting>
  <conditionalFormatting sqref="O51:O102">
    <cfRule type="colorScale" priority="19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F9:F50">
    <cfRule type="cellIs" dxfId="44" priority="14" operator="equal">
      <formula>"canceled"</formula>
    </cfRule>
    <cfRule type="cellIs" dxfId="43" priority="15" operator="equal">
      <formula>"cancelled"</formula>
    </cfRule>
    <cfRule type="cellIs" dxfId="42" priority="16" operator="equal">
      <formula>"failed"</formula>
    </cfRule>
    <cfRule type="cellIs" dxfId="41" priority="17" operator="equal">
      <formula>"successful"</formula>
    </cfRule>
    <cfRule type="cellIs" dxfId="40" priority="18" operator="equal">
      <formula>"Live"</formula>
    </cfRule>
  </conditionalFormatting>
  <conditionalFormatting sqref="O9:O50">
    <cfRule type="colorScale" priority="13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F1:F8">
    <cfRule type="cellIs" dxfId="39" priority="8" operator="equal">
      <formula>"canceled"</formula>
    </cfRule>
    <cfRule type="cellIs" dxfId="38" priority="9" operator="equal">
      <formula>"cancelled"</formula>
    </cfRule>
    <cfRule type="cellIs" dxfId="37" priority="10" operator="equal">
      <formula>"failed"</formula>
    </cfRule>
    <cfRule type="cellIs" dxfId="36" priority="11" operator="equal">
      <formula>"successful"</formula>
    </cfRule>
    <cfRule type="cellIs" dxfId="35" priority="12" operator="equal">
      <formula>"Live"</formula>
    </cfRule>
  </conditionalFormatting>
  <conditionalFormatting sqref="O2:O8 O1:P1">
    <cfRule type="colorScale" priority="7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AA1:AA8">
    <cfRule type="cellIs" dxfId="34" priority="2" operator="equal">
      <formula>"canceled"</formula>
    </cfRule>
    <cfRule type="cellIs" dxfId="33" priority="3" operator="equal">
      <formula>"cancelled"</formula>
    </cfRule>
    <cfRule type="cellIs" dxfId="32" priority="4" operator="equal">
      <formula>"failed"</formula>
    </cfRule>
    <cfRule type="cellIs" dxfId="31" priority="5" operator="equal">
      <formula>"successful"</formula>
    </cfRule>
    <cfRule type="cellIs" dxfId="30" priority="6" operator="equal">
      <formula>"Live"</formula>
    </cfRule>
  </conditionalFormatting>
  <conditionalFormatting sqref="AJ2:AJ8 AJ1:AK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053E7-0B0F-1249-92B4-FA0FE2D2BCCA}">
  <dimension ref="A1:AO41"/>
  <sheetViews>
    <sheetView workbookViewId="0">
      <selection activeCell="H5" sqref="H5"/>
    </sheetView>
  </sheetViews>
  <sheetFormatPr baseColWidth="10" defaultRowHeight="15" x14ac:dyDescent="0.2"/>
  <sheetData>
    <row r="1" spans="1:4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V1" s="1" t="s">
        <v>0</v>
      </c>
      <c r="W1" s="8" t="s">
        <v>1</v>
      </c>
      <c r="X1" s="2" t="s">
        <v>4110</v>
      </c>
      <c r="Y1" s="4" t="s">
        <v>8216</v>
      </c>
      <c r="Z1" s="6" t="s">
        <v>8217</v>
      </c>
      <c r="AA1" s="1" t="s">
        <v>8304</v>
      </c>
      <c r="AB1" s="1" t="s">
        <v>8222</v>
      </c>
      <c r="AC1" s="1" t="s">
        <v>8244</v>
      </c>
      <c r="AD1" s="1" t="s">
        <v>8258</v>
      </c>
      <c r="AE1" s="1" t="s">
        <v>8259</v>
      </c>
      <c r="AF1" s="1" t="s">
        <v>8260</v>
      </c>
      <c r="AG1" s="1" t="s">
        <v>8261</v>
      </c>
      <c r="AH1" s="1" t="s">
        <v>8262</v>
      </c>
      <c r="AI1" s="1" t="s">
        <v>8305</v>
      </c>
      <c r="AJ1" s="1" t="s">
        <v>8306</v>
      </c>
      <c r="AK1" s="1" t="s">
        <v>8307</v>
      </c>
      <c r="AL1" s="1" t="s">
        <v>8358</v>
      </c>
      <c r="AM1" s="1" t="s">
        <v>8359</v>
      </c>
      <c r="AN1" s="1" t="s">
        <v>8365</v>
      </c>
      <c r="AO1" s="1" t="s">
        <v>8366</v>
      </c>
    </row>
    <row r="2" spans="1:41" ht="192" x14ac:dyDescent="0.2">
      <c r="A2">
        <v>2921</v>
      </c>
      <c r="B2" s="9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t="s">
        <v>8315</v>
      </c>
      <c r="R2" t="s">
        <v>8357</v>
      </c>
      <c r="S2" s="13">
        <v>41877.886620370373</v>
      </c>
      <c r="T2" s="13">
        <v>41907.886620370373</v>
      </c>
      <c r="V2">
        <v>3191</v>
      </c>
      <c r="W2" s="9" t="s">
        <v>3191</v>
      </c>
      <c r="X2" s="3" t="s">
        <v>7301</v>
      </c>
      <c r="Y2" s="5">
        <v>3750</v>
      </c>
      <c r="Z2" s="7">
        <v>151</v>
      </c>
      <c r="AA2" t="s">
        <v>8220</v>
      </c>
      <c r="AB2" t="s">
        <v>8223</v>
      </c>
      <c r="AC2" t="s">
        <v>8245</v>
      </c>
      <c r="AD2">
        <v>1471370869</v>
      </c>
      <c r="AE2">
        <v>1466186869</v>
      </c>
      <c r="AF2" t="b">
        <v>0</v>
      </c>
      <c r="AG2">
        <v>4</v>
      </c>
      <c r="AH2" t="b">
        <v>0</v>
      </c>
      <c r="AI2" t="s">
        <v>8303</v>
      </c>
      <c r="AJ2">
        <v>4</v>
      </c>
      <c r="AK2">
        <v>37.75</v>
      </c>
      <c r="AL2" t="s">
        <v>8315</v>
      </c>
      <c r="AM2" t="s">
        <v>8357</v>
      </c>
      <c r="AN2" s="13">
        <v>42538.755428240736</v>
      </c>
      <c r="AO2" s="13">
        <v>42598.755428240736</v>
      </c>
    </row>
    <row r="3" spans="1:41" ht="208" x14ac:dyDescent="0.2">
      <c r="A3">
        <v>2923</v>
      </c>
      <c r="B3" s="9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t="s">
        <v>8315</v>
      </c>
      <c r="R3" t="s">
        <v>8357</v>
      </c>
      <c r="S3" s="13">
        <v>42013.15253472222</v>
      </c>
      <c r="T3" s="13">
        <v>42028.125</v>
      </c>
      <c r="V3">
        <v>3194</v>
      </c>
      <c r="W3" s="9" t="s">
        <v>3194</v>
      </c>
      <c r="X3" s="3" t="s">
        <v>7304</v>
      </c>
      <c r="Y3" s="5">
        <v>11000</v>
      </c>
      <c r="Z3" s="7">
        <v>0</v>
      </c>
      <c r="AA3" t="s">
        <v>8220</v>
      </c>
      <c r="AB3" t="s">
        <v>8223</v>
      </c>
      <c r="AC3" t="s">
        <v>8245</v>
      </c>
      <c r="AD3">
        <v>1437960598</v>
      </c>
      <c r="AE3">
        <v>1435368598</v>
      </c>
      <c r="AF3" t="b">
        <v>0</v>
      </c>
      <c r="AG3">
        <v>0</v>
      </c>
      <c r="AH3" t="b">
        <v>0</v>
      </c>
      <c r="AI3" t="s">
        <v>8303</v>
      </c>
      <c r="AJ3">
        <v>0</v>
      </c>
      <c r="AK3">
        <v>0</v>
      </c>
      <c r="AL3" t="s">
        <v>8315</v>
      </c>
      <c r="AM3" t="s">
        <v>8357</v>
      </c>
      <c r="AN3" s="13">
        <v>42182.062476851846</v>
      </c>
      <c r="AO3" s="13">
        <v>42212.062476851846</v>
      </c>
    </row>
    <row r="4" spans="1:41" ht="224" x14ac:dyDescent="0.2">
      <c r="A4">
        <v>2924</v>
      </c>
      <c r="B4" s="9" t="s">
        <v>2924</v>
      </c>
      <c r="C4" s="3" t="s">
        <v>7034</v>
      </c>
      <c r="D4" s="5">
        <v>25000</v>
      </c>
      <c r="E4" s="7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t="s">
        <v>8315</v>
      </c>
      <c r="R4" t="s">
        <v>8357</v>
      </c>
      <c r="S4" s="13">
        <v>42103.556828703702</v>
      </c>
      <c r="T4" s="13">
        <v>42133.165972222225</v>
      </c>
      <c r="V4">
        <v>3195</v>
      </c>
      <c r="W4" s="9" t="s">
        <v>3195</v>
      </c>
      <c r="X4" s="3" t="s">
        <v>7305</v>
      </c>
      <c r="Y4" s="5">
        <v>3500</v>
      </c>
      <c r="Z4" s="7">
        <v>2070</v>
      </c>
      <c r="AA4" t="s">
        <v>8220</v>
      </c>
      <c r="AB4" t="s">
        <v>8223</v>
      </c>
      <c r="AC4" t="s">
        <v>8245</v>
      </c>
      <c r="AD4">
        <v>1423750542</v>
      </c>
      <c r="AE4">
        <v>1421158542</v>
      </c>
      <c r="AF4" t="b">
        <v>0</v>
      </c>
      <c r="AG4">
        <v>39</v>
      </c>
      <c r="AH4" t="b">
        <v>0</v>
      </c>
      <c r="AI4" t="s">
        <v>8303</v>
      </c>
      <c r="AJ4">
        <v>59</v>
      </c>
      <c r="AK4">
        <v>53.08</v>
      </c>
      <c r="AL4" t="s">
        <v>8315</v>
      </c>
      <c r="AM4" t="s">
        <v>8357</v>
      </c>
      <c r="AN4" s="13">
        <v>42017.594236111108</v>
      </c>
      <c r="AO4" s="13">
        <v>42047.594236111108</v>
      </c>
    </row>
    <row r="5" spans="1:41" ht="192" x14ac:dyDescent="0.2">
      <c r="A5">
        <v>2925</v>
      </c>
      <c r="B5" s="9" t="s">
        <v>2925</v>
      </c>
      <c r="C5" s="3" t="s">
        <v>7035</v>
      </c>
      <c r="D5" s="5">
        <v>45000</v>
      </c>
      <c r="E5" s="7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t="s">
        <v>8315</v>
      </c>
      <c r="R5" t="s">
        <v>8357</v>
      </c>
      <c r="S5" s="13">
        <v>41863.584120370368</v>
      </c>
      <c r="T5" s="13">
        <v>41893.584120370368</v>
      </c>
      <c r="V5">
        <v>3196</v>
      </c>
      <c r="W5" s="9" t="s">
        <v>3196</v>
      </c>
      <c r="X5" s="3" t="s">
        <v>7306</v>
      </c>
      <c r="Y5" s="5">
        <v>3000000</v>
      </c>
      <c r="Z5" s="7">
        <v>1800</v>
      </c>
      <c r="AA5" t="s">
        <v>8220</v>
      </c>
      <c r="AB5" t="s">
        <v>8223</v>
      </c>
      <c r="AC5" t="s">
        <v>8245</v>
      </c>
      <c r="AD5">
        <v>1438437600</v>
      </c>
      <c r="AE5">
        <v>1433254875</v>
      </c>
      <c r="AF5" t="b">
        <v>0</v>
      </c>
      <c r="AG5">
        <v>6</v>
      </c>
      <c r="AH5" t="b">
        <v>0</v>
      </c>
      <c r="AI5" t="s">
        <v>8303</v>
      </c>
      <c r="AJ5">
        <v>0</v>
      </c>
      <c r="AK5">
        <v>300</v>
      </c>
      <c r="AL5" t="s">
        <v>8315</v>
      </c>
      <c r="AM5" t="s">
        <v>8357</v>
      </c>
      <c r="AN5" s="13">
        <v>42157.598090277781</v>
      </c>
      <c r="AO5" s="13">
        <v>42217.583333333328</v>
      </c>
    </row>
    <row r="6" spans="1:41" ht="208" x14ac:dyDescent="0.2">
      <c r="A6">
        <v>2926</v>
      </c>
      <c r="B6" s="9" t="s">
        <v>2926</v>
      </c>
      <c r="C6" s="3" t="s">
        <v>7036</v>
      </c>
      <c r="D6" s="5">
        <v>3000</v>
      </c>
      <c r="E6" s="7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t="s">
        <v>8315</v>
      </c>
      <c r="R6" t="s">
        <v>8357</v>
      </c>
      <c r="S6" s="13">
        <v>42044.765960648147</v>
      </c>
      <c r="T6" s="13">
        <v>42058.765960648147</v>
      </c>
      <c r="V6">
        <v>3199</v>
      </c>
      <c r="W6" s="9" t="s">
        <v>3199</v>
      </c>
      <c r="X6" s="3" t="s">
        <v>7309</v>
      </c>
      <c r="Y6" s="5">
        <v>5000</v>
      </c>
      <c r="Z6" s="7">
        <v>2608</v>
      </c>
      <c r="AA6" t="s">
        <v>8220</v>
      </c>
      <c r="AB6" t="s">
        <v>8223</v>
      </c>
      <c r="AC6" t="s">
        <v>8245</v>
      </c>
      <c r="AD6">
        <v>1410037200</v>
      </c>
      <c r="AE6">
        <v>1407435418</v>
      </c>
      <c r="AF6" t="b">
        <v>0</v>
      </c>
      <c r="AG6">
        <v>53</v>
      </c>
      <c r="AH6" t="b">
        <v>0</v>
      </c>
      <c r="AI6" t="s">
        <v>8303</v>
      </c>
      <c r="AJ6">
        <v>52</v>
      </c>
      <c r="AK6">
        <v>49.21</v>
      </c>
      <c r="AL6" t="s">
        <v>8315</v>
      </c>
      <c r="AM6" t="s">
        <v>8357</v>
      </c>
      <c r="AN6" s="13">
        <v>41858.761782407404</v>
      </c>
      <c r="AO6" s="13">
        <v>41888.875</v>
      </c>
    </row>
    <row r="7" spans="1:41" ht="240" x14ac:dyDescent="0.2">
      <c r="A7">
        <v>2927</v>
      </c>
      <c r="B7" s="9" t="s">
        <v>2927</v>
      </c>
      <c r="C7" s="3" t="s">
        <v>7037</v>
      </c>
      <c r="D7" s="5">
        <v>1800</v>
      </c>
      <c r="E7" s="7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t="s">
        <v>8315</v>
      </c>
      <c r="R7" t="s">
        <v>8357</v>
      </c>
      <c r="S7" s="13">
        <v>41806.669317129628</v>
      </c>
      <c r="T7" s="13">
        <v>41835.208333333336</v>
      </c>
      <c r="V7">
        <v>3200</v>
      </c>
      <c r="W7" s="9" t="s">
        <v>3200</v>
      </c>
      <c r="X7" s="3" t="s">
        <v>7310</v>
      </c>
      <c r="Y7" s="5">
        <v>50000</v>
      </c>
      <c r="Z7" s="7">
        <v>1</v>
      </c>
      <c r="AA7" t="s">
        <v>8220</v>
      </c>
      <c r="AB7" t="s">
        <v>8223</v>
      </c>
      <c r="AC7" t="s">
        <v>8245</v>
      </c>
      <c r="AD7">
        <v>1461994440</v>
      </c>
      <c r="AE7">
        <v>1459410101</v>
      </c>
      <c r="AF7" t="b">
        <v>0</v>
      </c>
      <c r="AG7">
        <v>1</v>
      </c>
      <c r="AH7" t="b">
        <v>0</v>
      </c>
      <c r="AI7" t="s">
        <v>8303</v>
      </c>
      <c r="AJ7">
        <v>0</v>
      </c>
      <c r="AK7">
        <v>1</v>
      </c>
      <c r="AL7" t="s">
        <v>8315</v>
      </c>
      <c r="AM7" t="s">
        <v>8357</v>
      </c>
      <c r="AN7" s="13">
        <v>42460.320613425924</v>
      </c>
      <c r="AO7" s="13">
        <v>42490.231944444444</v>
      </c>
    </row>
    <row r="8" spans="1:41" ht="208" x14ac:dyDescent="0.2">
      <c r="A8">
        <v>2928</v>
      </c>
      <c r="B8" s="9" t="s">
        <v>2928</v>
      </c>
      <c r="C8" s="3" t="s">
        <v>7038</v>
      </c>
      <c r="D8" s="5">
        <v>1000</v>
      </c>
      <c r="E8" s="7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t="s">
        <v>8315</v>
      </c>
      <c r="R8" t="s">
        <v>8357</v>
      </c>
      <c r="S8" s="13">
        <v>42403.998217592598</v>
      </c>
      <c r="T8" s="13">
        <v>42433.998217592598</v>
      </c>
      <c r="V8">
        <v>3202</v>
      </c>
      <c r="W8" s="9" t="s">
        <v>3202</v>
      </c>
      <c r="X8" s="3" t="s">
        <v>7312</v>
      </c>
      <c r="Y8" s="5">
        <v>5000</v>
      </c>
      <c r="Z8" s="7">
        <v>2726</v>
      </c>
      <c r="AA8" t="s">
        <v>8220</v>
      </c>
      <c r="AB8" t="s">
        <v>8223</v>
      </c>
      <c r="AC8" t="s">
        <v>8245</v>
      </c>
      <c r="AD8">
        <v>1450072740</v>
      </c>
      <c r="AE8">
        <v>1445027346</v>
      </c>
      <c r="AF8" t="b">
        <v>0</v>
      </c>
      <c r="AG8">
        <v>25</v>
      </c>
      <c r="AH8" t="b">
        <v>0</v>
      </c>
      <c r="AI8" t="s">
        <v>8303</v>
      </c>
      <c r="AJ8">
        <v>55</v>
      </c>
      <c r="AK8">
        <v>109.04</v>
      </c>
      <c r="AL8" t="s">
        <v>8315</v>
      </c>
      <c r="AM8" t="s">
        <v>8357</v>
      </c>
      <c r="AN8" s="13">
        <v>42293.853541666671</v>
      </c>
      <c r="AO8" s="13">
        <v>42352.249305555553</v>
      </c>
    </row>
    <row r="9" spans="1:41" ht="192" x14ac:dyDescent="0.2">
      <c r="A9">
        <v>2929</v>
      </c>
      <c r="B9" s="9" t="s">
        <v>2929</v>
      </c>
      <c r="C9" s="3" t="s">
        <v>7039</v>
      </c>
      <c r="D9" s="5">
        <v>8000</v>
      </c>
      <c r="E9" s="7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t="s">
        <v>8315</v>
      </c>
      <c r="R9" t="s">
        <v>8357</v>
      </c>
      <c r="S9" s="13">
        <v>41754.564328703702</v>
      </c>
      <c r="T9" s="13">
        <v>41784.564328703702</v>
      </c>
      <c r="V9">
        <v>3203</v>
      </c>
      <c r="W9" s="9" t="s">
        <v>3203</v>
      </c>
      <c r="X9" s="3" t="s">
        <v>7313</v>
      </c>
      <c r="Y9" s="5">
        <v>1000</v>
      </c>
      <c r="Z9" s="7">
        <v>250</v>
      </c>
      <c r="AA9" t="s">
        <v>8220</v>
      </c>
      <c r="AB9" t="s">
        <v>8223</v>
      </c>
      <c r="AC9" t="s">
        <v>8245</v>
      </c>
      <c r="AD9">
        <v>1443224622</v>
      </c>
      <c r="AE9">
        <v>1440632622</v>
      </c>
      <c r="AF9" t="b">
        <v>0</v>
      </c>
      <c r="AG9">
        <v>6</v>
      </c>
      <c r="AH9" t="b">
        <v>0</v>
      </c>
      <c r="AI9" t="s">
        <v>8303</v>
      </c>
      <c r="AJ9">
        <v>25</v>
      </c>
      <c r="AK9">
        <v>41.67</v>
      </c>
      <c r="AL9" t="s">
        <v>8315</v>
      </c>
      <c r="AM9" t="s">
        <v>8357</v>
      </c>
      <c r="AN9" s="13">
        <v>42242.988680555558</v>
      </c>
      <c r="AO9" s="13">
        <v>42272.988680555558</v>
      </c>
    </row>
    <row r="10" spans="1:41" ht="208" x14ac:dyDescent="0.2">
      <c r="A10">
        <v>2933</v>
      </c>
      <c r="B10" s="9" t="s">
        <v>2933</v>
      </c>
      <c r="C10" s="3" t="s">
        <v>7043</v>
      </c>
      <c r="D10" s="5">
        <v>2500</v>
      </c>
      <c r="E10" s="7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t="s">
        <v>8315</v>
      </c>
      <c r="R10" t="s">
        <v>8357</v>
      </c>
      <c r="S10" s="13">
        <v>42495.956631944442</v>
      </c>
      <c r="T10" s="13">
        <v>42525.956631944442</v>
      </c>
      <c r="V10">
        <v>3204</v>
      </c>
      <c r="W10" s="9" t="s">
        <v>3204</v>
      </c>
      <c r="X10" s="3" t="s">
        <v>7314</v>
      </c>
      <c r="Y10" s="5">
        <v>500</v>
      </c>
      <c r="Z10" s="7">
        <v>0</v>
      </c>
      <c r="AA10" t="s">
        <v>8220</v>
      </c>
      <c r="AB10" t="s">
        <v>8223</v>
      </c>
      <c r="AC10" t="s">
        <v>8245</v>
      </c>
      <c r="AD10">
        <v>1437149640</v>
      </c>
      <c r="AE10">
        <v>1434558479</v>
      </c>
      <c r="AF10" t="b">
        <v>0</v>
      </c>
      <c r="AG10">
        <v>0</v>
      </c>
      <c r="AH10" t="b">
        <v>0</v>
      </c>
      <c r="AI10" t="s">
        <v>8303</v>
      </c>
      <c r="AJ10">
        <v>0</v>
      </c>
      <c r="AK10">
        <v>0</v>
      </c>
      <c r="AL10" t="s">
        <v>8315</v>
      </c>
      <c r="AM10" t="s">
        <v>8357</v>
      </c>
      <c r="AN10" s="13">
        <v>42172.686099537037</v>
      </c>
      <c r="AO10" s="13">
        <v>42202.676388888889</v>
      </c>
    </row>
    <row r="11" spans="1:41" ht="208" x14ac:dyDescent="0.2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t="s">
        <v>8315</v>
      </c>
      <c r="R11" t="s">
        <v>8357</v>
      </c>
      <c r="S11" s="13">
        <v>42553.583425925928</v>
      </c>
      <c r="T11" s="13">
        <v>42611.708333333328</v>
      </c>
      <c r="V11">
        <v>3206</v>
      </c>
      <c r="W11" s="9" t="s">
        <v>3206</v>
      </c>
      <c r="X11" s="3" t="s">
        <v>7316</v>
      </c>
      <c r="Y11" s="5">
        <v>5000</v>
      </c>
      <c r="Z11" s="7">
        <v>0</v>
      </c>
      <c r="AA11" t="s">
        <v>8220</v>
      </c>
      <c r="AB11" t="s">
        <v>8223</v>
      </c>
      <c r="AC11" t="s">
        <v>8245</v>
      </c>
      <c r="AD11">
        <v>1442644651</v>
      </c>
      <c r="AE11">
        <v>1440052651</v>
      </c>
      <c r="AF11" t="b">
        <v>0</v>
      </c>
      <c r="AG11">
        <v>0</v>
      </c>
      <c r="AH11" t="b">
        <v>0</v>
      </c>
      <c r="AI11" t="s">
        <v>8303</v>
      </c>
      <c r="AJ11">
        <v>0</v>
      </c>
      <c r="AK11">
        <v>0</v>
      </c>
      <c r="AL11" t="s">
        <v>8315</v>
      </c>
      <c r="AM11" t="s">
        <v>8357</v>
      </c>
      <c r="AN11" s="13">
        <v>42236.276053240741</v>
      </c>
      <c r="AO11" s="13">
        <v>42266.276053240741</v>
      </c>
    </row>
    <row r="12" spans="1:41" ht="208" x14ac:dyDescent="0.2">
      <c r="A12">
        <v>2936</v>
      </c>
      <c r="B12" s="9" t="s">
        <v>2936</v>
      </c>
      <c r="C12" s="3" t="s">
        <v>7046</v>
      </c>
      <c r="D12" s="5">
        <v>1000</v>
      </c>
      <c r="E12" s="7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t="s">
        <v>8315</v>
      </c>
      <c r="R12" t="s">
        <v>8357</v>
      </c>
      <c r="S12" s="13">
        <v>41912.650729166664</v>
      </c>
      <c r="T12" s="13">
        <v>41925.207638888889</v>
      </c>
      <c r="V12">
        <v>3207</v>
      </c>
      <c r="W12" s="9" t="s">
        <v>3207</v>
      </c>
      <c r="X12" s="3" t="s">
        <v>7317</v>
      </c>
      <c r="Y12" s="5">
        <v>5500</v>
      </c>
      <c r="Z12" s="7">
        <v>2550</v>
      </c>
      <c r="AA12" t="s">
        <v>8220</v>
      </c>
      <c r="AB12" t="s">
        <v>8223</v>
      </c>
      <c r="AC12" t="s">
        <v>8245</v>
      </c>
      <c r="AD12">
        <v>1429767607</v>
      </c>
      <c r="AE12">
        <v>1424587207</v>
      </c>
      <c r="AF12" t="b">
        <v>0</v>
      </c>
      <c r="AG12">
        <v>36</v>
      </c>
      <c r="AH12" t="b">
        <v>0</v>
      </c>
      <c r="AI12" t="s">
        <v>8303</v>
      </c>
      <c r="AJ12">
        <v>46</v>
      </c>
      <c r="AK12">
        <v>70.83</v>
      </c>
      <c r="AL12" t="s">
        <v>8315</v>
      </c>
      <c r="AM12" t="s">
        <v>8357</v>
      </c>
      <c r="AN12" s="13">
        <v>42057.277858796297</v>
      </c>
      <c r="AO12" s="13">
        <v>42117.236192129625</v>
      </c>
    </row>
    <row r="13" spans="1:41" ht="240" x14ac:dyDescent="0.2">
      <c r="A13">
        <v>2938</v>
      </c>
      <c r="B13" s="9" t="s">
        <v>2938</v>
      </c>
      <c r="C13" s="3" t="s">
        <v>7048</v>
      </c>
      <c r="D13" s="5">
        <v>4000</v>
      </c>
      <c r="E13" s="7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t="s">
        <v>8315</v>
      </c>
      <c r="R13" t="s">
        <v>8357</v>
      </c>
      <c r="S13" s="13">
        <v>42004.703865740739</v>
      </c>
      <c r="T13" s="13">
        <v>42034.703865740739</v>
      </c>
      <c r="V13">
        <v>3628</v>
      </c>
      <c r="W13" s="9" t="s">
        <v>3626</v>
      </c>
      <c r="X13" s="3" t="s">
        <v>7738</v>
      </c>
      <c r="Y13" s="5">
        <v>100000</v>
      </c>
      <c r="Z13" s="7">
        <v>0</v>
      </c>
      <c r="AA13" t="s">
        <v>8220</v>
      </c>
      <c r="AB13" t="s">
        <v>8223</v>
      </c>
      <c r="AC13" t="s">
        <v>8245</v>
      </c>
      <c r="AD13">
        <v>1450040396</v>
      </c>
      <c r="AE13">
        <v>1444852796</v>
      </c>
      <c r="AF13" t="b">
        <v>0</v>
      </c>
      <c r="AG13">
        <v>0</v>
      </c>
      <c r="AH13" t="b">
        <v>0</v>
      </c>
      <c r="AI13" t="s">
        <v>8303</v>
      </c>
      <c r="AJ13">
        <v>0</v>
      </c>
      <c r="AK13">
        <v>0</v>
      </c>
      <c r="AL13" t="s">
        <v>8315</v>
      </c>
      <c r="AM13" t="s">
        <v>8357</v>
      </c>
      <c r="AN13" s="13">
        <v>42291.833287037036</v>
      </c>
      <c r="AO13" s="13">
        <v>42351.874953703707</v>
      </c>
    </row>
    <row r="14" spans="1:41" ht="240" x14ac:dyDescent="0.2">
      <c r="A14">
        <v>2939</v>
      </c>
      <c r="B14" s="9" t="s">
        <v>2939</v>
      </c>
      <c r="C14" s="3" t="s">
        <v>7049</v>
      </c>
      <c r="D14" s="5">
        <v>8000</v>
      </c>
      <c r="E14" s="7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t="s">
        <v>8315</v>
      </c>
      <c r="R14" t="s">
        <v>8357</v>
      </c>
      <c r="S14" s="13">
        <v>41845.809166666666</v>
      </c>
      <c r="T14" s="13">
        <v>41879.041666666664</v>
      </c>
      <c r="V14">
        <v>3629</v>
      </c>
      <c r="W14" s="9" t="s">
        <v>3627</v>
      </c>
      <c r="X14" s="3" t="s">
        <v>7739</v>
      </c>
      <c r="Y14" s="5">
        <v>1000000</v>
      </c>
      <c r="Z14" s="7">
        <v>2</v>
      </c>
      <c r="AA14" t="s">
        <v>8220</v>
      </c>
      <c r="AB14" t="s">
        <v>8223</v>
      </c>
      <c r="AC14" t="s">
        <v>8245</v>
      </c>
      <c r="AD14">
        <v>1462467600</v>
      </c>
      <c r="AE14">
        <v>1457403364</v>
      </c>
      <c r="AF14" t="b">
        <v>0</v>
      </c>
      <c r="AG14">
        <v>2</v>
      </c>
      <c r="AH14" t="b">
        <v>0</v>
      </c>
      <c r="AI14" t="s">
        <v>8303</v>
      </c>
      <c r="AJ14">
        <v>0</v>
      </c>
      <c r="AK14">
        <v>1</v>
      </c>
      <c r="AL14" t="s">
        <v>8315</v>
      </c>
      <c r="AM14" t="s">
        <v>8357</v>
      </c>
      <c r="AN14" s="13">
        <v>42437.094490740739</v>
      </c>
      <c r="AO14" s="13">
        <v>42495.708333333328</v>
      </c>
    </row>
    <row r="15" spans="1:41" ht="224" x14ac:dyDescent="0.2">
      <c r="A15">
        <v>2940</v>
      </c>
      <c r="B15" s="9" t="s">
        <v>2940</v>
      </c>
      <c r="C15" s="3" t="s">
        <v>7050</v>
      </c>
      <c r="D15" s="5">
        <v>2500</v>
      </c>
      <c r="E15" s="7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t="s">
        <v>8315</v>
      </c>
      <c r="R15" t="s">
        <v>8357</v>
      </c>
      <c r="S15" s="13">
        <v>41982.773356481484</v>
      </c>
      <c r="T15" s="13">
        <v>42022.773356481484</v>
      </c>
      <c r="V15">
        <v>3631</v>
      </c>
      <c r="W15" s="9" t="s">
        <v>3629</v>
      </c>
      <c r="X15" s="3" t="s">
        <v>7741</v>
      </c>
      <c r="Y15" s="5">
        <v>17100</v>
      </c>
      <c r="Z15" s="7">
        <v>8725</v>
      </c>
      <c r="AA15" t="s">
        <v>8220</v>
      </c>
      <c r="AB15" t="s">
        <v>8223</v>
      </c>
      <c r="AC15" t="s">
        <v>8245</v>
      </c>
      <c r="AD15">
        <v>1411444740</v>
      </c>
      <c r="AE15">
        <v>1409335497</v>
      </c>
      <c r="AF15" t="b">
        <v>0</v>
      </c>
      <c r="AG15">
        <v>59</v>
      </c>
      <c r="AH15" t="b">
        <v>0</v>
      </c>
      <c r="AI15" t="s">
        <v>8303</v>
      </c>
      <c r="AJ15">
        <v>51</v>
      </c>
      <c r="AK15">
        <v>147.88</v>
      </c>
      <c r="AL15" t="s">
        <v>8315</v>
      </c>
      <c r="AM15" t="s">
        <v>8357</v>
      </c>
      <c r="AN15" s="13">
        <v>41880.753437499996</v>
      </c>
      <c r="AO15" s="13">
        <v>41905.165972222225</v>
      </c>
    </row>
    <row r="16" spans="1:41" ht="160" x14ac:dyDescent="0.2">
      <c r="V16">
        <v>3633</v>
      </c>
      <c r="W16" s="9" t="s">
        <v>3631</v>
      </c>
      <c r="X16" s="3" t="s">
        <v>7743</v>
      </c>
      <c r="Y16" s="5">
        <v>5000</v>
      </c>
      <c r="Z16" s="7">
        <v>1762</v>
      </c>
      <c r="AA16" t="s">
        <v>8220</v>
      </c>
      <c r="AB16" t="s">
        <v>8223</v>
      </c>
      <c r="AC16" t="s">
        <v>8245</v>
      </c>
      <c r="AD16">
        <v>1479517200</v>
      </c>
      <c r="AE16">
        <v>1475765867</v>
      </c>
      <c r="AF16" t="b">
        <v>0</v>
      </c>
      <c r="AG16">
        <v>31</v>
      </c>
      <c r="AH16" t="b">
        <v>0</v>
      </c>
      <c r="AI16" t="s">
        <v>8303</v>
      </c>
      <c r="AJ16">
        <v>35</v>
      </c>
      <c r="AK16">
        <v>56.84</v>
      </c>
      <c r="AL16" t="s">
        <v>8315</v>
      </c>
      <c r="AM16" t="s">
        <v>8357</v>
      </c>
      <c r="AN16" s="13">
        <v>42649.623460648145</v>
      </c>
      <c r="AO16" s="13">
        <v>42693.041666666672</v>
      </c>
    </row>
    <row r="17" spans="22:41" ht="112" x14ac:dyDescent="0.2">
      <c r="V17">
        <v>3635</v>
      </c>
      <c r="W17" s="9" t="s">
        <v>3633</v>
      </c>
      <c r="X17" s="3" t="s">
        <v>7745</v>
      </c>
      <c r="Y17" s="5">
        <v>3500</v>
      </c>
      <c r="Z17" s="7">
        <v>1276</v>
      </c>
      <c r="AA17" t="s">
        <v>8220</v>
      </c>
      <c r="AB17" t="s">
        <v>8223</v>
      </c>
      <c r="AC17" t="s">
        <v>8245</v>
      </c>
      <c r="AD17">
        <v>1461186676</v>
      </c>
      <c r="AE17">
        <v>1458594676</v>
      </c>
      <c r="AF17" t="b">
        <v>0</v>
      </c>
      <c r="AG17">
        <v>10</v>
      </c>
      <c r="AH17" t="b">
        <v>0</v>
      </c>
      <c r="AI17" t="s">
        <v>8303</v>
      </c>
      <c r="AJ17">
        <v>36</v>
      </c>
      <c r="AK17">
        <v>127.6</v>
      </c>
      <c r="AL17" t="s">
        <v>8315</v>
      </c>
      <c r="AM17" t="s">
        <v>8357</v>
      </c>
      <c r="AN17" s="13">
        <v>42450.88282407407</v>
      </c>
      <c r="AO17" s="13">
        <v>42480.88282407407</v>
      </c>
    </row>
    <row r="18" spans="22:41" ht="144" x14ac:dyDescent="0.2">
      <c r="V18">
        <v>3636</v>
      </c>
      <c r="W18" s="9" t="s">
        <v>3634</v>
      </c>
      <c r="X18" s="3" t="s">
        <v>7746</v>
      </c>
      <c r="Y18" s="5">
        <v>150000</v>
      </c>
      <c r="Z18" s="7">
        <v>0</v>
      </c>
      <c r="AA18" t="s">
        <v>8220</v>
      </c>
      <c r="AB18" t="s">
        <v>8223</v>
      </c>
      <c r="AC18" t="s">
        <v>8245</v>
      </c>
      <c r="AD18">
        <v>1442248829</v>
      </c>
      <c r="AE18">
        <v>1439224829</v>
      </c>
      <c r="AF18" t="b">
        <v>0</v>
      </c>
      <c r="AG18">
        <v>0</v>
      </c>
      <c r="AH18" t="b">
        <v>0</v>
      </c>
      <c r="AI18" t="s">
        <v>8303</v>
      </c>
      <c r="AJ18">
        <v>0</v>
      </c>
      <c r="AK18">
        <v>0</v>
      </c>
      <c r="AL18" t="s">
        <v>8315</v>
      </c>
      <c r="AM18" t="s">
        <v>8357</v>
      </c>
      <c r="AN18" s="13">
        <v>42226.694780092599</v>
      </c>
      <c r="AO18" s="13">
        <v>42261.694780092599</v>
      </c>
    </row>
    <row r="19" spans="22:41" ht="224" x14ac:dyDescent="0.2">
      <c r="V19">
        <v>3637</v>
      </c>
      <c r="W19" s="9" t="s">
        <v>3635</v>
      </c>
      <c r="X19" s="3" t="s">
        <v>7747</v>
      </c>
      <c r="Y19" s="5">
        <v>3000</v>
      </c>
      <c r="Z19" s="7">
        <v>926</v>
      </c>
      <c r="AA19" t="s">
        <v>8220</v>
      </c>
      <c r="AB19" t="s">
        <v>8223</v>
      </c>
      <c r="AC19" t="s">
        <v>8245</v>
      </c>
      <c r="AD19">
        <v>1420130935</v>
      </c>
      <c r="AE19">
        <v>1417538935</v>
      </c>
      <c r="AF19" t="b">
        <v>0</v>
      </c>
      <c r="AG19">
        <v>14</v>
      </c>
      <c r="AH19" t="b">
        <v>0</v>
      </c>
      <c r="AI19" t="s">
        <v>8303</v>
      </c>
      <c r="AJ19">
        <v>31</v>
      </c>
      <c r="AK19">
        <v>66.14</v>
      </c>
      <c r="AL19" t="s">
        <v>8315</v>
      </c>
      <c r="AM19" t="s">
        <v>8357</v>
      </c>
      <c r="AN19" s="13">
        <v>41975.700636574074</v>
      </c>
      <c r="AO19" s="13">
        <v>42005.700636574074</v>
      </c>
    </row>
    <row r="20" spans="22:41" ht="208" x14ac:dyDescent="0.2">
      <c r="V20">
        <v>3639</v>
      </c>
      <c r="W20" s="9" t="s">
        <v>3637</v>
      </c>
      <c r="X20" s="3" t="s">
        <v>7749</v>
      </c>
      <c r="Y20" s="5">
        <v>25000</v>
      </c>
      <c r="Z20" s="7">
        <v>1</v>
      </c>
      <c r="AA20" t="s">
        <v>8220</v>
      </c>
      <c r="AB20" t="s">
        <v>8223</v>
      </c>
      <c r="AC20" t="s">
        <v>8245</v>
      </c>
      <c r="AD20">
        <v>1475853060</v>
      </c>
      <c r="AE20">
        <v>1470672906</v>
      </c>
      <c r="AF20" t="b">
        <v>0</v>
      </c>
      <c r="AG20">
        <v>1</v>
      </c>
      <c r="AH20" t="b">
        <v>0</v>
      </c>
      <c r="AI20" t="s">
        <v>8303</v>
      </c>
      <c r="AJ20">
        <v>0</v>
      </c>
      <c r="AK20">
        <v>1</v>
      </c>
      <c r="AL20" t="s">
        <v>8315</v>
      </c>
      <c r="AM20" t="s">
        <v>8357</v>
      </c>
      <c r="AN20" s="13">
        <v>42590.677152777775</v>
      </c>
      <c r="AO20" s="13">
        <v>42650.632638888885</v>
      </c>
    </row>
    <row r="21" spans="22:41" ht="224" x14ac:dyDescent="0.2">
      <c r="V21">
        <v>3640</v>
      </c>
      <c r="W21" s="9" t="s">
        <v>3638</v>
      </c>
      <c r="X21" s="3" t="s">
        <v>7750</v>
      </c>
      <c r="Y21" s="5">
        <v>1000</v>
      </c>
      <c r="Z21" s="7">
        <v>55</v>
      </c>
      <c r="AA21" t="s">
        <v>8220</v>
      </c>
      <c r="AB21" t="s">
        <v>8223</v>
      </c>
      <c r="AC21" t="s">
        <v>8245</v>
      </c>
      <c r="AD21">
        <v>1431283530</v>
      </c>
      <c r="AE21">
        <v>1428691530</v>
      </c>
      <c r="AF21" t="b">
        <v>0</v>
      </c>
      <c r="AG21">
        <v>3</v>
      </c>
      <c r="AH21" t="b">
        <v>0</v>
      </c>
      <c r="AI21" t="s">
        <v>8303</v>
      </c>
      <c r="AJ21">
        <v>6</v>
      </c>
      <c r="AK21">
        <v>18.329999999999998</v>
      </c>
      <c r="AL21" t="s">
        <v>8315</v>
      </c>
      <c r="AM21" t="s">
        <v>8357</v>
      </c>
      <c r="AN21" s="13">
        <v>42104.781597222223</v>
      </c>
      <c r="AO21" s="13">
        <v>42134.781597222223</v>
      </c>
    </row>
    <row r="22" spans="22:41" ht="208" x14ac:dyDescent="0.2">
      <c r="V22">
        <v>3641</v>
      </c>
      <c r="W22" s="9" t="s">
        <v>3639</v>
      </c>
      <c r="X22" s="3" t="s">
        <v>7751</v>
      </c>
      <c r="Y22" s="5">
        <v>3000</v>
      </c>
      <c r="Z22" s="7">
        <v>0</v>
      </c>
      <c r="AA22" t="s">
        <v>8220</v>
      </c>
      <c r="AB22" t="s">
        <v>8223</v>
      </c>
      <c r="AC22" t="s">
        <v>8245</v>
      </c>
      <c r="AD22">
        <v>1412485200</v>
      </c>
      <c r="AE22">
        <v>1410966179</v>
      </c>
      <c r="AF22" t="b">
        <v>0</v>
      </c>
      <c r="AG22">
        <v>0</v>
      </c>
      <c r="AH22" t="b">
        <v>0</v>
      </c>
      <c r="AI22" t="s">
        <v>8303</v>
      </c>
      <c r="AJ22">
        <v>0</v>
      </c>
      <c r="AK22">
        <v>0</v>
      </c>
      <c r="AL22" t="s">
        <v>8315</v>
      </c>
      <c r="AM22" t="s">
        <v>8357</v>
      </c>
      <c r="AN22" s="13">
        <v>41899.627071759263</v>
      </c>
      <c r="AO22" s="13">
        <v>41917.208333333336</v>
      </c>
    </row>
    <row r="23" spans="22:41" ht="208" x14ac:dyDescent="0.2">
      <c r="V23">
        <v>3643</v>
      </c>
      <c r="W23" s="9" t="s">
        <v>3641</v>
      </c>
      <c r="X23" s="3" t="s">
        <v>7753</v>
      </c>
      <c r="Y23" s="5">
        <v>25000</v>
      </c>
      <c r="Z23" s="7">
        <v>0</v>
      </c>
      <c r="AA23" t="s">
        <v>8220</v>
      </c>
      <c r="AB23" t="s">
        <v>8223</v>
      </c>
      <c r="AC23" t="s">
        <v>8245</v>
      </c>
      <c r="AD23">
        <v>1447734439</v>
      </c>
      <c r="AE23">
        <v>1444274839</v>
      </c>
      <c r="AF23" t="b">
        <v>0</v>
      </c>
      <c r="AG23">
        <v>0</v>
      </c>
      <c r="AH23" t="b">
        <v>0</v>
      </c>
      <c r="AI23" t="s">
        <v>8303</v>
      </c>
      <c r="AJ23">
        <v>0</v>
      </c>
      <c r="AK23">
        <v>0</v>
      </c>
      <c r="AL23" t="s">
        <v>8315</v>
      </c>
      <c r="AM23" t="s">
        <v>8357</v>
      </c>
      <c r="AN23" s="13">
        <v>42285.143969907411</v>
      </c>
      <c r="AO23" s="13">
        <v>42325.185636574075</v>
      </c>
    </row>
    <row r="24" spans="22:41" ht="144" x14ac:dyDescent="0.2">
      <c r="V24">
        <v>3644</v>
      </c>
      <c r="W24" s="9" t="s">
        <v>3642</v>
      </c>
      <c r="X24" s="3" t="s">
        <v>7754</v>
      </c>
      <c r="Y24" s="5">
        <v>5000</v>
      </c>
      <c r="Z24" s="7">
        <v>821</v>
      </c>
      <c r="AA24" t="s">
        <v>8220</v>
      </c>
      <c r="AB24" t="s">
        <v>8223</v>
      </c>
      <c r="AC24" t="s">
        <v>8245</v>
      </c>
      <c r="AD24">
        <v>1457413140</v>
      </c>
      <c r="AE24">
        <v>1454996887</v>
      </c>
      <c r="AF24" t="b">
        <v>0</v>
      </c>
      <c r="AG24">
        <v>12</v>
      </c>
      <c r="AH24" t="b">
        <v>0</v>
      </c>
      <c r="AI24" t="s">
        <v>8303</v>
      </c>
      <c r="AJ24">
        <v>16</v>
      </c>
      <c r="AK24">
        <v>68.42</v>
      </c>
      <c r="AL24" t="s">
        <v>8315</v>
      </c>
      <c r="AM24" t="s">
        <v>8357</v>
      </c>
      <c r="AN24" s="13">
        <v>42409.241747685184</v>
      </c>
      <c r="AO24" s="13">
        <v>42437.207638888889</v>
      </c>
    </row>
    <row r="25" spans="22:41" ht="192" x14ac:dyDescent="0.2">
      <c r="V25">
        <v>3646</v>
      </c>
      <c r="W25" s="9" t="s">
        <v>3644</v>
      </c>
      <c r="X25" s="3" t="s">
        <v>7756</v>
      </c>
      <c r="Y25" s="5">
        <v>10000</v>
      </c>
      <c r="Z25" s="7">
        <v>481</v>
      </c>
      <c r="AA25" t="s">
        <v>8220</v>
      </c>
      <c r="AB25" t="s">
        <v>8223</v>
      </c>
      <c r="AC25" t="s">
        <v>8245</v>
      </c>
      <c r="AD25">
        <v>1434497400</v>
      </c>
      <c r="AE25">
        <v>1431770802</v>
      </c>
      <c r="AF25" t="b">
        <v>0</v>
      </c>
      <c r="AG25">
        <v>8</v>
      </c>
      <c r="AH25" t="b">
        <v>0</v>
      </c>
      <c r="AI25" t="s">
        <v>8303</v>
      </c>
      <c r="AJ25">
        <v>5</v>
      </c>
      <c r="AK25">
        <v>60.13</v>
      </c>
      <c r="AL25" t="s">
        <v>8315</v>
      </c>
      <c r="AM25" t="s">
        <v>8357</v>
      </c>
      <c r="AN25" s="13">
        <v>42140.421319444446</v>
      </c>
      <c r="AO25" s="13">
        <v>42171.979166666672</v>
      </c>
    </row>
    <row r="26" spans="22:41" ht="208" x14ac:dyDescent="0.2">
      <c r="V26">
        <v>3788</v>
      </c>
      <c r="W26" s="9" t="s">
        <v>3785</v>
      </c>
      <c r="X26" s="3" t="s">
        <v>7898</v>
      </c>
      <c r="Y26" s="5">
        <v>75000</v>
      </c>
      <c r="Z26" s="7">
        <v>500</v>
      </c>
      <c r="AA26" t="s">
        <v>8220</v>
      </c>
      <c r="AB26" t="s">
        <v>8223</v>
      </c>
      <c r="AC26" t="s">
        <v>8245</v>
      </c>
      <c r="AD26">
        <v>1450887480</v>
      </c>
      <c r="AE26">
        <v>1448469719</v>
      </c>
      <c r="AF26" t="b">
        <v>0</v>
      </c>
      <c r="AG26">
        <v>1</v>
      </c>
      <c r="AH26" t="b">
        <v>0</v>
      </c>
      <c r="AI26" t="s">
        <v>8303</v>
      </c>
      <c r="AJ26">
        <v>1</v>
      </c>
      <c r="AK26">
        <v>500</v>
      </c>
      <c r="AL26" t="s">
        <v>8315</v>
      </c>
      <c r="AM26" t="s">
        <v>8357</v>
      </c>
      <c r="AN26" s="13">
        <v>42333.695821759262</v>
      </c>
      <c r="AO26" s="13">
        <v>42361.679166666669</v>
      </c>
    </row>
    <row r="27" spans="22:41" ht="224" x14ac:dyDescent="0.2">
      <c r="V27">
        <v>3790</v>
      </c>
      <c r="W27" s="9" t="s">
        <v>3787</v>
      </c>
      <c r="X27" s="3" t="s">
        <v>7900</v>
      </c>
      <c r="Y27" s="5">
        <v>15000</v>
      </c>
      <c r="Z27" s="7">
        <v>0</v>
      </c>
      <c r="AA27" t="s">
        <v>8220</v>
      </c>
      <c r="AB27" t="s">
        <v>8223</v>
      </c>
      <c r="AC27" t="s">
        <v>8245</v>
      </c>
      <c r="AD27">
        <v>1479834023</v>
      </c>
      <c r="AE27">
        <v>1477238423</v>
      </c>
      <c r="AF27" t="b">
        <v>0</v>
      </c>
      <c r="AG27">
        <v>0</v>
      </c>
      <c r="AH27" t="b">
        <v>0</v>
      </c>
      <c r="AI27" t="s">
        <v>8303</v>
      </c>
      <c r="AJ27">
        <v>0</v>
      </c>
      <c r="AK27">
        <v>0</v>
      </c>
      <c r="AL27" t="s">
        <v>8315</v>
      </c>
      <c r="AM27" t="s">
        <v>8357</v>
      </c>
      <c r="AN27" s="13">
        <v>42666.666932870372</v>
      </c>
      <c r="AO27" s="13">
        <v>42696.708599537036</v>
      </c>
    </row>
    <row r="28" spans="22:41" ht="144" x14ac:dyDescent="0.2">
      <c r="V28">
        <v>3791</v>
      </c>
      <c r="W28" s="9" t="s">
        <v>3788</v>
      </c>
      <c r="X28" s="3" t="s">
        <v>7901</v>
      </c>
      <c r="Y28" s="5">
        <v>1500</v>
      </c>
      <c r="Z28" s="7">
        <v>0</v>
      </c>
      <c r="AA28" t="s">
        <v>8220</v>
      </c>
      <c r="AB28" t="s">
        <v>8223</v>
      </c>
      <c r="AC28" t="s">
        <v>8245</v>
      </c>
      <c r="AD28">
        <v>1404664592</v>
      </c>
      <c r="AE28">
        <v>1399480592</v>
      </c>
      <c r="AF28" t="b">
        <v>0</v>
      </c>
      <c r="AG28">
        <v>0</v>
      </c>
      <c r="AH28" t="b">
        <v>0</v>
      </c>
      <c r="AI28" t="s">
        <v>8303</v>
      </c>
      <c r="AJ28">
        <v>0</v>
      </c>
      <c r="AK28">
        <v>0</v>
      </c>
      <c r="AL28" t="s">
        <v>8315</v>
      </c>
      <c r="AM28" t="s">
        <v>8357</v>
      </c>
      <c r="AN28" s="13">
        <v>41766.692037037035</v>
      </c>
      <c r="AO28" s="13">
        <v>41826.692037037035</v>
      </c>
    </row>
    <row r="29" spans="22:41" ht="112" x14ac:dyDescent="0.2">
      <c r="V29">
        <v>3792</v>
      </c>
      <c r="W29" s="9" t="s">
        <v>3789</v>
      </c>
      <c r="X29" s="3" t="s">
        <v>7902</v>
      </c>
      <c r="Y29" s="5">
        <v>12500</v>
      </c>
      <c r="Z29" s="7">
        <v>35</v>
      </c>
      <c r="AA29" t="s">
        <v>8220</v>
      </c>
      <c r="AB29" t="s">
        <v>8223</v>
      </c>
      <c r="AC29" t="s">
        <v>8245</v>
      </c>
      <c r="AD29">
        <v>1436957022</v>
      </c>
      <c r="AE29">
        <v>1434365022</v>
      </c>
      <c r="AF29" t="b">
        <v>0</v>
      </c>
      <c r="AG29">
        <v>2</v>
      </c>
      <c r="AH29" t="b">
        <v>0</v>
      </c>
      <c r="AI29" t="s">
        <v>8303</v>
      </c>
      <c r="AJ29">
        <v>0</v>
      </c>
      <c r="AK29">
        <v>17.5</v>
      </c>
      <c r="AL29" t="s">
        <v>8315</v>
      </c>
      <c r="AM29" t="s">
        <v>8357</v>
      </c>
      <c r="AN29" s="13">
        <v>42170.447013888886</v>
      </c>
      <c r="AO29" s="13">
        <v>42200.447013888886</v>
      </c>
    </row>
    <row r="30" spans="22:41" ht="224" x14ac:dyDescent="0.2">
      <c r="V30">
        <v>3793</v>
      </c>
      <c r="W30" s="9" t="s">
        <v>3790</v>
      </c>
      <c r="X30" s="3" t="s">
        <v>7903</v>
      </c>
      <c r="Y30" s="5">
        <v>7000</v>
      </c>
      <c r="Z30" s="7">
        <v>4176</v>
      </c>
      <c r="AA30" t="s">
        <v>8220</v>
      </c>
      <c r="AB30" t="s">
        <v>8223</v>
      </c>
      <c r="AC30" t="s">
        <v>8245</v>
      </c>
      <c r="AD30">
        <v>1418769129</v>
      </c>
      <c r="AE30">
        <v>1416954729</v>
      </c>
      <c r="AF30" t="b">
        <v>0</v>
      </c>
      <c r="AG30">
        <v>24</v>
      </c>
      <c r="AH30" t="b">
        <v>0</v>
      </c>
      <c r="AI30" t="s">
        <v>8303</v>
      </c>
      <c r="AJ30">
        <v>60</v>
      </c>
      <c r="AK30">
        <v>174</v>
      </c>
      <c r="AL30" t="s">
        <v>8315</v>
      </c>
      <c r="AM30" t="s">
        <v>8357</v>
      </c>
      <c r="AN30" s="13">
        <v>41968.938993055555</v>
      </c>
      <c r="AO30" s="13">
        <v>41989.938993055555</v>
      </c>
    </row>
    <row r="31" spans="22:41" ht="208" x14ac:dyDescent="0.2">
      <c r="V31">
        <v>3796</v>
      </c>
      <c r="W31" s="9" t="s">
        <v>3793</v>
      </c>
      <c r="X31" s="3" t="s">
        <v>7906</v>
      </c>
      <c r="Y31" s="5">
        <v>22500</v>
      </c>
      <c r="Z31" s="7">
        <v>1</v>
      </c>
      <c r="AA31" t="s">
        <v>8220</v>
      </c>
      <c r="AB31" t="s">
        <v>8223</v>
      </c>
      <c r="AC31" t="s">
        <v>8245</v>
      </c>
      <c r="AD31">
        <v>1484354556</v>
      </c>
      <c r="AE31">
        <v>1479170556</v>
      </c>
      <c r="AF31" t="b">
        <v>0</v>
      </c>
      <c r="AG31">
        <v>1</v>
      </c>
      <c r="AH31" t="b">
        <v>0</v>
      </c>
      <c r="AI31" t="s">
        <v>8303</v>
      </c>
      <c r="AJ31">
        <v>0</v>
      </c>
      <c r="AK31">
        <v>1</v>
      </c>
      <c r="AL31" t="s">
        <v>8315</v>
      </c>
      <c r="AM31" t="s">
        <v>8357</v>
      </c>
      <c r="AN31" s="13">
        <v>42689.029583333337</v>
      </c>
      <c r="AO31" s="13">
        <v>42749.029583333337</v>
      </c>
    </row>
    <row r="32" spans="22:41" ht="240" x14ac:dyDescent="0.2">
      <c r="V32">
        <v>3797</v>
      </c>
      <c r="W32" s="9" t="s">
        <v>3794</v>
      </c>
      <c r="X32" s="3" t="s">
        <v>7907</v>
      </c>
      <c r="Y32" s="5">
        <v>6000</v>
      </c>
      <c r="Z32" s="7">
        <v>5380</v>
      </c>
      <c r="AA32" t="s">
        <v>8220</v>
      </c>
      <c r="AB32" t="s">
        <v>8223</v>
      </c>
      <c r="AC32" t="s">
        <v>8245</v>
      </c>
      <c r="AD32">
        <v>1429564165</v>
      </c>
      <c r="AE32">
        <v>1426972165</v>
      </c>
      <c r="AF32" t="b">
        <v>0</v>
      </c>
      <c r="AG32">
        <v>37</v>
      </c>
      <c r="AH32" t="b">
        <v>0</v>
      </c>
      <c r="AI32" t="s">
        <v>8303</v>
      </c>
      <c r="AJ32">
        <v>90</v>
      </c>
      <c r="AK32">
        <v>145.41</v>
      </c>
      <c r="AL32" t="s">
        <v>8315</v>
      </c>
      <c r="AM32" t="s">
        <v>8357</v>
      </c>
      <c r="AN32" s="13">
        <v>42084.881539351853</v>
      </c>
      <c r="AO32" s="13">
        <v>42114.881539351853</v>
      </c>
    </row>
    <row r="33" spans="22:41" ht="192" x14ac:dyDescent="0.2">
      <c r="V33">
        <v>3798</v>
      </c>
      <c r="W33" s="9" t="s">
        <v>3795</v>
      </c>
      <c r="X33" s="3" t="s">
        <v>7908</v>
      </c>
      <c r="Y33" s="5">
        <v>70000</v>
      </c>
      <c r="Z33" s="7">
        <v>1025</v>
      </c>
      <c r="AA33" t="s">
        <v>8220</v>
      </c>
      <c r="AB33" t="s">
        <v>8223</v>
      </c>
      <c r="AC33" t="s">
        <v>8245</v>
      </c>
      <c r="AD33">
        <v>1407691248</v>
      </c>
      <c r="AE33">
        <v>1405099248</v>
      </c>
      <c r="AF33" t="b">
        <v>0</v>
      </c>
      <c r="AG33">
        <v>5</v>
      </c>
      <c r="AH33" t="b">
        <v>0</v>
      </c>
      <c r="AI33" t="s">
        <v>8303</v>
      </c>
      <c r="AJ33">
        <v>1</v>
      </c>
      <c r="AK33">
        <v>205</v>
      </c>
      <c r="AL33" t="s">
        <v>8315</v>
      </c>
      <c r="AM33" t="s">
        <v>8357</v>
      </c>
      <c r="AN33" s="13">
        <v>41831.722777777781</v>
      </c>
      <c r="AO33" s="13">
        <v>41861.722777777781</v>
      </c>
    </row>
    <row r="34" spans="22:41" ht="144" x14ac:dyDescent="0.2">
      <c r="V34">
        <v>3799</v>
      </c>
      <c r="W34" s="9" t="s">
        <v>3796</v>
      </c>
      <c r="X34" s="3" t="s">
        <v>7909</v>
      </c>
      <c r="Y34" s="5">
        <v>10000</v>
      </c>
      <c r="Z34" s="7">
        <v>402</v>
      </c>
      <c r="AA34" t="s">
        <v>8220</v>
      </c>
      <c r="AB34" t="s">
        <v>8223</v>
      </c>
      <c r="AC34" t="s">
        <v>8245</v>
      </c>
      <c r="AD34">
        <v>1457734843</v>
      </c>
      <c r="AE34">
        <v>1455142843</v>
      </c>
      <c r="AF34" t="b">
        <v>0</v>
      </c>
      <c r="AG34">
        <v>4</v>
      </c>
      <c r="AH34" t="b">
        <v>0</v>
      </c>
      <c r="AI34" t="s">
        <v>8303</v>
      </c>
      <c r="AJ34">
        <v>4</v>
      </c>
      <c r="AK34">
        <v>100.5</v>
      </c>
      <c r="AL34" t="s">
        <v>8315</v>
      </c>
      <c r="AM34" t="s">
        <v>8357</v>
      </c>
      <c r="AN34" s="13">
        <v>42410.93105324074</v>
      </c>
      <c r="AO34" s="13">
        <v>42440.93105324074</v>
      </c>
    </row>
    <row r="35" spans="22:41" ht="208" x14ac:dyDescent="0.2">
      <c r="V35">
        <v>3800</v>
      </c>
      <c r="W35" s="9" t="s">
        <v>3797</v>
      </c>
      <c r="X35" s="3" t="s">
        <v>7910</v>
      </c>
      <c r="Y35" s="5">
        <v>22000</v>
      </c>
      <c r="Z35" s="7">
        <v>881</v>
      </c>
      <c r="AA35" t="s">
        <v>8220</v>
      </c>
      <c r="AB35" t="s">
        <v>8223</v>
      </c>
      <c r="AC35" t="s">
        <v>8245</v>
      </c>
      <c r="AD35">
        <v>1420952340</v>
      </c>
      <c r="AE35">
        <v>1418146883</v>
      </c>
      <c r="AF35" t="b">
        <v>0</v>
      </c>
      <c r="AG35">
        <v>16</v>
      </c>
      <c r="AH35" t="b">
        <v>0</v>
      </c>
      <c r="AI35" t="s">
        <v>8303</v>
      </c>
      <c r="AJ35">
        <v>4</v>
      </c>
      <c r="AK35">
        <v>55.06</v>
      </c>
      <c r="AL35" t="s">
        <v>8315</v>
      </c>
      <c r="AM35" t="s">
        <v>8357</v>
      </c>
      <c r="AN35" s="13">
        <v>41982.737071759257</v>
      </c>
      <c r="AO35" s="13">
        <v>42015.207638888889</v>
      </c>
    </row>
    <row r="36" spans="22:41" ht="192" x14ac:dyDescent="0.2">
      <c r="V36">
        <v>3801</v>
      </c>
      <c r="W36" s="9" t="s">
        <v>3798</v>
      </c>
      <c r="X36" s="3" t="s">
        <v>7911</v>
      </c>
      <c r="Y36" s="5">
        <v>5000</v>
      </c>
      <c r="Z36" s="7">
        <v>426</v>
      </c>
      <c r="AA36" t="s">
        <v>8220</v>
      </c>
      <c r="AB36" t="s">
        <v>8223</v>
      </c>
      <c r="AC36" t="s">
        <v>8245</v>
      </c>
      <c r="AD36">
        <v>1420215216</v>
      </c>
      <c r="AE36">
        <v>1417536816</v>
      </c>
      <c r="AF36" t="b">
        <v>0</v>
      </c>
      <c r="AG36">
        <v>9</v>
      </c>
      <c r="AH36" t="b">
        <v>0</v>
      </c>
      <c r="AI36" t="s">
        <v>8303</v>
      </c>
      <c r="AJ36">
        <v>9</v>
      </c>
      <c r="AK36">
        <v>47.33</v>
      </c>
      <c r="AL36" t="s">
        <v>8315</v>
      </c>
      <c r="AM36" t="s">
        <v>8357</v>
      </c>
      <c r="AN36" s="13">
        <v>41975.676111111112</v>
      </c>
      <c r="AO36" s="13">
        <v>42006.676111111112</v>
      </c>
    </row>
    <row r="37" spans="22:41" ht="176" x14ac:dyDescent="0.2">
      <c r="V37">
        <v>3802</v>
      </c>
      <c r="W37" s="9" t="s">
        <v>3799</v>
      </c>
      <c r="X37" s="3" t="s">
        <v>7912</v>
      </c>
      <c r="Y37" s="5">
        <v>3000</v>
      </c>
      <c r="Z37" s="7">
        <v>0</v>
      </c>
      <c r="AA37" t="s">
        <v>8220</v>
      </c>
      <c r="AB37" t="s">
        <v>8223</v>
      </c>
      <c r="AC37" t="s">
        <v>8245</v>
      </c>
      <c r="AD37">
        <v>1445482906</v>
      </c>
      <c r="AE37">
        <v>1442890906</v>
      </c>
      <c r="AF37" t="b">
        <v>0</v>
      </c>
      <c r="AG37">
        <v>0</v>
      </c>
      <c r="AH37" t="b">
        <v>0</v>
      </c>
      <c r="AI37" t="s">
        <v>8303</v>
      </c>
      <c r="AJ37">
        <v>0</v>
      </c>
      <c r="AK37">
        <v>0</v>
      </c>
      <c r="AL37" t="s">
        <v>8315</v>
      </c>
      <c r="AM37" t="s">
        <v>8357</v>
      </c>
      <c r="AN37" s="13">
        <v>42269.126226851848</v>
      </c>
      <c r="AO37" s="13">
        <v>42299.126226851848</v>
      </c>
    </row>
    <row r="38" spans="22:41" ht="112" x14ac:dyDescent="0.2">
      <c r="V38">
        <v>3803</v>
      </c>
      <c r="W38" s="9" t="s">
        <v>3800</v>
      </c>
      <c r="X38" s="3" t="s">
        <v>7913</v>
      </c>
      <c r="Y38" s="5">
        <v>12000</v>
      </c>
      <c r="Z38" s="7">
        <v>2358</v>
      </c>
      <c r="AA38" t="s">
        <v>8220</v>
      </c>
      <c r="AB38" t="s">
        <v>8223</v>
      </c>
      <c r="AC38" t="s">
        <v>8245</v>
      </c>
      <c r="AD38">
        <v>1457133568</v>
      </c>
      <c r="AE38">
        <v>1454541568</v>
      </c>
      <c r="AF38" t="b">
        <v>0</v>
      </c>
      <c r="AG38">
        <v>40</v>
      </c>
      <c r="AH38" t="b">
        <v>0</v>
      </c>
      <c r="AI38" t="s">
        <v>8303</v>
      </c>
      <c r="AJ38">
        <v>20</v>
      </c>
      <c r="AK38">
        <v>58.95</v>
      </c>
      <c r="AL38" t="s">
        <v>8315</v>
      </c>
      <c r="AM38" t="s">
        <v>8357</v>
      </c>
      <c r="AN38" s="13">
        <v>42403.971851851849</v>
      </c>
      <c r="AO38" s="13">
        <v>42433.971851851849</v>
      </c>
    </row>
    <row r="39" spans="22:41" ht="208" x14ac:dyDescent="0.2">
      <c r="V39">
        <v>3804</v>
      </c>
      <c r="W39" s="9" t="s">
        <v>3801</v>
      </c>
      <c r="X39" s="3" t="s">
        <v>7914</v>
      </c>
      <c r="Y39" s="5">
        <v>8000</v>
      </c>
      <c r="Z39" s="7">
        <v>0</v>
      </c>
      <c r="AA39" t="s">
        <v>8220</v>
      </c>
      <c r="AB39" t="s">
        <v>8223</v>
      </c>
      <c r="AC39" t="s">
        <v>8245</v>
      </c>
      <c r="AD39">
        <v>1469948400</v>
      </c>
      <c r="AE39">
        <v>1465172024</v>
      </c>
      <c r="AF39" t="b">
        <v>0</v>
      </c>
      <c r="AG39">
        <v>0</v>
      </c>
      <c r="AH39" t="b">
        <v>0</v>
      </c>
      <c r="AI39" t="s">
        <v>8303</v>
      </c>
      <c r="AJ39">
        <v>0</v>
      </c>
      <c r="AK39">
        <v>0</v>
      </c>
      <c r="AL39" t="s">
        <v>8315</v>
      </c>
      <c r="AM39" t="s">
        <v>8357</v>
      </c>
      <c r="AN39" s="13">
        <v>42527.00953703704</v>
      </c>
      <c r="AO39" s="13">
        <v>42582.291666666672</v>
      </c>
    </row>
    <row r="40" spans="22:41" ht="160" x14ac:dyDescent="0.2">
      <c r="V40">
        <v>3805</v>
      </c>
      <c r="W40" s="9" t="s">
        <v>3802</v>
      </c>
      <c r="X40" s="3" t="s">
        <v>7915</v>
      </c>
      <c r="Y40" s="5">
        <v>150000</v>
      </c>
      <c r="Z40" s="7">
        <v>3</v>
      </c>
      <c r="AA40" t="s">
        <v>8220</v>
      </c>
      <c r="AB40" t="s">
        <v>8223</v>
      </c>
      <c r="AC40" t="s">
        <v>8245</v>
      </c>
      <c r="AD40">
        <v>1411852640</v>
      </c>
      <c r="AE40">
        <v>1406668640</v>
      </c>
      <c r="AF40" t="b">
        <v>0</v>
      </c>
      <c r="AG40">
        <v>2</v>
      </c>
      <c r="AH40" t="b">
        <v>0</v>
      </c>
      <c r="AI40" t="s">
        <v>8303</v>
      </c>
      <c r="AJ40">
        <v>0</v>
      </c>
      <c r="AK40">
        <v>1.5</v>
      </c>
      <c r="AL40" t="s">
        <v>8315</v>
      </c>
      <c r="AM40" t="s">
        <v>8357</v>
      </c>
      <c r="AN40" s="13">
        <v>41849.887037037035</v>
      </c>
      <c r="AO40" s="13">
        <v>41909.887037037035</v>
      </c>
    </row>
    <row r="41" spans="22:41" ht="176" x14ac:dyDescent="0.2">
      <c r="V41">
        <v>3807</v>
      </c>
      <c r="W41" s="9" t="s">
        <v>3804</v>
      </c>
      <c r="X41" s="3" t="s">
        <v>7917</v>
      </c>
      <c r="Y41" s="5">
        <v>1500</v>
      </c>
      <c r="Z41" s="7">
        <v>455</v>
      </c>
      <c r="AA41" t="s">
        <v>8220</v>
      </c>
      <c r="AB41" t="s">
        <v>8223</v>
      </c>
      <c r="AC41" t="s">
        <v>8245</v>
      </c>
      <c r="AD41">
        <v>1428097739</v>
      </c>
      <c r="AE41">
        <v>1427492939</v>
      </c>
      <c r="AF41" t="b">
        <v>0</v>
      </c>
      <c r="AG41">
        <v>9</v>
      </c>
      <c r="AH41" t="b">
        <v>0</v>
      </c>
      <c r="AI41" t="s">
        <v>8303</v>
      </c>
      <c r="AJ41">
        <v>30</v>
      </c>
      <c r="AK41">
        <v>50.56</v>
      </c>
      <c r="AL41" t="s">
        <v>8315</v>
      </c>
      <c r="AM41" t="s">
        <v>8357</v>
      </c>
      <c r="AN41" s="13">
        <v>42090.909016203703</v>
      </c>
      <c r="AO41" s="13">
        <v>42097.909016203703</v>
      </c>
    </row>
  </sheetData>
  <conditionalFormatting sqref="F1:F15">
    <cfRule type="cellIs" dxfId="29" priority="8" operator="equal">
      <formula>"canceled"</formula>
    </cfRule>
    <cfRule type="cellIs" dxfId="28" priority="9" operator="equal">
      <formula>"cancelled"</formula>
    </cfRule>
    <cfRule type="cellIs" dxfId="27" priority="10" operator="equal">
      <formula>"failed"</formula>
    </cfRule>
    <cfRule type="cellIs" dxfId="26" priority="11" operator="equal">
      <formula>"successful"</formula>
    </cfRule>
    <cfRule type="cellIs" dxfId="25" priority="12" operator="equal">
      <formula>"Live"</formula>
    </cfRule>
  </conditionalFormatting>
  <conditionalFormatting sqref="O1:P1 O2:O15">
    <cfRule type="colorScale" priority="7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AA1:AA41">
    <cfRule type="cellIs" dxfId="24" priority="2" operator="equal">
      <formula>"canceled"</formula>
    </cfRule>
    <cfRule type="cellIs" dxfId="23" priority="3" operator="equal">
      <formula>"cancelled"</formula>
    </cfRule>
    <cfRule type="cellIs" dxfId="22" priority="4" operator="equal">
      <formula>"failed"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AJ1:AK1 AJ2:AJ4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66FB6-7C40-2049-9925-67E7BEEAF9B7}">
  <dimension ref="A1:T414"/>
  <sheetViews>
    <sheetView zoomScale="90" zoomScaleNormal="90" workbookViewId="0">
      <selection activeCell="H10" sqref="H10"/>
    </sheetView>
  </sheetViews>
  <sheetFormatPr baseColWidth="10" defaultRowHeight="15" x14ac:dyDescent="0.2"/>
  <cols>
    <col min="2" max="2" width="30" customWidth="1"/>
    <col min="3" max="3" width="43.5" style="18" customWidth="1"/>
  </cols>
  <sheetData>
    <row r="1" spans="1:20" ht="16" x14ac:dyDescent="0.2">
      <c r="A1" s="1" t="s">
        <v>0</v>
      </c>
      <c r="B1" s="8" t="s">
        <v>1</v>
      </c>
      <c r="C1" s="16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38" customHeight="1" x14ac:dyDescent="0.2">
      <c r="A2" s="1">
        <v>521</v>
      </c>
      <c r="B2" s="8" t="s">
        <v>522</v>
      </c>
      <c r="C2" s="16" t="s">
        <v>4631</v>
      </c>
      <c r="D2" s="4">
        <v>5000</v>
      </c>
      <c r="E2" s="6">
        <v>5232</v>
      </c>
      <c r="F2" s="1" t="s">
        <v>8218</v>
      </c>
      <c r="G2" s="1" t="s">
        <v>8223</v>
      </c>
      <c r="H2" s="1" t="s">
        <v>8245</v>
      </c>
      <c r="I2" s="1">
        <v>1477976340</v>
      </c>
      <c r="J2" s="1">
        <v>1475460819</v>
      </c>
      <c r="K2" s="1" t="b">
        <v>0</v>
      </c>
      <c r="L2" s="1">
        <v>56</v>
      </c>
      <c r="M2" s="1" t="b">
        <v>1</v>
      </c>
      <c r="N2" s="1" t="s">
        <v>8269</v>
      </c>
      <c r="O2" s="1">
        <v>105</v>
      </c>
      <c r="P2" s="1">
        <v>93.43</v>
      </c>
      <c r="Q2" s="1" t="s">
        <v>8315</v>
      </c>
      <c r="R2" s="1" t="s">
        <v>8316</v>
      </c>
      <c r="S2" s="1">
        <v>42646.092812499999</v>
      </c>
      <c r="T2" s="1">
        <v>42675.207638888889</v>
      </c>
    </row>
    <row r="3" spans="1:20" ht="38" customHeight="1" x14ac:dyDescent="0.2">
      <c r="A3">
        <v>522</v>
      </c>
      <c r="B3" s="9" t="s">
        <v>523</v>
      </c>
      <c r="C3" s="17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38" customHeight="1" x14ac:dyDescent="0.2">
      <c r="A4">
        <v>523</v>
      </c>
      <c r="B4" s="9" t="s">
        <v>524</v>
      </c>
      <c r="C4" s="17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38" customHeight="1" x14ac:dyDescent="0.2">
      <c r="A5">
        <v>525</v>
      </c>
      <c r="B5" s="9" t="s">
        <v>526</v>
      </c>
      <c r="C5" s="17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38" customHeight="1" x14ac:dyDescent="0.2">
      <c r="A6">
        <v>527</v>
      </c>
      <c r="B6" s="9" t="s">
        <v>528</v>
      </c>
      <c r="C6" s="17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38" customHeight="1" x14ac:dyDescent="0.2">
      <c r="A7">
        <v>528</v>
      </c>
      <c r="B7" s="9" t="s">
        <v>529</v>
      </c>
      <c r="C7" s="17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38" customHeight="1" x14ac:dyDescent="0.2">
      <c r="A8">
        <v>530</v>
      </c>
      <c r="B8" s="9" t="s">
        <v>531</v>
      </c>
      <c r="C8" s="17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38" customHeight="1" x14ac:dyDescent="0.2">
      <c r="A9">
        <v>531</v>
      </c>
      <c r="B9" s="9" t="s">
        <v>532</v>
      </c>
      <c r="C9" s="17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38" customHeight="1" x14ac:dyDescent="0.2">
      <c r="A10">
        <v>532</v>
      </c>
      <c r="B10" s="9" t="s">
        <v>533</v>
      </c>
      <c r="C10" s="17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38" customHeight="1" x14ac:dyDescent="0.2">
      <c r="A11">
        <v>537</v>
      </c>
      <c r="B11" s="9" t="s">
        <v>538</v>
      </c>
      <c r="C11" s="17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38" customHeight="1" x14ac:dyDescent="0.2">
      <c r="A12">
        <v>538</v>
      </c>
      <c r="B12" s="9" t="s">
        <v>539</v>
      </c>
      <c r="C12" s="17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38" customHeight="1" x14ac:dyDescent="0.2">
      <c r="A13">
        <v>1284</v>
      </c>
      <c r="B13" s="9" t="s">
        <v>1285</v>
      </c>
      <c r="C13" s="17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38" customHeight="1" x14ac:dyDescent="0.2">
      <c r="A14">
        <v>1288</v>
      </c>
      <c r="B14" s="9" t="s">
        <v>1289</v>
      </c>
      <c r="C14" s="17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38" customHeight="1" x14ac:dyDescent="0.2">
      <c r="A15">
        <v>1289</v>
      </c>
      <c r="B15" s="9" t="s">
        <v>1290</v>
      </c>
      <c r="C15" s="17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38" customHeight="1" x14ac:dyDescent="0.2">
      <c r="A16">
        <v>1290</v>
      </c>
      <c r="B16" s="9" t="s">
        <v>1291</v>
      </c>
      <c r="C16" s="17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38" customHeight="1" x14ac:dyDescent="0.2">
      <c r="A17">
        <v>1291</v>
      </c>
      <c r="B17" s="9" t="s">
        <v>1292</v>
      </c>
      <c r="C17" s="17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38" customHeight="1" x14ac:dyDescent="0.2">
      <c r="A18">
        <v>1293</v>
      </c>
      <c r="B18" s="9" t="s">
        <v>1294</v>
      </c>
      <c r="C18" s="17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38" customHeight="1" x14ac:dyDescent="0.2">
      <c r="A19">
        <v>1297</v>
      </c>
      <c r="B19" s="9" t="s">
        <v>1298</v>
      </c>
      <c r="C19" s="17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38" customHeight="1" x14ac:dyDescent="0.2">
      <c r="A20">
        <v>1299</v>
      </c>
      <c r="B20" s="9" t="s">
        <v>1300</v>
      </c>
      <c r="C20" s="17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38" customHeight="1" x14ac:dyDescent="0.2">
      <c r="A21">
        <v>1300</v>
      </c>
      <c r="B21" s="9" t="s">
        <v>1301</v>
      </c>
      <c r="C21" s="17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38" customHeight="1" x14ac:dyDescent="0.2">
      <c r="A22">
        <v>1301</v>
      </c>
      <c r="B22" s="9" t="s">
        <v>1302</v>
      </c>
      <c r="C22" s="17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38" customHeight="1" x14ac:dyDescent="0.2">
      <c r="A23">
        <v>1302</v>
      </c>
      <c r="B23" s="9" t="s">
        <v>1303</v>
      </c>
      <c r="C23" s="17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38" customHeight="1" x14ac:dyDescent="0.2">
      <c r="A24">
        <v>2781</v>
      </c>
      <c r="B24" s="9" t="s">
        <v>2781</v>
      </c>
      <c r="C24" s="17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38" customHeight="1" x14ac:dyDescent="0.2">
      <c r="A25">
        <v>2782</v>
      </c>
      <c r="B25" s="9" t="s">
        <v>2782</v>
      </c>
      <c r="C25" s="17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38" customHeight="1" x14ac:dyDescent="0.2">
      <c r="A26">
        <v>2784</v>
      </c>
      <c r="B26" s="9" t="s">
        <v>2784</v>
      </c>
      <c r="C26" s="17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38" customHeight="1" x14ac:dyDescent="0.2">
      <c r="A27">
        <v>2785</v>
      </c>
      <c r="B27" s="9" t="s">
        <v>2785</v>
      </c>
      <c r="C27" s="17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38" customHeight="1" x14ac:dyDescent="0.2">
      <c r="A28">
        <v>2787</v>
      </c>
      <c r="B28" s="9" t="s">
        <v>2787</v>
      </c>
      <c r="C28" s="17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38" customHeight="1" x14ac:dyDescent="0.2">
      <c r="A29">
        <v>2788</v>
      </c>
      <c r="B29" s="9" t="s">
        <v>2788</v>
      </c>
      <c r="C29" s="17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38" customHeight="1" x14ac:dyDescent="0.2">
      <c r="A30">
        <v>2789</v>
      </c>
      <c r="B30" s="9" t="s">
        <v>2789</v>
      </c>
      <c r="C30" s="17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38" customHeight="1" x14ac:dyDescent="0.2">
      <c r="A31">
        <v>2790</v>
      </c>
      <c r="B31" s="9" t="s">
        <v>2790</v>
      </c>
      <c r="C31" s="17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38" customHeight="1" x14ac:dyDescent="0.2">
      <c r="A32">
        <v>2791</v>
      </c>
      <c r="B32" s="9" t="s">
        <v>2791</v>
      </c>
      <c r="C32" s="17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38" customHeight="1" x14ac:dyDescent="0.2">
      <c r="A33">
        <v>2792</v>
      </c>
      <c r="B33" s="9" t="s">
        <v>2792</v>
      </c>
      <c r="C33" s="17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38" customHeight="1" x14ac:dyDescent="0.2">
      <c r="A34">
        <v>2795</v>
      </c>
      <c r="B34" s="9" t="s">
        <v>2795</v>
      </c>
      <c r="C34" s="17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38" customHeight="1" x14ac:dyDescent="0.2">
      <c r="A35">
        <v>2803</v>
      </c>
      <c r="B35" s="9" t="s">
        <v>2803</v>
      </c>
      <c r="C35" s="17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38" customHeight="1" x14ac:dyDescent="0.2">
      <c r="A36">
        <v>2807</v>
      </c>
      <c r="B36" s="9" t="s">
        <v>2807</v>
      </c>
      <c r="C36" s="17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38" customHeight="1" x14ac:dyDescent="0.2">
      <c r="A37">
        <v>2808</v>
      </c>
      <c r="B37" s="9" t="s">
        <v>2808</v>
      </c>
      <c r="C37" s="17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38" customHeight="1" x14ac:dyDescent="0.2">
      <c r="A38">
        <v>2809</v>
      </c>
      <c r="B38" s="9" t="s">
        <v>2809</v>
      </c>
      <c r="C38" s="17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38" customHeight="1" x14ac:dyDescent="0.2">
      <c r="A39">
        <v>2810</v>
      </c>
      <c r="B39" s="9" t="s">
        <v>2810</v>
      </c>
      <c r="C39" s="17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38" customHeight="1" x14ac:dyDescent="0.2">
      <c r="A40">
        <v>2813</v>
      </c>
      <c r="B40" s="9" t="s">
        <v>2813</v>
      </c>
      <c r="C40" s="17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38" customHeight="1" x14ac:dyDescent="0.2">
      <c r="A41">
        <v>2818</v>
      </c>
      <c r="B41" s="9" t="s">
        <v>2818</v>
      </c>
      <c r="C41" s="17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38" customHeight="1" x14ac:dyDescent="0.2">
      <c r="A42">
        <v>2822</v>
      </c>
      <c r="B42" s="9" t="s">
        <v>2822</v>
      </c>
      <c r="C42" s="17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38" customHeight="1" x14ac:dyDescent="0.2">
      <c r="A43">
        <v>2824</v>
      </c>
      <c r="B43" s="9" t="s">
        <v>2824</v>
      </c>
      <c r="C43" s="17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38" customHeight="1" x14ac:dyDescent="0.2">
      <c r="A44">
        <v>2826</v>
      </c>
      <c r="B44" s="9" t="s">
        <v>2826</v>
      </c>
      <c r="C44" s="17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38" customHeight="1" x14ac:dyDescent="0.2">
      <c r="A45">
        <v>2827</v>
      </c>
      <c r="B45" s="9" t="s">
        <v>2827</v>
      </c>
      <c r="C45" s="17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38" customHeight="1" x14ac:dyDescent="0.2">
      <c r="A46">
        <v>2830</v>
      </c>
      <c r="B46" s="9" t="s">
        <v>2830</v>
      </c>
      <c r="C46" s="17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38" customHeight="1" x14ac:dyDescent="0.2">
      <c r="A47">
        <v>2831</v>
      </c>
      <c r="B47" s="9" t="s">
        <v>2831</v>
      </c>
      <c r="C47" s="17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38" customHeight="1" x14ac:dyDescent="0.2">
      <c r="A48">
        <v>2833</v>
      </c>
      <c r="B48" s="9" t="s">
        <v>2833</v>
      </c>
      <c r="C48" s="17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38" customHeight="1" x14ac:dyDescent="0.2">
      <c r="A49">
        <v>2836</v>
      </c>
      <c r="B49" s="9" t="s">
        <v>2836</v>
      </c>
      <c r="C49" s="17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38" customHeight="1" x14ac:dyDescent="0.2">
      <c r="A50">
        <v>2838</v>
      </c>
      <c r="B50" s="9" t="s">
        <v>2838</v>
      </c>
      <c r="C50" s="17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38" customHeight="1" x14ac:dyDescent="0.2">
      <c r="A51">
        <v>2839</v>
      </c>
      <c r="B51" s="9" t="s">
        <v>2839</v>
      </c>
      <c r="C51" s="17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38" customHeight="1" x14ac:dyDescent="0.2">
      <c r="A52">
        <v>2961</v>
      </c>
      <c r="B52" s="9" t="s">
        <v>2961</v>
      </c>
      <c r="C52" s="17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38" customHeight="1" x14ac:dyDescent="0.2">
      <c r="A53">
        <v>2962</v>
      </c>
      <c r="B53" s="9" t="s">
        <v>2962</v>
      </c>
      <c r="C53" s="17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38" customHeight="1" x14ac:dyDescent="0.2">
      <c r="A54">
        <v>2963</v>
      </c>
      <c r="B54" s="9" t="s">
        <v>2963</v>
      </c>
      <c r="C54" s="17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38" customHeight="1" x14ac:dyDescent="0.2">
      <c r="A55">
        <v>2964</v>
      </c>
      <c r="B55" s="9" t="s">
        <v>2964</v>
      </c>
      <c r="C55" s="17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38" customHeight="1" x14ac:dyDescent="0.2">
      <c r="A56">
        <v>2965</v>
      </c>
      <c r="B56" s="9" t="s">
        <v>2965</v>
      </c>
      <c r="C56" s="17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38" customHeight="1" x14ac:dyDescent="0.2">
      <c r="A57">
        <v>2966</v>
      </c>
      <c r="B57" s="9" t="s">
        <v>2966</v>
      </c>
      <c r="C57" s="17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38" customHeight="1" x14ac:dyDescent="0.2">
      <c r="A58">
        <v>2967</v>
      </c>
      <c r="B58" s="9" t="s">
        <v>2967</v>
      </c>
      <c r="C58" s="17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38" customHeight="1" x14ac:dyDescent="0.2">
      <c r="A59">
        <v>2968</v>
      </c>
      <c r="B59" s="9" t="s">
        <v>2968</v>
      </c>
      <c r="C59" s="17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38" customHeight="1" x14ac:dyDescent="0.2">
      <c r="A60">
        <v>2970</v>
      </c>
      <c r="B60" s="9" t="s">
        <v>2970</v>
      </c>
      <c r="C60" s="17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38" customHeight="1" x14ac:dyDescent="0.2">
      <c r="A61">
        <v>2971</v>
      </c>
      <c r="B61" s="9" t="s">
        <v>2971</v>
      </c>
      <c r="C61" s="17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38" customHeight="1" x14ac:dyDescent="0.2">
      <c r="A62">
        <v>2972</v>
      </c>
      <c r="B62" s="9" t="s">
        <v>2972</v>
      </c>
      <c r="C62" s="17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38" customHeight="1" x14ac:dyDescent="0.2">
      <c r="A63">
        <v>2973</v>
      </c>
      <c r="B63" s="9" t="s">
        <v>2973</v>
      </c>
      <c r="C63" s="17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38" customHeight="1" x14ac:dyDescent="0.2">
      <c r="A64">
        <v>2974</v>
      </c>
      <c r="B64" s="9" t="s">
        <v>2974</v>
      </c>
      <c r="C64" s="17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38" customHeight="1" x14ac:dyDescent="0.2">
      <c r="A65">
        <v>2975</v>
      </c>
      <c r="B65" s="9" t="s">
        <v>2975</v>
      </c>
      <c r="C65" s="17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38" customHeight="1" x14ac:dyDescent="0.2">
      <c r="A66">
        <v>2977</v>
      </c>
      <c r="B66" s="9" t="s">
        <v>2977</v>
      </c>
      <c r="C66" s="17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38" customHeight="1" x14ac:dyDescent="0.2">
      <c r="A67">
        <v>2978</v>
      </c>
      <c r="B67" s="9" t="s">
        <v>2978</v>
      </c>
      <c r="C67" s="17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38" customHeight="1" x14ac:dyDescent="0.2">
      <c r="A68">
        <v>2979</v>
      </c>
      <c r="B68" s="9" t="s">
        <v>2979</v>
      </c>
      <c r="C68" s="17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38" customHeight="1" x14ac:dyDescent="0.2">
      <c r="A69">
        <v>2980</v>
      </c>
      <c r="B69" s="9" t="s">
        <v>2980</v>
      </c>
      <c r="C69" s="17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38" customHeight="1" x14ac:dyDescent="0.2">
      <c r="A70">
        <v>3147</v>
      </c>
      <c r="B70" s="9" t="s">
        <v>3147</v>
      </c>
      <c r="C70" s="17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8" customHeight="1" x14ac:dyDescent="0.2">
      <c r="A71">
        <v>3148</v>
      </c>
      <c r="B71" s="9" t="s">
        <v>3148</v>
      </c>
      <c r="C71" s="17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38" customHeight="1" x14ac:dyDescent="0.2">
      <c r="A72">
        <v>3149</v>
      </c>
      <c r="B72" s="9" t="s">
        <v>3149</v>
      </c>
      <c r="C72" s="17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38" customHeight="1" x14ac:dyDescent="0.2">
      <c r="A73">
        <v>3150</v>
      </c>
      <c r="B73" s="9" t="s">
        <v>3150</v>
      </c>
      <c r="C73" s="17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38" customHeight="1" x14ac:dyDescent="0.2">
      <c r="A74">
        <v>3151</v>
      </c>
      <c r="B74" s="9" t="s">
        <v>3151</v>
      </c>
      <c r="C74" s="17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38" customHeight="1" x14ac:dyDescent="0.2">
      <c r="A75">
        <v>3153</v>
      </c>
      <c r="B75" s="9" t="s">
        <v>3153</v>
      </c>
      <c r="C75" s="17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38" customHeight="1" x14ac:dyDescent="0.2">
      <c r="A76">
        <v>3154</v>
      </c>
      <c r="B76" s="9" t="s">
        <v>3154</v>
      </c>
      <c r="C76" s="17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38" customHeight="1" x14ac:dyDescent="0.2">
      <c r="A77">
        <v>3156</v>
      </c>
      <c r="B77" s="9" t="s">
        <v>3156</v>
      </c>
      <c r="C77" s="17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38" customHeight="1" x14ac:dyDescent="0.2">
      <c r="A78">
        <v>3157</v>
      </c>
      <c r="B78" s="9" t="s">
        <v>3157</v>
      </c>
      <c r="C78" s="17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38" customHeight="1" x14ac:dyDescent="0.2">
      <c r="A79">
        <v>3158</v>
      </c>
      <c r="B79" s="9" t="s">
        <v>3158</v>
      </c>
      <c r="C79" s="17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38" customHeight="1" x14ac:dyDescent="0.2">
      <c r="A80">
        <v>3159</v>
      </c>
      <c r="B80" s="9" t="s">
        <v>3159</v>
      </c>
      <c r="C80" s="17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38" customHeight="1" x14ac:dyDescent="0.2">
      <c r="A81">
        <v>3160</v>
      </c>
      <c r="B81" s="9" t="s">
        <v>3160</v>
      </c>
      <c r="C81" s="17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38" customHeight="1" x14ac:dyDescent="0.2">
      <c r="A82">
        <v>3162</v>
      </c>
      <c r="B82" s="9" t="s">
        <v>3162</v>
      </c>
      <c r="C82" s="17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38" customHeight="1" x14ac:dyDescent="0.2">
      <c r="A83">
        <v>3163</v>
      </c>
      <c r="B83" s="9" t="s">
        <v>3163</v>
      </c>
      <c r="C83" s="17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38" customHeight="1" x14ac:dyDescent="0.2">
      <c r="A84">
        <v>3164</v>
      </c>
      <c r="B84" s="9" t="s">
        <v>3164</v>
      </c>
      <c r="C84" s="17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38" customHeight="1" x14ac:dyDescent="0.2">
      <c r="A85">
        <v>3165</v>
      </c>
      <c r="B85" s="9" t="s">
        <v>3165</v>
      </c>
      <c r="C85" s="17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38" customHeight="1" x14ac:dyDescent="0.2">
      <c r="A86">
        <v>3166</v>
      </c>
      <c r="B86" s="9" t="s">
        <v>3166</v>
      </c>
      <c r="C86" s="17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38" customHeight="1" x14ac:dyDescent="0.2">
      <c r="A87">
        <v>3167</v>
      </c>
      <c r="B87" s="9" t="s">
        <v>3167</v>
      </c>
      <c r="C87" s="17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38" customHeight="1" x14ac:dyDescent="0.2">
      <c r="A88">
        <v>3168</v>
      </c>
      <c r="B88" s="9" t="s">
        <v>3168</v>
      </c>
      <c r="C88" s="17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38" customHeight="1" x14ac:dyDescent="0.2">
      <c r="A89">
        <v>3169</v>
      </c>
      <c r="B89" s="9" t="s">
        <v>3169</v>
      </c>
      <c r="C89" s="17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38" customHeight="1" x14ac:dyDescent="0.2">
      <c r="A90">
        <v>3170</v>
      </c>
      <c r="B90" s="9" t="s">
        <v>3170</v>
      </c>
      <c r="C90" s="17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38" customHeight="1" x14ac:dyDescent="0.2">
      <c r="A91">
        <v>3172</v>
      </c>
      <c r="B91" s="9" t="s">
        <v>3172</v>
      </c>
      <c r="C91" s="17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38" customHeight="1" x14ac:dyDescent="0.2">
      <c r="A92">
        <v>3173</v>
      </c>
      <c r="B92" s="9" t="s">
        <v>3173</v>
      </c>
      <c r="C92" s="17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38" customHeight="1" x14ac:dyDescent="0.2">
      <c r="A93">
        <v>3174</v>
      </c>
      <c r="B93" s="9" t="s">
        <v>3174</v>
      </c>
      <c r="C93" s="17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38" customHeight="1" x14ac:dyDescent="0.2">
      <c r="A94">
        <v>3175</v>
      </c>
      <c r="B94" s="9" t="s">
        <v>3175</v>
      </c>
      <c r="C94" s="17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38" customHeight="1" x14ac:dyDescent="0.2">
      <c r="A95">
        <v>3176</v>
      </c>
      <c r="B95" s="9" t="s">
        <v>3176</v>
      </c>
      <c r="C95" s="17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38" customHeight="1" x14ac:dyDescent="0.2">
      <c r="A96">
        <v>3177</v>
      </c>
      <c r="B96" s="9" t="s">
        <v>3177</v>
      </c>
      <c r="C96" s="17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38" customHeight="1" x14ac:dyDescent="0.2">
      <c r="A97">
        <v>3179</v>
      </c>
      <c r="B97" s="9" t="s">
        <v>3179</v>
      </c>
      <c r="C97" s="17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38" customHeight="1" x14ac:dyDescent="0.2">
      <c r="A98">
        <v>3182</v>
      </c>
      <c r="B98" s="9" t="s">
        <v>3182</v>
      </c>
      <c r="C98" s="17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38" customHeight="1" x14ac:dyDescent="0.2">
      <c r="A99">
        <v>3183</v>
      </c>
      <c r="B99" s="9" t="s">
        <v>3183</v>
      </c>
      <c r="C99" s="17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38" customHeight="1" x14ac:dyDescent="0.2">
      <c r="A100">
        <v>3184</v>
      </c>
      <c r="B100" s="9" t="s">
        <v>3184</v>
      </c>
      <c r="C100" s="17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38" customHeight="1" x14ac:dyDescent="0.2">
      <c r="A101">
        <v>3187</v>
      </c>
      <c r="B101" s="9" t="s">
        <v>3187</v>
      </c>
      <c r="C101" s="17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38" customHeight="1" x14ac:dyDescent="0.2">
      <c r="A102">
        <v>3208</v>
      </c>
      <c r="B102" s="9" t="s">
        <v>3208</v>
      </c>
      <c r="C102" s="17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38" customHeight="1" x14ac:dyDescent="0.2">
      <c r="A103">
        <v>3209</v>
      </c>
      <c r="B103" s="9" t="s">
        <v>3209</v>
      </c>
      <c r="C103" s="17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38" customHeight="1" x14ac:dyDescent="0.2">
      <c r="A104">
        <v>3210</v>
      </c>
      <c r="B104" s="9" t="s">
        <v>3210</v>
      </c>
      <c r="C104" s="17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38" customHeight="1" x14ac:dyDescent="0.2">
      <c r="A105">
        <v>3211</v>
      </c>
      <c r="B105" s="9" t="s">
        <v>3211</v>
      </c>
      <c r="C105" s="17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38" customHeight="1" x14ac:dyDescent="0.2">
      <c r="A106">
        <v>3212</v>
      </c>
      <c r="B106" s="9" t="s">
        <v>3212</v>
      </c>
      <c r="C106" s="17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38" customHeight="1" x14ac:dyDescent="0.2">
      <c r="A107">
        <v>3215</v>
      </c>
      <c r="B107" s="9" t="s">
        <v>3215</v>
      </c>
      <c r="C107" s="17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38" customHeight="1" x14ac:dyDescent="0.2">
      <c r="A108">
        <v>3217</v>
      </c>
      <c r="B108" s="9" t="s">
        <v>3217</v>
      </c>
      <c r="C108" s="17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38" customHeight="1" x14ac:dyDescent="0.2">
      <c r="A109">
        <v>3219</v>
      </c>
      <c r="B109" s="9" t="s">
        <v>3219</v>
      </c>
      <c r="C109" s="17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38" customHeight="1" x14ac:dyDescent="0.2">
      <c r="A110">
        <v>3220</v>
      </c>
      <c r="B110" s="9" t="s">
        <v>3220</v>
      </c>
      <c r="C110" s="17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38" customHeight="1" x14ac:dyDescent="0.2">
      <c r="A111">
        <v>3222</v>
      </c>
      <c r="B111" s="9" t="s">
        <v>3222</v>
      </c>
      <c r="C111" s="17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38" customHeight="1" x14ac:dyDescent="0.2">
      <c r="A112">
        <v>3223</v>
      </c>
      <c r="B112" s="9" t="s">
        <v>3223</v>
      </c>
      <c r="C112" s="17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38" customHeight="1" x14ac:dyDescent="0.2">
      <c r="A113">
        <v>3224</v>
      </c>
      <c r="B113" s="9" t="s">
        <v>3224</v>
      </c>
      <c r="C113" s="17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38" customHeight="1" x14ac:dyDescent="0.2">
      <c r="A114">
        <v>3225</v>
      </c>
      <c r="B114" s="9" t="s">
        <v>3225</v>
      </c>
      <c r="C114" s="17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38" customHeight="1" x14ac:dyDescent="0.2">
      <c r="A115">
        <v>3228</v>
      </c>
      <c r="B115" s="9" t="s">
        <v>3228</v>
      </c>
      <c r="C115" s="17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38" customHeight="1" x14ac:dyDescent="0.2">
      <c r="A116">
        <v>3229</v>
      </c>
      <c r="B116" s="9" t="s">
        <v>3229</v>
      </c>
      <c r="C116" s="17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38" customHeight="1" x14ac:dyDescent="0.2">
      <c r="A117">
        <v>3230</v>
      </c>
      <c r="B117" s="9" t="s">
        <v>3230</v>
      </c>
      <c r="C117" s="17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38" customHeight="1" x14ac:dyDescent="0.2">
      <c r="A118">
        <v>3231</v>
      </c>
      <c r="B118" s="9" t="s">
        <v>3231</v>
      </c>
      <c r="C118" s="17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38" customHeight="1" x14ac:dyDescent="0.2">
      <c r="A119">
        <v>3232</v>
      </c>
      <c r="B119" s="9" t="s">
        <v>3232</v>
      </c>
      <c r="C119" s="17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38" customHeight="1" x14ac:dyDescent="0.2">
      <c r="A120">
        <v>3233</v>
      </c>
      <c r="B120" s="9" t="s">
        <v>3233</v>
      </c>
      <c r="C120" s="17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38" customHeight="1" x14ac:dyDescent="0.2">
      <c r="A121">
        <v>3235</v>
      </c>
      <c r="B121" s="9" t="s">
        <v>3235</v>
      </c>
      <c r="C121" s="17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38" customHeight="1" x14ac:dyDescent="0.2">
      <c r="A122">
        <v>3236</v>
      </c>
      <c r="B122" s="9" t="s">
        <v>3236</v>
      </c>
      <c r="C122" s="17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38" customHeight="1" x14ac:dyDescent="0.2">
      <c r="A123">
        <v>3237</v>
      </c>
      <c r="B123" s="9" t="s">
        <v>3237</v>
      </c>
      <c r="C123" s="17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38" customHeight="1" x14ac:dyDescent="0.2">
      <c r="A124">
        <v>3241</v>
      </c>
      <c r="B124" s="9" t="s">
        <v>3241</v>
      </c>
      <c r="C124" s="17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38" customHeight="1" x14ac:dyDescent="0.2">
      <c r="A125">
        <v>3242</v>
      </c>
      <c r="B125" s="9" t="s">
        <v>3242</v>
      </c>
      <c r="C125" s="17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38" customHeight="1" x14ac:dyDescent="0.2">
      <c r="A126">
        <v>3243</v>
      </c>
      <c r="B126" s="9" t="s">
        <v>3243</v>
      </c>
      <c r="C126" s="17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38" customHeight="1" x14ac:dyDescent="0.2">
      <c r="A127">
        <v>3245</v>
      </c>
      <c r="B127" s="9" t="s">
        <v>3245</v>
      </c>
      <c r="C127" s="17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38" customHeight="1" x14ac:dyDescent="0.2">
      <c r="A128">
        <v>3246</v>
      </c>
      <c r="B128" s="9" t="s">
        <v>3246</v>
      </c>
      <c r="C128" s="17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38" customHeight="1" x14ac:dyDescent="0.2">
      <c r="A129">
        <v>3248</v>
      </c>
      <c r="B129" s="9" t="s">
        <v>3248</v>
      </c>
      <c r="C129" s="17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38" customHeight="1" x14ac:dyDescent="0.2">
      <c r="A130">
        <v>3249</v>
      </c>
      <c r="B130" s="9" t="s">
        <v>3249</v>
      </c>
      <c r="C130" s="17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38" customHeight="1" x14ac:dyDescent="0.2">
      <c r="A131">
        <v>3250</v>
      </c>
      <c r="B131" s="9" t="s">
        <v>3250</v>
      </c>
      <c r="C131" s="17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38" customHeight="1" x14ac:dyDescent="0.2">
      <c r="A132">
        <v>3251</v>
      </c>
      <c r="B132" s="9" t="s">
        <v>3251</v>
      </c>
      <c r="C132" s="17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38" customHeight="1" x14ac:dyDescent="0.2">
      <c r="A133">
        <v>3253</v>
      </c>
      <c r="B133" s="9" t="s">
        <v>3253</v>
      </c>
      <c r="C133" s="17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38" customHeight="1" x14ac:dyDescent="0.2">
      <c r="A134">
        <v>3256</v>
      </c>
      <c r="B134" s="9" t="s">
        <v>3256</v>
      </c>
      <c r="C134" s="17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38" customHeight="1" x14ac:dyDescent="0.2">
      <c r="A135">
        <v>3258</v>
      </c>
      <c r="B135" s="9" t="s">
        <v>3258</v>
      </c>
      <c r="C135" s="17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38" customHeight="1" x14ac:dyDescent="0.2">
      <c r="A136">
        <v>3259</v>
      </c>
      <c r="B136" s="9" t="s">
        <v>3259</v>
      </c>
      <c r="C136" s="17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38" customHeight="1" x14ac:dyDescent="0.2">
      <c r="A137">
        <v>3260</v>
      </c>
      <c r="B137" s="9" t="s">
        <v>3260</v>
      </c>
      <c r="C137" s="17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38" customHeight="1" x14ac:dyDescent="0.2">
      <c r="A138">
        <v>3261</v>
      </c>
      <c r="B138" s="9" t="s">
        <v>3261</v>
      </c>
      <c r="C138" s="17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38" customHeight="1" x14ac:dyDescent="0.2">
      <c r="A139">
        <v>3262</v>
      </c>
      <c r="B139" s="9" t="s">
        <v>3262</v>
      </c>
      <c r="C139" s="17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38" customHeight="1" x14ac:dyDescent="0.2">
      <c r="A140">
        <v>3263</v>
      </c>
      <c r="B140" s="9" t="s">
        <v>3263</v>
      </c>
      <c r="C140" s="17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38" customHeight="1" x14ac:dyDescent="0.2">
      <c r="A141">
        <v>3264</v>
      </c>
      <c r="B141" s="9" t="s">
        <v>3264</v>
      </c>
      <c r="C141" s="17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38" customHeight="1" x14ac:dyDescent="0.2">
      <c r="A142">
        <v>3266</v>
      </c>
      <c r="B142" s="9" t="s">
        <v>3266</v>
      </c>
      <c r="C142" s="17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38" customHeight="1" x14ac:dyDescent="0.2">
      <c r="A143">
        <v>3267</v>
      </c>
      <c r="B143" s="9" t="s">
        <v>3267</v>
      </c>
      <c r="C143" s="17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38" customHeight="1" x14ac:dyDescent="0.2">
      <c r="A144">
        <v>3268</v>
      </c>
      <c r="B144" s="9" t="s">
        <v>3268</v>
      </c>
      <c r="C144" s="17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38" customHeight="1" x14ac:dyDescent="0.2">
      <c r="A145">
        <v>3272</v>
      </c>
      <c r="B145" s="9" t="s">
        <v>3272</v>
      </c>
      <c r="C145" s="17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38" customHeight="1" x14ac:dyDescent="0.2">
      <c r="A146">
        <v>3273</v>
      </c>
      <c r="B146" s="9" t="s">
        <v>3273</v>
      </c>
      <c r="C146" s="17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38" customHeight="1" x14ac:dyDescent="0.2">
      <c r="A147">
        <v>3274</v>
      </c>
      <c r="B147" s="9" t="s">
        <v>3274</v>
      </c>
      <c r="C147" s="17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38" customHeight="1" x14ac:dyDescent="0.2">
      <c r="A148">
        <v>3275</v>
      </c>
      <c r="B148" s="9" t="s">
        <v>3275</v>
      </c>
      <c r="C148" s="17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38" customHeight="1" x14ac:dyDescent="0.2">
      <c r="A149">
        <v>3279</v>
      </c>
      <c r="B149" s="9" t="s">
        <v>3279</v>
      </c>
      <c r="C149" s="17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38" customHeight="1" x14ac:dyDescent="0.2">
      <c r="A150">
        <v>3280</v>
      </c>
      <c r="B150" s="9" t="s">
        <v>3280</v>
      </c>
      <c r="C150" s="17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38" customHeight="1" x14ac:dyDescent="0.2">
      <c r="A151">
        <v>3281</v>
      </c>
      <c r="B151" s="9" t="s">
        <v>3281</v>
      </c>
      <c r="C151" s="17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38" customHeight="1" x14ac:dyDescent="0.2">
      <c r="A152">
        <v>3282</v>
      </c>
      <c r="B152" s="9" t="s">
        <v>3282</v>
      </c>
      <c r="C152" s="17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38" customHeight="1" x14ac:dyDescent="0.2">
      <c r="A153">
        <v>3284</v>
      </c>
      <c r="B153" s="9" t="s">
        <v>3284</v>
      </c>
      <c r="C153" s="17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38" customHeight="1" x14ac:dyDescent="0.2">
      <c r="A154">
        <v>3285</v>
      </c>
      <c r="B154" s="9" t="s">
        <v>3285</v>
      </c>
      <c r="C154" s="17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38" customHeight="1" x14ac:dyDescent="0.2">
      <c r="A155">
        <v>3286</v>
      </c>
      <c r="B155" s="9" t="s">
        <v>3286</v>
      </c>
      <c r="C155" s="17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38" customHeight="1" x14ac:dyDescent="0.2">
      <c r="A156">
        <v>3291</v>
      </c>
      <c r="B156" s="9" t="s">
        <v>3291</v>
      </c>
      <c r="C156" s="17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38" customHeight="1" x14ac:dyDescent="0.2">
      <c r="A157">
        <v>3298</v>
      </c>
      <c r="B157" s="9" t="s">
        <v>3298</v>
      </c>
      <c r="C157" s="17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38" customHeight="1" x14ac:dyDescent="0.2">
      <c r="A158">
        <v>3299</v>
      </c>
      <c r="B158" s="9" t="s">
        <v>3299</v>
      </c>
      <c r="C158" s="17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38" customHeight="1" x14ac:dyDescent="0.2">
      <c r="A159">
        <v>3300</v>
      </c>
      <c r="B159" s="9" t="s">
        <v>3300</v>
      </c>
      <c r="C159" s="17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38" customHeight="1" x14ac:dyDescent="0.2">
      <c r="A160">
        <v>3301</v>
      </c>
      <c r="B160" s="9" t="s">
        <v>3301</v>
      </c>
      <c r="C160" s="17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38" customHeight="1" x14ac:dyDescent="0.2">
      <c r="A161">
        <v>3303</v>
      </c>
      <c r="B161" s="9" t="s">
        <v>3303</v>
      </c>
      <c r="C161" s="17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38" customHeight="1" x14ac:dyDescent="0.2">
      <c r="A162">
        <v>3304</v>
      </c>
      <c r="B162" s="9" t="s">
        <v>3304</v>
      </c>
      <c r="C162" s="17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38" customHeight="1" x14ac:dyDescent="0.2">
      <c r="A163">
        <v>3305</v>
      </c>
      <c r="B163" s="9" t="s">
        <v>3305</v>
      </c>
      <c r="C163" s="17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38" customHeight="1" x14ac:dyDescent="0.2">
      <c r="A164">
        <v>3306</v>
      </c>
      <c r="B164" s="9" t="s">
        <v>3306</v>
      </c>
      <c r="C164" s="17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38" customHeight="1" x14ac:dyDescent="0.2">
      <c r="A165">
        <v>3307</v>
      </c>
      <c r="B165" s="9" t="s">
        <v>3307</v>
      </c>
      <c r="C165" s="17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38" customHeight="1" x14ac:dyDescent="0.2">
      <c r="A166">
        <v>3308</v>
      </c>
      <c r="B166" s="9" t="s">
        <v>3308</v>
      </c>
      <c r="C166" s="17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38" customHeight="1" x14ac:dyDescent="0.2">
      <c r="A167">
        <v>3310</v>
      </c>
      <c r="B167" s="9" t="s">
        <v>3310</v>
      </c>
      <c r="C167" s="17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38" customHeight="1" x14ac:dyDescent="0.2">
      <c r="A168">
        <v>3311</v>
      </c>
      <c r="B168" s="9" t="s">
        <v>3311</v>
      </c>
      <c r="C168" s="17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38" customHeight="1" x14ac:dyDescent="0.2">
      <c r="A169">
        <v>3312</v>
      </c>
      <c r="B169" s="9" t="s">
        <v>3312</v>
      </c>
      <c r="C169" s="17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38" customHeight="1" x14ac:dyDescent="0.2">
      <c r="A170">
        <v>3313</v>
      </c>
      <c r="B170" s="9" t="s">
        <v>3313</v>
      </c>
      <c r="C170" s="17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38" customHeight="1" x14ac:dyDescent="0.2">
      <c r="A171">
        <v>3316</v>
      </c>
      <c r="B171" s="9" t="s">
        <v>3316</v>
      </c>
      <c r="C171" s="17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38" customHeight="1" x14ac:dyDescent="0.2">
      <c r="A172">
        <v>3317</v>
      </c>
      <c r="B172" s="9" t="s">
        <v>3317</v>
      </c>
      <c r="C172" s="17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38" customHeight="1" x14ac:dyDescent="0.2">
      <c r="A173">
        <v>3320</v>
      </c>
      <c r="B173" s="9" t="s">
        <v>3320</v>
      </c>
      <c r="C173" s="17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38" customHeight="1" x14ac:dyDescent="0.2">
      <c r="A174">
        <v>3321</v>
      </c>
      <c r="B174" s="9" t="s">
        <v>3321</v>
      </c>
      <c r="C174" s="17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38" customHeight="1" x14ac:dyDescent="0.2">
      <c r="A175">
        <v>3322</v>
      </c>
      <c r="B175" s="9" t="s">
        <v>3322</v>
      </c>
      <c r="C175" s="17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38" customHeight="1" x14ac:dyDescent="0.2">
      <c r="A176">
        <v>3326</v>
      </c>
      <c r="B176" s="9" t="s">
        <v>3326</v>
      </c>
      <c r="C176" s="17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38" customHeight="1" x14ac:dyDescent="0.2">
      <c r="A177">
        <v>3328</v>
      </c>
      <c r="B177" s="9" t="s">
        <v>3328</v>
      </c>
      <c r="C177" s="17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38" customHeight="1" x14ac:dyDescent="0.2">
      <c r="A178">
        <v>3331</v>
      </c>
      <c r="B178" s="9" t="s">
        <v>3331</v>
      </c>
      <c r="C178" s="17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38" customHeight="1" x14ac:dyDescent="0.2">
      <c r="A179">
        <v>3332</v>
      </c>
      <c r="B179" s="9" t="s">
        <v>3332</v>
      </c>
      <c r="C179" s="17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38" customHeight="1" x14ac:dyDescent="0.2">
      <c r="A180">
        <v>3333</v>
      </c>
      <c r="B180" s="9" t="s">
        <v>3333</v>
      </c>
      <c r="C180" s="17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38" customHeight="1" x14ac:dyDescent="0.2">
      <c r="A181">
        <v>3334</v>
      </c>
      <c r="B181" s="9" t="s">
        <v>3334</v>
      </c>
      <c r="C181" s="17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38" customHeight="1" x14ac:dyDescent="0.2">
      <c r="A182">
        <v>3338</v>
      </c>
      <c r="B182" s="9" t="s">
        <v>3338</v>
      </c>
      <c r="C182" s="17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38" customHeight="1" x14ac:dyDescent="0.2">
      <c r="A183">
        <v>3339</v>
      </c>
      <c r="B183" s="9" t="s">
        <v>3339</v>
      </c>
      <c r="C183" s="17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38" customHeight="1" x14ac:dyDescent="0.2">
      <c r="A184">
        <v>3340</v>
      </c>
      <c r="B184" s="9" t="s">
        <v>3340</v>
      </c>
      <c r="C184" s="17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38" customHeight="1" x14ac:dyDescent="0.2">
      <c r="A185">
        <v>3342</v>
      </c>
      <c r="B185" s="9" t="s">
        <v>3342</v>
      </c>
      <c r="C185" s="17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38" customHeight="1" x14ac:dyDescent="0.2">
      <c r="A186">
        <v>3344</v>
      </c>
      <c r="B186" s="9" t="s">
        <v>3344</v>
      </c>
      <c r="C186" s="17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38" customHeight="1" x14ac:dyDescent="0.2">
      <c r="A187">
        <v>3345</v>
      </c>
      <c r="B187" s="9" t="s">
        <v>3345</v>
      </c>
      <c r="C187" s="17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38" customHeight="1" x14ac:dyDescent="0.2">
      <c r="A188">
        <v>3346</v>
      </c>
      <c r="B188" s="9" t="s">
        <v>3346</v>
      </c>
      <c r="C188" s="17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38" customHeight="1" x14ac:dyDescent="0.2">
      <c r="A189">
        <v>3348</v>
      </c>
      <c r="B189" s="9" t="s">
        <v>3266</v>
      </c>
      <c r="C189" s="17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38" customHeight="1" x14ac:dyDescent="0.2">
      <c r="A190">
        <v>3349</v>
      </c>
      <c r="B190" s="9" t="s">
        <v>3348</v>
      </c>
      <c r="C190" s="17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38" customHeight="1" x14ac:dyDescent="0.2">
      <c r="A191">
        <v>3354</v>
      </c>
      <c r="B191" s="9" t="s">
        <v>3353</v>
      </c>
      <c r="C191" s="17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38" customHeight="1" x14ac:dyDescent="0.2">
      <c r="A192">
        <v>3358</v>
      </c>
      <c r="B192" s="9" t="s">
        <v>3357</v>
      </c>
      <c r="C192" s="17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38" customHeight="1" x14ac:dyDescent="0.2">
      <c r="A193">
        <v>3359</v>
      </c>
      <c r="B193" s="9" t="s">
        <v>3358</v>
      </c>
      <c r="C193" s="17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38" customHeight="1" x14ac:dyDescent="0.2">
      <c r="A194">
        <v>3361</v>
      </c>
      <c r="B194" s="9" t="s">
        <v>3360</v>
      </c>
      <c r="C194" s="17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38" customHeight="1" x14ac:dyDescent="0.2">
      <c r="A195">
        <v>3362</v>
      </c>
      <c r="B195" s="9" t="s">
        <v>3361</v>
      </c>
      <c r="C195" s="17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38" customHeight="1" x14ac:dyDescent="0.2">
      <c r="A196">
        <v>3363</v>
      </c>
      <c r="B196" s="9" t="s">
        <v>3362</v>
      </c>
      <c r="C196" s="17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38" customHeight="1" x14ac:dyDescent="0.2">
      <c r="A197">
        <v>3365</v>
      </c>
      <c r="B197" s="9" t="s">
        <v>3364</v>
      </c>
      <c r="C197" s="17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38" customHeight="1" x14ac:dyDescent="0.2">
      <c r="A198">
        <v>3366</v>
      </c>
      <c r="B198" s="9" t="s">
        <v>3365</v>
      </c>
      <c r="C198" s="17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38" customHeight="1" x14ac:dyDescent="0.2">
      <c r="A199">
        <v>3368</v>
      </c>
      <c r="B199" s="9" t="s">
        <v>3367</v>
      </c>
      <c r="C199" s="17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38" customHeight="1" x14ac:dyDescent="0.2">
      <c r="A200">
        <v>3370</v>
      </c>
      <c r="B200" s="9" t="s">
        <v>3369</v>
      </c>
      <c r="C200" s="17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38" customHeight="1" x14ac:dyDescent="0.2">
      <c r="A201">
        <v>3371</v>
      </c>
      <c r="B201" s="9" t="s">
        <v>3370</v>
      </c>
      <c r="C201" s="17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38" customHeight="1" x14ac:dyDescent="0.2">
      <c r="A202">
        <v>3372</v>
      </c>
      <c r="B202" s="9" t="s">
        <v>3371</v>
      </c>
      <c r="C202" s="17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38" customHeight="1" x14ac:dyDescent="0.2">
      <c r="A203">
        <v>3376</v>
      </c>
      <c r="B203" s="9" t="s">
        <v>3375</v>
      </c>
      <c r="C203" s="17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38" customHeight="1" x14ac:dyDescent="0.2">
      <c r="A204">
        <v>3380</v>
      </c>
      <c r="B204" s="9" t="s">
        <v>3379</v>
      </c>
      <c r="C204" s="17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38" customHeight="1" x14ac:dyDescent="0.2">
      <c r="A205">
        <v>3381</v>
      </c>
      <c r="B205" s="9" t="s">
        <v>3380</v>
      </c>
      <c r="C205" s="17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38" customHeight="1" x14ac:dyDescent="0.2">
      <c r="A206">
        <v>3383</v>
      </c>
      <c r="B206" s="9" t="s">
        <v>3382</v>
      </c>
      <c r="C206" s="17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38" customHeight="1" x14ac:dyDescent="0.2">
      <c r="A207">
        <v>3384</v>
      </c>
      <c r="B207" s="9" t="s">
        <v>3383</v>
      </c>
      <c r="C207" s="17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38" customHeight="1" x14ac:dyDescent="0.2">
      <c r="A208">
        <v>3385</v>
      </c>
      <c r="B208" s="9" t="s">
        <v>3384</v>
      </c>
      <c r="C208" s="17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38" customHeight="1" x14ac:dyDescent="0.2">
      <c r="A209">
        <v>3386</v>
      </c>
      <c r="B209" s="9" t="s">
        <v>3385</v>
      </c>
      <c r="C209" s="17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38" customHeight="1" x14ac:dyDescent="0.2">
      <c r="A210">
        <v>3387</v>
      </c>
      <c r="B210" s="9" t="s">
        <v>3386</v>
      </c>
      <c r="C210" s="17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38" customHeight="1" x14ac:dyDescent="0.2">
      <c r="A211">
        <v>3389</v>
      </c>
      <c r="B211" s="9" t="s">
        <v>3388</v>
      </c>
      <c r="C211" s="17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38" customHeight="1" x14ac:dyDescent="0.2">
      <c r="A212">
        <v>3390</v>
      </c>
      <c r="B212" s="9" t="s">
        <v>3389</v>
      </c>
      <c r="C212" s="17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38" customHeight="1" x14ac:dyDescent="0.2">
      <c r="A213">
        <v>3391</v>
      </c>
      <c r="B213" s="9" t="s">
        <v>3390</v>
      </c>
      <c r="C213" s="17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38" customHeight="1" x14ac:dyDescent="0.2">
      <c r="A214">
        <v>3393</v>
      </c>
      <c r="B214" s="9" t="s">
        <v>3392</v>
      </c>
      <c r="C214" s="17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38" customHeight="1" x14ac:dyDescent="0.2">
      <c r="A215">
        <v>3396</v>
      </c>
      <c r="B215" s="9" t="s">
        <v>3395</v>
      </c>
      <c r="C215" s="17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38" customHeight="1" x14ac:dyDescent="0.2">
      <c r="A216">
        <v>3398</v>
      </c>
      <c r="B216" s="9" t="s">
        <v>3397</v>
      </c>
      <c r="C216" s="17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38" customHeight="1" x14ac:dyDescent="0.2">
      <c r="A217">
        <v>3400</v>
      </c>
      <c r="B217" s="9" t="s">
        <v>3399</v>
      </c>
      <c r="C217" s="17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38" customHeight="1" x14ac:dyDescent="0.2">
      <c r="A218">
        <v>3402</v>
      </c>
      <c r="B218" s="9" t="s">
        <v>3401</v>
      </c>
      <c r="C218" s="17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38" customHeight="1" x14ac:dyDescent="0.2">
      <c r="A219">
        <v>3404</v>
      </c>
      <c r="B219" s="9" t="s">
        <v>3403</v>
      </c>
      <c r="C219" s="17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38" customHeight="1" x14ac:dyDescent="0.2">
      <c r="A220">
        <v>3406</v>
      </c>
      <c r="B220" s="9" t="s">
        <v>3405</v>
      </c>
      <c r="C220" s="17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38" customHeight="1" x14ac:dyDescent="0.2">
      <c r="A221">
        <v>3408</v>
      </c>
      <c r="B221" s="9" t="s">
        <v>3407</v>
      </c>
      <c r="C221" s="17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38" customHeight="1" x14ac:dyDescent="0.2">
      <c r="A222">
        <v>3410</v>
      </c>
      <c r="B222" s="9" t="s">
        <v>3409</v>
      </c>
      <c r="C222" s="17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38" customHeight="1" x14ac:dyDescent="0.2">
      <c r="A223">
        <v>3411</v>
      </c>
      <c r="B223" s="9" t="s">
        <v>3410</v>
      </c>
      <c r="C223" s="17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38" customHeight="1" x14ac:dyDescent="0.2">
      <c r="A224">
        <v>3413</v>
      </c>
      <c r="B224" s="9" t="s">
        <v>3412</v>
      </c>
      <c r="C224" s="17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38" customHeight="1" x14ac:dyDescent="0.2">
      <c r="A225">
        <v>3414</v>
      </c>
      <c r="B225" s="9" t="s">
        <v>3413</v>
      </c>
      <c r="C225" s="17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38" customHeight="1" x14ac:dyDescent="0.2">
      <c r="A226">
        <v>3415</v>
      </c>
      <c r="B226" s="9" t="s">
        <v>3414</v>
      </c>
      <c r="C226" s="17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38" customHeight="1" x14ac:dyDescent="0.2">
      <c r="A227">
        <v>3417</v>
      </c>
      <c r="B227" s="9" t="s">
        <v>3416</v>
      </c>
      <c r="C227" s="17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38" customHeight="1" x14ac:dyDescent="0.2">
      <c r="A228">
        <v>3418</v>
      </c>
      <c r="B228" s="9" t="s">
        <v>3417</v>
      </c>
      <c r="C228" s="17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38" customHeight="1" x14ac:dyDescent="0.2">
      <c r="A229">
        <v>3421</v>
      </c>
      <c r="B229" s="9" t="s">
        <v>3420</v>
      </c>
      <c r="C229" s="17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38" customHeight="1" x14ac:dyDescent="0.2">
      <c r="A230">
        <v>3423</v>
      </c>
      <c r="B230" s="9" t="s">
        <v>3422</v>
      </c>
      <c r="C230" s="17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38" customHeight="1" x14ac:dyDescent="0.2">
      <c r="A231">
        <v>3424</v>
      </c>
      <c r="B231" s="9" t="s">
        <v>3423</v>
      </c>
      <c r="C231" s="17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38" customHeight="1" x14ac:dyDescent="0.2">
      <c r="A232">
        <v>3425</v>
      </c>
      <c r="B232" s="9" t="s">
        <v>3424</v>
      </c>
      <c r="C232" s="17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38" customHeight="1" x14ac:dyDescent="0.2">
      <c r="A233">
        <v>3426</v>
      </c>
      <c r="B233" s="9" t="s">
        <v>3425</v>
      </c>
      <c r="C233" s="17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38" customHeight="1" x14ac:dyDescent="0.2">
      <c r="A234">
        <v>3431</v>
      </c>
      <c r="B234" s="9" t="s">
        <v>3430</v>
      </c>
      <c r="C234" s="17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38" customHeight="1" x14ac:dyDescent="0.2">
      <c r="A235">
        <v>3432</v>
      </c>
      <c r="B235" s="9" t="s">
        <v>3431</v>
      </c>
      <c r="C235" s="17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38" customHeight="1" x14ac:dyDescent="0.2">
      <c r="A236">
        <v>3433</v>
      </c>
      <c r="B236" s="9" t="s">
        <v>3432</v>
      </c>
      <c r="C236" s="17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38" customHeight="1" x14ac:dyDescent="0.2">
      <c r="A237">
        <v>3434</v>
      </c>
      <c r="B237" s="9" t="s">
        <v>3433</v>
      </c>
      <c r="C237" s="17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38" customHeight="1" x14ac:dyDescent="0.2">
      <c r="A238">
        <v>3435</v>
      </c>
      <c r="B238" s="9" t="s">
        <v>3434</v>
      </c>
      <c r="C238" s="17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38" customHeight="1" x14ac:dyDescent="0.2">
      <c r="A239">
        <v>3436</v>
      </c>
      <c r="B239" s="9" t="s">
        <v>3435</v>
      </c>
      <c r="C239" s="17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38" customHeight="1" x14ac:dyDescent="0.2">
      <c r="A240">
        <v>3437</v>
      </c>
      <c r="B240" s="9" t="s">
        <v>3436</v>
      </c>
      <c r="C240" s="17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38" customHeight="1" x14ac:dyDescent="0.2">
      <c r="A241">
        <v>3439</v>
      </c>
      <c r="B241" s="9" t="s">
        <v>3438</v>
      </c>
      <c r="C241" s="17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38" customHeight="1" x14ac:dyDescent="0.2">
      <c r="A242">
        <v>3440</v>
      </c>
      <c r="B242" s="9" t="s">
        <v>3439</v>
      </c>
      <c r="C242" s="17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38" customHeight="1" x14ac:dyDescent="0.2">
      <c r="A243">
        <v>3441</v>
      </c>
      <c r="B243" s="9" t="s">
        <v>3440</v>
      </c>
      <c r="C243" s="17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38" customHeight="1" x14ac:dyDescent="0.2">
      <c r="A244">
        <v>3442</v>
      </c>
      <c r="B244" s="9" t="s">
        <v>3441</v>
      </c>
      <c r="C244" s="17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38" customHeight="1" x14ac:dyDescent="0.2">
      <c r="A245">
        <v>3443</v>
      </c>
      <c r="B245" s="9" t="s">
        <v>3442</v>
      </c>
      <c r="C245" s="17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38" customHeight="1" x14ac:dyDescent="0.2">
      <c r="A246">
        <v>3447</v>
      </c>
      <c r="B246" s="9" t="s">
        <v>3446</v>
      </c>
      <c r="C246" s="17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38" customHeight="1" x14ac:dyDescent="0.2">
      <c r="A247">
        <v>3448</v>
      </c>
      <c r="B247" s="9" t="s">
        <v>3447</v>
      </c>
      <c r="C247" s="17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38" customHeight="1" x14ac:dyDescent="0.2">
      <c r="A248">
        <v>3449</v>
      </c>
      <c r="B248" s="9" t="s">
        <v>3448</v>
      </c>
      <c r="C248" s="17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38" customHeight="1" x14ac:dyDescent="0.2">
      <c r="A249">
        <v>3451</v>
      </c>
      <c r="B249" s="9" t="s">
        <v>3450</v>
      </c>
      <c r="C249" s="17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38" customHeight="1" x14ac:dyDescent="0.2">
      <c r="A250">
        <v>3452</v>
      </c>
      <c r="B250" s="9" t="s">
        <v>3451</v>
      </c>
      <c r="C250" s="17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38" customHeight="1" x14ac:dyDescent="0.2">
      <c r="A251">
        <v>3455</v>
      </c>
      <c r="B251" s="9" t="s">
        <v>3454</v>
      </c>
      <c r="C251" s="17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38" customHeight="1" x14ac:dyDescent="0.2">
      <c r="A252">
        <v>3456</v>
      </c>
      <c r="B252" s="9" t="s">
        <v>3455</v>
      </c>
      <c r="C252" s="17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38" customHeight="1" x14ac:dyDescent="0.2">
      <c r="A253">
        <v>3457</v>
      </c>
      <c r="B253" s="9" t="s">
        <v>3456</v>
      </c>
      <c r="C253" s="17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38" customHeight="1" x14ac:dyDescent="0.2">
      <c r="A254">
        <v>3458</v>
      </c>
      <c r="B254" s="9" t="s">
        <v>3457</v>
      </c>
      <c r="C254" s="17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38" customHeight="1" x14ac:dyDescent="0.2">
      <c r="A255">
        <v>3461</v>
      </c>
      <c r="B255" s="9" t="s">
        <v>3460</v>
      </c>
      <c r="C255" s="17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38" customHeight="1" x14ac:dyDescent="0.2">
      <c r="A256">
        <v>3462</v>
      </c>
      <c r="B256" s="9" t="s">
        <v>3461</v>
      </c>
      <c r="C256" s="17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38" customHeight="1" x14ac:dyDescent="0.2">
      <c r="A257">
        <v>3464</v>
      </c>
      <c r="B257" s="9" t="s">
        <v>3463</v>
      </c>
      <c r="C257" s="17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38" customHeight="1" x14ac:dyDescent="0.2">
      <c r="A258">
        <v>3466</v>
      </c>
      <c r="B258" s="9" t="s">
        <v>3465</v>
      </c>
      <c r="C258" s="17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38" customHeight="1" x14ac:dyDescent="0.2">
      <c r="A259">
        <v>3467</v>
      </c>
      <c r="B259" s="9" t="s">
        <v>3466</v>
      </c>
      <c r="C259" s="17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38" customHeight="1" x14ac:dyDescent="0.2">
      <c r="A260">
        <v>3468</v>
      </c>
      <c r="B260" s="9" t="s">
        <v>3467</v>
      </c>
      <c r="C260" s="17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38" customHeight="1" x14ac:dyDescent="0.2">
      <c r="A261">
        <v>3469</v>
      </c>
      <c r="B261" s="9" t="s">
        <v>3468</v>
      </c>
      <c r="C261" s="17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38" customHeight="1" x14ac:dyDescent="0.2">
      <c r="A262">
        <v>3470</v>
      </c>
      <c r="B262" s="9" t="s">
        <v>3469</v>
      </c>
      <c r="C262" s="17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38" customHeight="1" x14ac:dyDescent="0.2">
      <c r="A263">
        <v>3472</v>
      </c>
      <c r="B263" s="9" t="s">
        <v>3471</v>
      </c>
      <c r="C263" s="17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38" customHeight="1" x14ac:dyDescent="0.2">
      <c r="A264">
        <v>3473</v>
      </c>
      <c r="B264" s="9" t="s">
        <v>3472</v>
      </c>
      <c r="C264" s="17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38" customHeight="1" x14ac:dyDescent="0.2">
      <c r="A265">
        <v>3476</v>
      </c>
      <c r="B265" s="9" t="s">
        <v>3475</v>
      </c>
      <c r="C265" s="17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38" customHeight="1" x14ac:dyDescent="0.2">
      <c r="A266">
        <v>3477</v>
      </c>
      <c r="B266" s="9" t="s">
        <v>3476</v>
      </c>
      <c r="C266" s="17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38" customHeight="1" x14ac:dyDescent="0.2">
      <c r="A267">
        <v>3478</v>
      </c>
      <c r="B267" s="9" t="s">
        <v>3477</v>
      </c>
      <c r="C267" s="17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38" customHeight="1" x14ac:dyDescent="0.2">
      <c r="A268">
        <v>3480</v>
      </c>
      <c r="B268" s="9" t="s">
        <v>3479</v>
      </c>
      <c r="C268" s="17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38" customHeight="1" x14ac:dyDescent="0.2">
      <c r="A269">
        <v>3483</v>
      </c>
      <c r="B269" s="9" t="s">
        <v>3482</v>
      </c>
      <c r="C269" s="17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38" customHeight="1" x14ac:dyDescent="0.2">
      <c r="A270">
        <v>3484</v>
      </c>
      <c r="B270" s="9" t="s">
        <v>3483</v>
      </c>
      <c r="C270" s="17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38" customHeight="1" x14ac:dyDescent="0.2">
      <c r="A271">
        <v>3485</v>
      </c>
      <c r="B271" s="9" t="s">
        <v>3484</v>
      </c>
      <c r="C271" s="17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38" customHeight="1" x14ac:dyDescent="0.2">
      <c r="A272">
        <v>3486</v>
      </c>
      <c r="B272" s="9" t="s">
        <v>3485</v>
      </c>
      <c r="C272" s="17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38" customHeight="1" x14ac:dyDescent="0.2">
      <c r="A273">
        <v>3488</v>
      </c>
      <c r="B273" s="9" t="s">
        <v>3487</v>
      </c>
      <c r="C273" s="17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38" customHeight="1" x14ac:dyDescent="0.2">
      <c r="A274">
        <v>3490</v>
      </c>
      <c r="B274" s="9" t="s">
        <v>3489</v>
      </c>
      <c r="C274" s="17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38" customHeight="1" x14ac:dyDescent="0.2">
      <c r="A275">
        <v>3491</v>
      </c>
      <c r="B275" s="9" t="s">
        <v>3490</v>
      </c>
      <c r="C275" s="17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38" customHeight="1" x14ac:dyDescent="0.2">
      <c r="A276">
        <v>3492</v>
      </c>
      <c r="B276" s="9" t="s">
        <v>3491</v>
      </c>
      <c r="C276" s="17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38" customHeight="1" x14ac:dyDescent="0.2">
      <c r="A277">
        <v>3493</v>
      </c>
      <c r="B277" s="9" t="s">
        <v>3492</v>
      </c>
      <c r="C277" s="17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38" customHeight="1" x14ac:dyDescent="0.2">
      <c r="A278">
        <v>3494</v>
      </c>
      <c r="B278" s="9" t="s">
        <v>3493</v>
      </c>
      <c r="C278" s="17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38" customHeight="1" x14ac:dyDescent="0.2">
      <c r="A279">
        <v>3496</v>
      </c>
      <c r="B279" s="9" t="s">
        <v>3495</v>
      </c>
      <c r="C279" s="17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38" customHeight="1" x14ac:dyDescent="0.2">
      <c r="A280">
        <v>3497</v>
      </c>
      <c r="B280" s="9" t="s">
        <v>3496</v>
      </c>
      <c r="C280" s="17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38" customHeight="1" x14ac:dyDescent="0.2">
      <c r="A281">
        <v>3499</v>
      </c>
      <c r="B281" s="9" t="s">
        <v>3498</v>
      </c>
      <c r="C281" s="17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38" customHeight="1" x14ac:dyDescent="0.2">
      <c r="A282">
        <v>3500</v>
      </c>
      <c r="B282" s="9" t="s">
        <v>3499</v>
      </c>
      <c r="C282" s="17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38" customHeight="1" x14ac:dyDescent="0.2">
      <c r="A283">
        <v>3502</v>
      </c>
      <c r="B283" s="9" t="s">
        <v>3501</v>
      </c>
      <c r="C283" s="17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38" customHeight="1" x14ac:dyDescent="0.2">
      <c r="A284">
        <v>3504</v>
      </c>
      <c r="B284" s="9" t="s">
        <v>3503</v>
      </c>
      <c r="C284" s="17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38" customHeight="1" x14ac:dyDescent="0.2">
      <c r="A285">
        <v>3505</v>
      </c>
      <c r="B285" s="9" t="s">
        <v>3504</v>
      </c>
      <c r="C285" s="17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38" customHeight="1" x14ac:dyDescent="0.2">
      <c r="A286">
        <v>3506</v>
      </c>
      <c r="B286" s="9" t="s">
        <v>3505</v>
      </c>
      <c r="C286" s="17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38" customHeight="1" x14ac:dyDescent="0.2">
      <c r="A287">
        <v>3507</v>
      </c>
      <c r="B287" s="9" t="s">
        <v>3506</v>
      </c>
      <c r="C287" s="17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38" customHeight="1" x14ac:dyDescent="0.2">
      <c r="A288">
        <v>3509</v>
      </c>
      <c r="B288" s="9" t="s">
        <v>3508</v>
      </c>
      <c r="C288" s="17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38" customHeight="1" x14ac:dyDescent="0.2">
      <c r="A289">
        <v>3510</v>
      </c>
      <c r="B289" s="9" t="s">
        <v>3509</v>
      </c>
      <c r="C289" s="17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38" customHeight="1" x14ac:dyDescent="0.2">
      <c r="A290">
        <v>3513</v>
      </c>
      <c r="B290" s="9" t="s">
        <v>3512</v>
      </c>
      <c r="C290" s="17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38" customHeight="1" x14ac:dyDescent="0.2">
      <c r="A291">
        <v>3514</v>
      </c>
      <c r="B291" s="9" t="s">
        <v>3513</v>
      </c>
      <c r="C291" s="17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38" customHeight="1" x14ac:dyDescent="0.2">
      <c r="A292">
        <v>3515</v>
      </c>
      <c r="B292" s="9" t="s">
        <v>3514</v>
      </c>
      <c r="C292" s="17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38" customHeight="1" x14ac:dyDescent="0.2">
      <c r="A293">
        <v>3516</v>
      </c>
      <c r="B293" s="9" t="s">
        <v>3515</v>
      </c>
      <c r="C293" s="17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38" customHeight="1" x14ac:dyDescent="0.2">
      <c r="A294">
        <v>3518</v>
      </c>
      <c r="B294" s="9" t="s">
        <v>3517</v>
      </c>
      <c r="C294" s="17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38" customHeight="1" x14ac:dyDescent="0.2">
      <c r="A295">
        <v>3521</v>
      </c>
      <c r="B295" s="9" t="s">
        <v>3520</v>
      </c>
      <c r="C295" s="17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38" customHeight="1" x14ac:dyDescent="0.2">
      <c r="A296">
        <v>3524</v>
      </c>
      <c r="B296" s="9" t="s">
        <v>3523</v>
      </c>
      <c r="C296" s="17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38" customHeight="1" x14ac:dyDescent="0.2">
      <c r="A297">
        <v>3525</v>
      </c>
      <c r="B297" s="9" t="s">
        <v>3524</v>
      </c>
      <c r="C297" s="17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38" customHeight="1" x14ac:dyDescent="0.2">
      <c r="A298">
        <v>3526</v>
      </c>
      <c r="B298" s="9" t="s">
        <v>3525</v>
      </c>
      <c r="C298" s="17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38" customHeight="1" x14ac:dyDescent="0.2">
      <c r="A299">
        <v>3527</v>
      </c>
      <c r="B299" s="9" t="s">
        <v>3526</v>
      </c>
      <c r="C299" s="17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38" customHeight="1" x14ac:dyDescent="0.2">
      <c r="A300">
        <v>3529</v>
      </c>
      <c r="B300" s="9" t="s">
        <v>3528</v>
      </c>
      <c r="C300" s="17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38" customHeight="1" x14ac:dyDescent="0.2">
      <c r="A301">
        <v>3531</v>
      </c>
      <c r="B301" s="9" t="s">
        <v>3530</v>
      </c>
      <c r="C301" s="17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38" customHeight="1" x14ac:dyDescent="0.2">
      <c r="A302">
        <v>3532</v>
      </c>
      <c r="B302" s="9" t="s">
        <v>3531</v>
      </c>
      <c r="C302" s="17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38" customHeight="1" x14ac:dyDescent="0.2">
      <c r="A303">
        <v>3533</v>
      </c>
      <c r="B303" s="9" t="s">
        <v>3532</v>
      </c>
      <c r="C303" s="17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38" customHeight="1" x14ac:dyDescent="0.2">
      <c r="A304">
        <v>3534</v>
      </c>
      <c r="B304" s="9" t="s">
        <v>3533</v>
      </c>
      <c r="C304" s="17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38" customHeight="1" x14ac:dyDescent="0.2">
      <c r="A305">
        <v>3539</v>
      </c>
      <c r="B305" s="9" t="s">
        <v>3538</v>
      </c>
      <c r="C305" s="17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38" customHeight="1" x14ac:dyDescent="0.2">
      <c r="A306">
        <v>3542</v>
      </c>
      <c r="B306" s="9" t="s">
        <v>3541</v>
      </c>
      <c r="C306" s="17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38" customHeight="1" x14ac:dyDescent="0.2">
      <c r="A307">
        <v>3544</v>
      </c>
      <c r="B307" s="9" t="s">
        <v>3543</v>
      </c>
      <c r="C307" s="17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38" customHeight="1" x14ac:dyDescent="0.2">
      <c r="A308">
        <v>3545</v>
      </c>
      <c r="B308" s="9" t="s">
        <v>3544</v>
      </c>
      <c r="C308" s="17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38" customHeight="1" x14ac:dyDescent="0.2">
      <c r="A309">
        <v>3546</v>
      </c>
      <c r="B309" s="9" t="s">
        <v>3545</v>
      </c>
      <c r="C309" s="17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38" customHeight="1" x14ac:dyDescent="0.2">
      <c r="A310">
        <v>3547</v>
      </c>
      <c r="B310" s="9" t="s">
        <v>3546</v>
      </c>
      <c r="C310" s="17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38" customHeight="1" x14ac:dyDescent="0.2">
      <c r="A311">
        <v>3548</v>
      </c>
      <c r="B311" s="9" t="s">
        <v>3547</v>
      </c>
      <c r="C311" s="17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38" customHeight="1" x14ac:dyDescent="0.2">
      <c r="A312">
        <v>3551</v>
      </c>
      <c r="B312" s="9" t="s">
        <v>3550</v>
      </c>
      <c r="C312" s="17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38" customHeight="1" x14ac:dyDescent="0.2">
      <c r="A313">
        <v>3553</v>
      </c>
      <c r="B313" s="9" t="s">
        <v>3552</v>
      </c>
      <c r="C313" s="17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38" customHeight="1" x14ac:dyDescent="0.2">
      <c r="A314">
        <v>3554</v>
      </c>
      <c r="B314" s="9" t="s">
        <v>3553</v>
      </c>
      <c r="C314" s="17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38" customHeight="1" x14ac:dyDescent="0.2">
      <c r="A315">
        <v>3557</v>
      </c>
      <c r="B315" s="9" t="s">
        <v>3556</v>
      </c>
      <c r="C315" s="17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38" customHeight="1" x14ac:dyDescent="0.2">
      <c r="A316">
        <v>3561</v>
      </c>
      <c r="B316" s="9" t="s">
        <v>3560</v>
      </c>
      <c r="C316" s="17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38" customHeight="1" x14ac:dyDescent="0.2">
      <c r="A317">
        <v>3565</v>
      </c>
      <c r="B317" s="9" t="s">
        <v>3564</v>
      </c>
      <c r="C317" s="17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38" customHeight="1" x14ac:dyDescent="0.2">
      <c r="A318">
        <v>3568</v>
      </c>
      <c r="B318" s="9" t="s">
        <v>3567</v>
      </c>
      <c r="C318" s="17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38" customHeight="1" x14ac:dyDescent="0.2">
      <c r="A319">
        <v>3569</v>
      </c>
      <c r="B319" s="9" t="s">
        <v>3568</v>
      </c>
      <c r="C319" s="17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38" customHeight="1" x14ac:dyDescent="0.2">
      <c r="A320">
        <v>3570</v>
      </c>
      <c r="B320" s="9" t="s">
        <v>3569</v>
      </c>
      <c r="C320" s="17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38" customHeight="1" x14ac:dyDescent="0.2">
      <c r="A321">
        <v>3574</v>
      </c>
      <c r="B321" s="9" t="s">
        <v>3573</v>
      </c>
      <c r="C321" s="17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38" customHeight="1" x14ac:dyDescent="0.2">
      <c r="A322">
        <v>3575</v>
      </c>
      <c r="B322" s="9" t="s">
        <v>3574</v>
      </c>
      <c r="C322" s="17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38" customHeight="1" x14ac:dyDescent="0.2">
      <c r="A323">
        <v>3576</v>
      </c>
      <c r="B323" s="9" t="s">
        <v>3575</v>
      </c>
      <c r="C323" s="17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38" customHeight="1" x14ac:dyDescent="0.2">
      <c r="A324">
        <v>3577</v>
      </c>
      <c r="B324" s="9" t="s">
        <v>3576</v>
      </c>
      <c r="C324" s="17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38" customHeight="1" x14ac:dyDescent="0.2">
      <c r="A325">
        <v>3580</v>
      </c>
      <c r="B325" s="9" t="s">
        <v>3579</v>
      </c>
      <c r="C325" s="17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38" customHeight="1" x14ac:dyDescent="0.2">
      <c r="A326">
        <v>3582</v>
      </c>
      <c r="B326" s="9" t="s">
        <v>3581</v>
      </c>
      <c r="C326" s="17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38" customHeight="1" x14ac:dyDescent="0.2">
      <c r="A327">
        <v>3583</v>
      </c>
      <c r="B327" s="9" t="s">
        <v>3582</v>
      </c>
      <c r="C327" s="17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38" customHeight="1" x14ac:dyDescent="0.2">
      <c r="A328">
        <v>3585</v>
      </c>
      <c r="B328" s="9" t="s">
        <v>3584</v>
      </c>
      <c r="C328" s="17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38" customHeight="1" x14ac:dyDescent="0.2">
      <c r="A329">
        <v>3586</v>
      </c>
      <c r="B329" s="9" t="s">
        <v>3585</v>
      </c>
      <c r="C329" s="17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38" customHeight="1" x14ac:dyDescent="0.2">
      <c r="A330">
        <v>3589</v>
      </c>
      <c r="B330" s="9" t="s">
        <v>3588</v>
      </c>
      <c r="C330" s="17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38" customHeight="1" x14ac:dyDescent="0.2">
      <c r="A331">
        <v>3591</v>
      </c>
      <c r="B331" s="9" t="s">
        <v>3590</v>
      </c>
      <c r="C331" s="17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38" customHeight="1" x14ac:dyDescent="0.2">
      <c r="A332">
        <v>3592</v>
      </c>
      <c r="B332" s="9" t="s">
        <v>3591</v>
      </c>
      <c r="C332" s="17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38" customHeight="1" x14ac:dyDescent="0.2">
      <c r="A333">
        <v>3593</v>
      </c>
      <c r="B333" s="9" t="s">
        <v>3592</v>
      </c>
      <c r="C333" s="17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38" customHeight="1" x14ac:dyDescent="0.2">
      <c r="A334">
        <v>3594</v>
      </c>
      <c r="B334" s="9" t="s">
        <v>3593</v>
      </c>
      <c r="C334" s="17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38" customHeight="1" x14ac:dyDescent="0.2">
      <c r="A335">
        <v>3595</v>
      </c>
      <c r="B335" s="9" t="s">
        <v>3594</v>
      </c>
      <c r="C335" s="17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38" customHeight="1" x14ac:dyDescent="0.2">
      <c r="A336">
        <v>3597</v>
      </c>
      <c r="B336" s="9" t="s">
        <v>3596</v>
      </c>
      <c r="C336" s="17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38" customHeight="1" x14ac:dyDescent="0.2">
      <c r="A337">
        <v>3598</v>
      </c>
      <c r="B337" s="9" t="s">
        <v>3597</v>
      </c>
      <c r="C337" s="17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38" customHeight="1" x14ac:dyDescent="0.2">
      <c r="A338">
        <v>3599</v>
      </c>
      <c r="B338" s="9" t="s">
        <v>3598</v>
      </c>
      <c r="C338" s="17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38" customHeight="1" x14ac:dyDescent="0.2">
      <c r="A339">
        <v>3600</v>
      </c>
      <c r="B339" s="9" t="s">
        <v>3599</v>
      </c>
      <c r="C339" s="17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38" customHeight="1" x14ac:dyDescent="0.2">
      <c r="A340">
        <v>3602</v>
      </c>
      <c r="B340" s="9" t="s">
        <v>3601</v>
      </c>
      <c r="C340" s="17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38" customHeight="1" x14ac:dyDescent="0.2">
      <c r="A341">
        <v>3603</v>
      </c>
      <c r="B341" s="9" t="s">
        <v>3602</v>
      </c>
      <c r="C341" s="17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38" customHeight="1" x14ac:dyDescent="0.2">
      <c r="A342">
        <v>3604</v>
      </c>
      <c r="B342" s="9" t="s">
        <v>3603</v>
      </c>
      <c r="C342" s="17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38" customHeight="1" x14ac:dyDescent="0.2">
      <c r="A343">
        <v>3613</v>
      </c>
      <c r="B343" s="9" t="s">
        <v>3612</v>
      </c>
      <c r="C343" s="17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38" customHeight="1" x14ac:dyDescent="0.2">
      <c r="A344">
        <v>3614</v>
      </c>
      <c r="B344" s="9" t="s">
        <v>3439</v>
      </c>
      <c r="C344" s="17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38" customHeight="1" x14ac:dyDescent="0.2">
      <c r="A345">
        <v>3619</v>
      </c>
      <c r="B345" s="9" t="s">
        <v>3617</v>
      </c>
      <c r="C345" s="17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38" customHeight="1" x14ac:dyDescent="0.2">
      <c r="A346">
        <v>3620</v>
      </c>
      <c r="B346" s="9" t="s">
        <v>3618</v>
      </c>
      <c r="C346" s="17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38" customHeight="1" x14ac:dyDescent="0.2">
      <c r="A347">
        <v>3621</v>
      </c>
      <c r="B347" s="9" t="s">
        <v>3619</v>
      </c>
      <c r="C347" s="17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38" customHeight="1" x14ac:dyDescent="0.2">
      <c r="A348">
        <v>3622</v>
      </c>
      <c r="B348" s="9" t="s">
        <v>3620</v>
      </c>
      <c r="C348" s="17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38" customHeight="1" x14ac:dyDescent="0.2">
      <c r="A349">
        <v>3623</v>
      </c>
      <c r="B349" s="9" t="s">
        <v>3621</v>
      </c>
      <c r="C349" s="17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38" customHeight="1" x14ac:dyDescent="0.2">
      <c r="A350">
        <v>3624</v>
      </c>
      <c r="B350" s="9" t="s">
        <v>3622</v>
      </c>
      <c r="C350" s="17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38" customHeight="1" x14ac:dyDescent="0.2">
      <c r="A351">
        <v>3627</v>
      </c>
      <c r="B351" s="9" t="s">
        <v>3625</v>
      </c>
      <c r="C351" s="17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38" customHeight="1" x14ac:dyDescent="0.2">
      <c r="A352">
        <v>3648</v>
      </c>
      <c r="B352" s="9" t="s">
        <v>3646</v>
      </c>
      <c r="C352" s="17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38" customHeight="1" x14ac:dyDescent="0.2">
      <c r="A353">
        <v>3651</v>
      </c>
      <c r="B353" s="9" t="s">
        <v>3649</v>
      </c>
      <c r="C353" s="17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38" customHeight="1" x14ac:dyDescent="0.2">
      <c r="A354">
        <v>3655</v>
      </c>
      <c r="B354" s="9" t="s">
        <v>3652</v>
      </c>
      <c r="C354" s="17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38" customHeight="1" x14ac:dyDescent="0.2">
      <c r="A355">
        <v>3658</v>
      </c>
      <c r="B355" s="9" t="s">
        <v>3655</v>
      </c>
      <c r="C355" s="17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38" customHeight="1" x14ac:dyDescent="0.2">
      <c r="A356">
        <v>3659</v>
      </c>
      <c r="B356" s="9" t="s">
        <v>3656</v>
      </c>
      <c r="C356" s="17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38" customHeight="1" x14ac:dyDescent="0.2">
      <c r="A357">
        <v>3661</v>
      </c>
      <c r="B357" s="9" t="s">
        <v>3658</v>
      </c>
      <c r="C357" s="17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38" customHeight="1" x14ac:dyDescent="0.2">
      <c r="A358">
        <v>3664</v>
      </c>
      <c r="B358" s="9" t="s">
        <v>3661</v>
      </c>
      <c r="C358" s="17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38" customHeight="1" x14ac:dyDescent="0.2">
      <c r="A359">
        <v>3666</v>
      </c>
      <c r="B359" s="9" t="s">
        <v>3663</v>
      </c>
      <c r="C359" s="17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38" customHeight="1" x14ac:dyDescent="0.2">
      <c r="A360">
        <v>3668</v>
      </c>
      <c r="B360" s="9" t="s">
        <v>3665</v>
      </c>
      <c r="C360" s="17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38" customHeight="1" x14ac:dyDescent="0.2">
      <c r="A361">
        <v>3671</v>
      </c>
      <c r="B361" s="9" t="s">
        <v>3668</v>
      </c>
      <c r="C361" s="17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38" customHeight="1" x14ac:dyDescent="0.2">
      <c r="A362">
        <v>3676</v>
      </c>
      <c r="B362" s="9" t="s">
        <v>3673</v>
      </c>
      <c r="C362" s="17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38" customHeight="1" x14ac:dyDescent="0.2">
      <c r="A363">
        <v>3677</v>
      </c>
      <c r="B363" s="9" t="s">
        <v>3674</v>
      </c>
      <c r="C363" s="17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38" customHeight="1" x14ac:dyDescent="0.2">
      <c r="A364">
        <v>3679</v>
      </c>
      <c r="B364" s="9" t="s">
        <v>3676</v>
      </c>
      <c r="C364" s="17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38" customHeight="1" x14ac:dyDescent="0.2">
      <c r="A365">
        <v>3680</v>
      </c>
      <c r="B365" s="9" t="s">
        <v>3677</v>
      </c>
      <c r="C365" s="17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38" customHeight="1" x14ac:dyDescent="0.2">
      <c r="A366">
        <v>3681</v>
      </c>
      <c r="B366" s="9" t="s">
        <v>3678</v>
      </c>
      <c r="C366" s="17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38" customHeight="1" x14ac:dyDescent="0.2">
      <c r="A367">
        <v>3682</v>
      </c>
      <c r="B367" s="9" t="s">
        <v>3679</v>
      </c>
      <c r="C367" s="17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38" customHeight="1" x14ac:dyDescent="0.2">
      <c r="A368">
        <v>3683</v>
      </c>
      <c r="B368" s="9" t="s">
        <v>3680</v>
      </c>
      <c r="C368" s="17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38" customHeight="1" x14ac:dyDescent="0.2">
      <c r="A369">
        <v>3684</v>
      </c>
      <c r="B369" s="9" t="s">
        <v>3681</v>
      </c>
      <c r="C369" s="17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38" customHeight="1" x14ac:dyDescent="0.2">
      <c r="A370">
        <v>3685</v>
      </c>
      <c r="B370" s="9" t="s">
        <v>3682</v>
      </c>
      <c r="C370" s="17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38" customHeight="1" x14ac:dyDescent="0.2">
      <c r="A371">
        <v>3686</v>
      </c>
      <c r="B371" s="9" t="s">
        <v>3683</v>
      </c>
      <c r="C371" s="17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38" customHeight="1" x14ac:dyDescent="0.2">
      <c r="A372">
        <v>3687</v>
      </c>
      <c r="B372" s="9" t="s">
        <v>3684</v>
      </c>
      <c r="C372" s="17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38" customHeight="1" x14ac:dyDescent="0.2">
      <c r="A373">
        <v>3689</v>
      </c>
      <c r="B373" s="9" t="s">
        <v>3686</v>
      </c>
      <c r="C373" s="17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38" customHeight="1" x14ac:dyDescent="0.2">
      <c r="A374">
        <v>3690</v>
      </c>
      <c r="B374" s="9" t="s">
        <v>3687</v>
      </c>
      <c r="C374" s="17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8" customHeight="1" x14ac:dyDescent="0.2">
      <c r="A375">
        <v>3691</v>
      </c>
      <c r="B375" s="9" t="s">
        <v>3688</v>
      </c>
      <c r="C375" s="17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38" customHeight="1" x14ac:dyDescent="0.2">
      <c r="A376">
        <v>3692</v>
      </c>
      <c r="B376" s="9" t="s">
        <v>3689</v>
      </c>
      <c r="C376" s="17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38" customHeight="1" x14ac:dyDescent="0.2">
      <c r="A377">
        <v>3694</v>
      </c>
      <c r="B377" s="9" t="s">
        <v>3691</v>
      </c>
      <c r="C377" s="17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38" customHeight="1" x14ac:dyDescent="0.2">
      <c r="A378">
        <v>3695</v>
      </c>
      <c r="B378" s="9" t="s">
        <v>3692</v>
      </c>
      <c r="C378" s="17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38" customHeight="1" x14ac:dyDescent="0.2">
      <c r="A379">
        <v>3698</v>
      </c>
      <c r="B379" s="9" t="s">
        <v>3695</v>
      </c>
      <c r="C379" s="17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38" customHeight="1" x14ac:dyDescent="0.2">
      <c r="A380">
        <v>3699</v>
      </c>
      <c r="B380" s="9" t="s">
        <v>3696</v>
      </c>
      <c r="C380" s="17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38" customHeight="1" x14ac:dyDescent="0.2">
      <c r="A381">
        <v>3700</v>
      </c>
      <c r="B381" s="9" t="s">
        <v>3697</v>
      </c>
      <c r="C381" s="17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38" customHeight="1" x14ac:dyDescent="0.2">
      <c r="A382">
        <v>3703</v>
      </c>
      <c r="B382" s="9" t="s">
        <v>3700</v>
      </c>
      <c r="C382" s="17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38" customHeight="1" x14ac:dyDescent="0.2">
      <c r="A383">
        <v>3705</v>
      </c>
      <c r="B383" s="9" t="s">
        <v>3702</v>
      </c>
      <c r="C383" s="17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38" customHeight="1" x14ac:dyDescent="0.2">
      <c r="A384">
        <v>3706</v>
      </c>
      <c r="B384" s="9" t="s">
        <v>3703</v>
      </c>
      <c r="C384" s="17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38" customHeight="1" x14ac:dyDescent="0.2">
      <c r="A385">
        <v>3707</v>
      </c>
      <c r="B385" s="9" t="s">
        <v>3704</v>
      </c>
      <c r="C385" s="17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38" customHeight="1" x14ac:dyDescent="0.2">
      <c r="A386">
        <v>3708</v>
      </c>
      <c r="B386" s="9" t="s">
        <v>3705</v>
      </c>
      <c r="C386" s="17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38" customHeight="1" x14ac:dyDescent="0.2">
      <c r="A387">
        <v>3710</v>
      </c>
      <c r="B387" s="9" t="s">
        <v>3707</v>
      </c>
      <c r="C387" s="17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38" customHeight="1" x14ac:dyDescent="0.2">
      <c r="A388">
        <v>3711</v>
      </c>
      <c r="B388" s="9" t="s">
        <v>3708</v>
      </c>
      <c r="C388" s="17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38" customHeight="1" x14ac:dyDescent="0.2">
      <c r="A389">
        <v>3712</v>
      </c>
      <c r="B389" s="9" t="s">
        <v>3709</v>
      </c>
      <c r="C389" s="17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38" customHeight="1" x14ac:dyDescent="0.2">
      <c r="A390">
        <v>3713</v>
      </c>
      <c r="B390" s="9" t="s">
        <v>3710</v>
      </c>
      <c r="C390" s="17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38" customHeight="1" x14ac:dyDescent="0.2">
      <c r="A391">
        <v>3714</v>
      </c>
      <c r="B391" s="9" t="s">
        <v>3711</v>
      </c>
      <c r="C391" s="17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38" customHeight="1" x14ac:dyDescent="0.2">
      <c r="A392">
        <v>3716</v>
      </c>
      <c r="B392" s="9" t="s">
        <v>3713</v>
      </c>
      <c r="C392" s="17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38" customHeight="1" x14ac:dyDescent="0.2">
      <c r="A393">
        <v>3720</v>
      </c>
      <c r="B393" s="9" t="s">
        <v>3717</v>
      </c>
      <c r="C393" s="17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38" customHeight="1" x14ac:dyDescent="0.2">
      <c r="A394">
        <v>3721</v>
      </c>
      <c r="B394" s="9" t="s">
        <v>3718</v>
      </c>
      <c r="C394" s="17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38" customHeight="1" x14ac:dyDescent="0.2">
      <c r="A395">
        <v>3726</v>
      </c>
      <c r="B395" s="9" t="s">
        <v>3723</v>
      </c>
      <c r="C395" s="17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38" customHeight="1" x14ac:dyDescent="0.2">
      <c r="A396">
        <v>3727</v>
      </c>
      <c r="B396" s="9" t="s">
        <v>3724</v>
      </c>
      <c r="C396" s="17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38" customHeight="1" x14ac:dyDescent="0.2">
      <c r="A397">
        <v>3810</v>
      </c>
      <c r="B397" s="9" t="s">
        <v>3807</v>
      </c>
      <c r="C397" s="17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38" customHeight="1" x14ac:dyDescent="0.2">
      <c r="A398">
        <v>3813</v>
      </c>
      <c r="B398" s="9" t="s">
        <v>3810</v>
      </c>
      <c r="C398" s="17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38" customHeight="1" x14ac:dyDescent="0.2">
      <c r="A399">
        <v>3814</v>
      </c>
      <c r="B399" s="9" t="s">
        <v>3811</v>
      </c>
      <c r="C399" s="17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38" customHeight="1" x14ac:dyDescent="0.2">
      <c r="A400">
        <v>3816</v>
      </c>
      <c r="B400" s="9" t="s">
        <v>3813</v>
      </c>
      <c r="C400" s="17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38" customHeight="1" x14ac:dyDescent="0.2">
      <c r="A401">
        <v>3817</v>
      </c>
      <c r="B401" s="9" t="s">
        <v>3814</v>
      </c>
      <c r="C401" s="17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38" customHeight="1" x14ac:dyDescent="0.2">
      <c r="A402">
        <v>3818</v>
      </c>
      <c r="B402" s="9" t="s">
        <v>3815</v>
      </c>
      <c r="C402" s="17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38" customHeight="1" x14ac:dyDescent="0.2">
      <c r="A403">
        <v>3819</v>
      </c>
      <c r="B403" s="9" t="s">
        <v>3816</v>
      </c>
      <c r="C403" s="17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38" customHeight="1" x14ac:dyDescent="0.2">
      <c r="A404">
        <v>3821</v>
      </c>
      <c r="B404" s="9" t="s">
        <v>3818</v>
      </c>
      <c r="C404" s="17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38" customHeight="1" x14ac:dyDescent="0.2">
      <c r="A405">
        <v>3823</v>
      </c>
      <c r="B405" s="9" t="s">
        <v>3820</v>
      </c>
      <c r="C405" s="17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38" customHeight="1" x14ac:dyDescent="0.2">
      <c r="A406">
        <v>3825</v>
      </c>
      <c r="B406" s="9" t="s">
        <v>3822</v>
      </c>
      <c r="C406" s="17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38" customHeight="1" x14ac:dyDescent="0.2">
      <c r="A407">
        <v>3828</v>
      </c>
      <c r="B407" s="9" t="s">
        <v>3825</v>
      </c>
      <c r="C407" s="17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38" customHeight="1" x14ac:dyDescent="0.2">
      <c r="A408">
        <v>3829</v>
      </c>
      <c r="B408" s="9" t="s">
        <v>3826</v>
      </c>
      <c r="C408" s="17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38" customHeight="1" x14ac:dyDescent="0.2">
      <c r="A409">
        <v>3830</v>
      </c>
      <c r="B409" s="9" t="s">
        <v>3827</v>
      </c>
      <c r="C409" s="17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38" customHeight="1" x14ac:dyDescent="0.2">
      <c r="A410">
        <v>3831</v>
      </c>
      <c r="B410" s="9" t="s">
        <v>3828</v>
      </c>
      <c r="C410" s="17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38" customHeight="1" x14ac:dyDescent="0.2">
      <c r="A411">
        <v>3832</v>
      </c>
      <c r="B411" s="9" t="s">
        <v>3829</v>
      </c>
      <c r="C411" s="17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38" customHeight="1" x14ac:dyDescent="0.2">
      <c r="A412">
        <v>3836</v>
      </c>
      <c r="B412" s="9" t="s">
        <v>3833</v>
      </c>
      <c r="C412" s="17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38" customHeight="1" x14ac:dyDescent="0.2">
      <c r="A413">
        <v>3839</v>
      </c>
      <c r="B413" s="9" t="s">
        <v>3836</v>
      </c>
      <c r="C413" s="17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  <row r="414" spans="1:20" x14ac:dyDescent="0.2">
      <c r="B414" s="9"/>
      <c r="C414" s="17"/>
      <c r="D414" s="5"/>
      <c r="E414" s="7"/>
      <c r="S414" s="13"/>
      <c r="T414" s="13"/>
    </row>
  </sheetData>
  <autoFilter ref="A1:T1" xr:uid="{E5066FB6-7C40-2049-9925-67E7BEEAF9B7}"/>
  <conditionalFormatting sqref="F1">
    <cfRule type="cellIs" dxfId="19" priority="8" operator="equal">
      <formula>"canceled"</formula>
    </cfRule>
    <cfRule type="cellIs" dxfId="18" priority="9" operator="equal">
      <formula>"cancelled"</formula>
    </cfRule>
    <cfRule type="cellIs" dxfId="17" priority="10" operator="equal">
      <formula>"failed"</formula>
    </cfRule>
    <cfRule type="cellIs" dxfId="16" priority="11" operator="equal">
      <formula>"successful"</formula>
    </cfRule>
    <cfRule type="cellIs" dxfId="15" priority="12" operator="equal">
      <formula>"Live"</formula>
    </cfRule>
  </conditionalFormatting>
  <conditionalFormatting sqref="O1:P1">
    <cfRule type="colorScale" priority="7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F2:F414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3:O414 O2:P2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F67F7-4657-3543-BF1B-0BBC8BC355A2}">
  <dimension ref="A1:T251"/>
  <sheetViews>
    <sheetView workbookViewId="0">
      <selection activeCell="B6" sqref="B6"/>
    </sheetView>
  </sheetViews>
  <sheetFormatPr baseColWidth="10" defaultRowHeight="15" x14ac:dyDescent="0.2"/>
  <cols>
    <col min="2" max="2" width="35.6640625" customWidth="1"/>
    <col min="3" max="3" width="53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38" customHeight="1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38" customHeight="1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38" customHeight="1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38" customHeight="1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38" customHeight="1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38" customHeight="1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38" customHeight="1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38" customHeight="1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38" customHeight="1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38" customHeight="1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38" customHeight="1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38" customHeight="1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38" customHeight="1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38" customHeight="1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38" customHeight="1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38" customHeight="1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38" customHeight="1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38" customHeight="1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38" customHeight="1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38" customHeight="1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38" customHeight="1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38" customHeight="1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38" customHeight="1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38" customHeight="1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38" customHeight="1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38" customHeight="1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38" customHeight="1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38" customHeight="1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38" customHeight="1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38" customHeight="1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38" customHeight="1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38" customHeight="1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38" customHeight="1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38" customHeight="1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38" customHeight="1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38" customHeight="1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38" customHeight="1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38" customHeight="1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38" customHeight="1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38" customHeight="1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38" customHeight="1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38" customHeight="1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38" customHeight="1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38" customHeight="1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38" customHeight="1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38" customHeight="1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38" customHeight="1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38" customHeight="1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38" customHeight="1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38" customHeight="1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38" customHeight="1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38" customHeight="1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38" customHeight="1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38" customHeight="1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38" customHeight="1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38" customHeight="1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38" customHeight="1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38" customHeight="1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38" customHeight="1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38" customHeight="1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38" customHeight="1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38" customHeight="1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38" customHeight="1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38" customHeight="1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38" customHeight="1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38" customHeight="1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38" customHeight="1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38" customHeight="1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38" customHeight="1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38" customHeight="1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38" customHeight="1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38" customHeight="1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38" customHeight="1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38" customHeight="1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38" customHeight="1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38" customHeight="1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38" customHeight="1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38" customHeight="1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38" customHeight="1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38" customHeight="1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38" customHeight="1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38" customHeight="1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38" customHeight="1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38" customHeight="1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38" customHeight="1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38" customHeight="1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38" customHeight="1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38" customHeight="1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38" customHeight="1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38" customHeight="1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38" customHeight="1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38" customHeight="1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38" customHeight="1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38" customHeight="1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38" customHeight="1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38" customHeight="1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38" customHeight="1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38" customHeight="1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38" customHeight="1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38" customHeight="1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38" customHeight="1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38" customHeight="1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38" customHeight="1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38" customHeight="1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38" customHeight="1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38" customHeight="1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38" customHeight="1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38" customHeight="1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38" customHeight="1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38" customHeight="1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38" customHeight="1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38" customHeight="1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38" customHeight="1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38" customHeight="1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38" customHeight="1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38" customHeight="1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38" customHeight="1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38" customHeight="1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38" customHeight="1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38" customHeight="1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38" customHeight="1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38" customHeight="1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38" customHeight="1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38" customHeight="1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38" customHeight="1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38" customHeight="1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38" customHeight="1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38" customHeight="1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38" customHeight="1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38" customHeight="1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38" customHeight="1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38" customHeight="1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38" customHeight="1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38" customHeight="1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38" customHeight="1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38" customHeight="1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38" customHeight="1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38" customHeight="1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38" customHeight="1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38" customHeight="1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38" customHeight="1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38" customHeight="1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38" customHeight="1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38" customHeight="1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38" customHeight="1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38" customHeight="1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38" customHeight="1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38" customHeight="1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38" customHeight="1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38" customHeight="1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38" customHeight="1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38" customHeight="1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38" customHeight="1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38" customHeight="1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38" customHeight="1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38" customHeight="1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38" customHeight="1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38" customHeight="1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38" customHeight="1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38" customHeight="1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38" customHeight="1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38" customHeight="1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38" customHeight="1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38" customHeight="1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38" customHeight="1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38" customHeight="1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38" customHeight="1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38" customHeight="1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38" customHeight="1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38" customHeight="1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38" customHeight="1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38" customHeight="1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38" customHeight="1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38" customHeight="1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38" customHeight="1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38" customHeight="1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38" customHeight="1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38" customHeight="1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38" customHeight="1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38" customHeight="1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38" customHeight="1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38" customHeight="1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38" customHeight="1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38" customHeight="1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38" customHeight="1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38" customHeight="1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38" customHeight="1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38" customHeight="1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38" customHeight="1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38" customHeight="1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38" customHeight="1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38" customHeight="1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38" customHeight="1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38" customHeight="1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38" customHeight="1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38" customHeight="1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38" customHeight="1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38" customHeight="1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38" customHeight="1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38" customHeight="1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38" customHeight="1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38" customHeight="1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38" customHeight="1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38" customHeight="1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38" customHeight="1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38" customHeight="1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38" customHeight="1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38" customHeight="1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38" customHeight="1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38" customHeight="1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38" customHeight="1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38" customHeight="1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38" customHeight="1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38" customHeight="1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38" customHeight="1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38" customHeight="1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38" customHeight="1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38" customHeight="1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38" customHeight="1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38" customHeight="1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38" customHeight="1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38" customHeight="1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38" customHeight="1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38" customHeight="1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38" customHeight="1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38" customHeight="1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38" customHeight="1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38" customHeight="1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38" customHeight="1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38" customHeight="1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38" customHeight="1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38" customHeight="1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38" customHeight="1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38" customHeight="1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38" customHeight="1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38" customHeight="1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38" customHeight="1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38" customHeight="1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38" customHeight="1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38" customHeight="1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38" customHeight="1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38" customHeight="1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38" customHeight="1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38" customHeight="1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38" customHeight="1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38" customHeight="1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38" customHeight="1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38" customHeight="1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38" customHeight="1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38" customHeight="1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25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422A3-865E-F945-B873-03F697400B32}">
  <dimension ref="A1:C33"/>
  <sheetViews>
    <sheetView workbookViewId="0">
      <selection activeCell="F15" sqref="F15"/>
    </sheetView>
  </sheetViews>
  <sheetFormatPr baseColWidth="10" defaultRowHeight="15" x14ac:dyDescent="0.2"/>
  <cols>
    <col min="1" max="1" width="24" customWidth="1"/>
    <col min="3" max="3" width="11.1640625" bestFit="1" customWidth="1"/>
  </cols>
  <sheetData>
    <row r="1" spans="1:3" x14ac:dyDescent="0.2">
      <c r="A1" s="25" t="s">
        <v>8383</v>
      </c>
      <c r="B1" s="25"/>
      <c r="C1" s="25"/>
    </row>
    <row r="2" spans="1:3" x14ac:dyDescent="0.2">
      <c r="A2" s="19"/>
      <c r="B2" s="19" t="s">
        <v>8377</v>
      </c>
      <c r="C2" s="19" t="s">
        <v>8378</v>
      </c>
    </row>
    <row r="3" spans="1:3" x14ac:dyDescent="0.2">
      <c r="A3" s="19" t="s">
        <v>8379</v>
      </c>
      <c r="B3" s="20">
        <f>AVERAGE('Successful US Kickstarters'!D:D)</f>
        <v>5048.8786407766993</v>
      </c>
      <c r="C3" s="20">
        <f>AVERAGE('Failed US Kickstarters'!D:D)</f>
        <v>10554.212</v>
      </c>
    </row>
    <row r="4" spans="1:3" x14ac:dyDescent="0.2">
      <c r="A4" s="19" t="s">
        <v>8380</v>
      </c>
      <c r="B4" s="20">
        <f>MEDIAN('Successful US Kickstarters'!D:D)</f>
        <v>3000</v>
      </c>
      <c r="C4" s="20">
        <f>MEDIAN('Failed US Kickstarters'!D:D)</f>
        <v>5000</v>
      </c>
    </row>
    <row r="5" spans="1:3" x14ac:dyDescent="0.2">
      <c r="A5" s="19" t="s">
        <v>8386</v>
      </c>
      <c r="B5" s="20">
        <f>_xlfn.STDEV.P('Successful US Kickstarters'!D:D)</f>
        <v>7748.7537726373303</v>
      </c>
      <c r="C5" s="20">
        <f>_xlfn.STDEV.P('Failed US Kickstarters'!D:D)</f>
        <v>21967.731061515115</v>
      </c>
    </row>
    <row r="6" spans="1:3" x14ac:dyDescent="0.2">
      <c r="A6" s="19" t="s">
        <v>8387</v>
      </c>
      <c r="B6" s="20">
        <f>_xlfn.QUARTILE.EXC('Successful US Kickstarters'!D:D,3)</f>
        <v>5000</v>
      </c>
      <c r="C6" s="20">
        <f>_xlfn.QUARTILE.EXC('Failed US Kickstarters'!D:D,3)</f>
        <v>10000</v>
      </c>
    </row>
    <row r="7" spans="1:3" x14ac:dyDescent="0.2">
      <c r="A7" s="19" t="s">
        <v>8388</v>
      </c>
      <c r="B7" s="20">
        <f>_xlfn.QUARTILE.EXC('Successful US Kickstarters'!D:D,1)</f>
        <v>1500</v>
      </c>
      <c r="C7" s="20">
        <f>_xlfn.QUARTILE.EXC('Failed US Kickstarters'!D:D,1)</f>
        <v>2000</v>
      </c>
    </row>
    <row r="8" spans="1:3" x14ac:dyDescent="0.2">
      <c r="A8" s="19" t="s">
        <v>8389</v>
      </c>
      <c r="B8" s="20">
        <f>B6-B7</f>
        <v>3500</v>
      </c>
      <c r="C8" s="20">
        <f>C6-C7</f>
        <v>8000</v>
      </c>
    </row>
    <row r="9" spans="1:3" x14ac:dyDescent="0.2">
      <c r="A9" s="19"/>
      <c r="B9" s="20"/>
      <c r="C9" s="20"/>
    </row>
    <row r="10" spans="1:3" x14ac:dyDescent="0.2">
      <c r="A10" s="19" t="s">
        <v>8381</v>
      </c>
      <c r="B10" s="20">
        <f>AVERAGE('Successful US Kickstarters'!E:E)</f>
        <v>5601.5458009708727</v>
      </c>
      <c r="C10" s="20">
        <f>AVERAGE('Failed US Kickstarters'!E:E)</f>
        <v>558.65484000000004</v>
      </c>
    </row>
    <row r="11" spans="1:3" x14ac:dyDescent="0.2">
      <c r="A11" s="19" t="s">
        <v>8382</v>
      </c>
      <c r="B11" s="20">
        <f>MEDIAN('Successful US Kickstarters'!E:E)</f>
        <v>3167.5</v>
      </c>
      <c r="C11" s="20">
        <f>MEDIAN('Failed US Kickstarters'!E:E)</f>
        <v>103</v>
      </c>
    </row>
    <row r="12" spans="1:3" x14ac:dyDescent="0.2">
      <c r="A12" s="19" t="s">
        <v>8390</v>
      </c>
      <c r="B12" s="20">
        <f>_xlfn.STDEV.P('Successful US Kickstarters'!E:E)</f>
        <v>8334.5731699164608</v>
      </c>
      <c r="C12" s="20">
        <f>_xlfn.STDEV.P('Failed US Kickstarters'!E:E)</f>
        <v>1330.5230280400915</v>
      </c>
    </row>
    <row r="13" spans="1:3" x14ac:dyDescent="0.2">
      <c r="A13" s="19" t="s">
        <v>8391</v>
      </c>
      <c r="B13" s="20">
        <f>_xlfn.QUARTILE.EXC('Successful US Kickstarters'!E:E,3)</f>
        <v>5699</v>
      </c>
      <c r="C13" s="20">
        <f>_xlfn.QUARTILE.EXC('Failed US Kickstarters'!E:E,3)</f>
        <v>501</v>
      </c>
    </row>
    <row r="14" spans="1:3" x14ac:dyDescent="0.2">
      <c r="A14" s="19" t="s">
        <v>8392</v>
      </c>
      <c r="B14" s="20">
        <f>_xlfn.QUARTILE.EXC('Successful US Kickstarters'!E:E,1)</f>
        <v>1716.5074999999999</v>
      </c>
      <c r="C14" s="20">
        <f>_xlfn.QUARTILE.EXC('Failed US Kickstarters'!E:E,1)</f>
        <v>9.25</v>
      </c>
    </row>
    <row r="15" spans="1:3" x14ac:dyDescent="0.2">
      <c r="A15" s="19" t="s">
        <v>8393</v>
      </c>
      <c r="B15" s="20">
        <f>B13-B14</f>
        <v>3982.4925000000003</v>
      </c>
      <c r="C15" s="20">
        <f>C13-C14</f>
        <v>491.75</v>
      </c>
    </row>
    <row r="18" spans="1:3" x14ac:dyDescent="0.2">
      <c r="A18" s="26" t="s">
        <v>8384</v>
      </c>
      <c r="B18" s="26"/>
      <c r="C18" s="26"/>
    </row>
    <row r="19" spans="1:3" x14ac:dyDescent="0.2">
      <c r="A19" s="21"/>
      <c r="B19" s="21" t="s">
        <v>8377</v>
      </c>
      <c r="C19" s="21" t="s">
        <v>8378</v>
      </c>
    </row>
    <row r="20" spans="1:3" x14ac:dyDescent="0.2">
      <c r="A20" s="21" t="s">
        <v>8379</v>
      </c>
      <c r="B20" s="20">
        <f>AVERAGE(Makerspaces!D:D)</f>
        <v>8328.5714285714294</v>
      </c>
      <c r="C20" s="20">
        <f>AVERAGE(Makerspaces!Y:Y)</f>
        <v>27785.714285714286</v>
      </c>
    </row>
    <row r="21" spans="1:3" x14ac:dyDescent="0.2">
      <c r="A21" s="21" t="s">
        <v>8380</v>
      </c>
      <c r="B21" s="20">
        <f>MEDIAN(Makerspaces!D:D)</f>
        <v>5000</v>
      </c>
      <c r="C21" s="20">
        <f>MEDIAN(Makerspaces!Y:Y)</f>
        <v>25000</v>
      </c>
    </row>
    <row r="22" spans="1:3" x14ac:dyDescent="0.2">
      <c r="A22" s="21"/>
      <c r="B22" s="20"/>
      <c r="C22" s="20"/>
    </row>
    <row r="23" spans="1:3" x14ac:dyDescent="0.2">
      <c r="A23" s="21" t="s">
        <v>8381</v>
      </c>
      <c r="B23" s="20">
        <f>AVERAGE(Makerspaces!E:E)</f>
        <v>9643.6442857142865</v>
      </c>
      <c r="C23" s="20">
        <f>AVERAGE(Makerspaces!Z:Z)</f>
        <v>6375</v>
      </c>
    </row>
    <row r="24" spans="1:3" x14ac:dyDescent="0.2">
      <c r="A24" s="21" t="s">
        <v>8382</v>
      </c>
      <c r="B24" s="20">
        <f>MEDIAN(Makerspaces!E:E)</f>
        <v>5145</v>
      </c>
      <c r="C24" s="20">
        <f>MEDIAN(Makerspaces!Z:Z)</f>
        <v>3319</v>
      </c>
    </row>
    <row r="27" spans="1:3" x14ac:dyDescent="0.2">
      <c r="A27" s="27" t="s">
        <v>8385</v>
      </c>
      <c r="B27" s="27"/>
      <c r="C27" s="27"/>
    </row>
    <row r="28" spans="1:3" x14ac:dyDescent="0.2">
      <c r="A28" s="22"/>
      <c r="B28" s="22" t="s">
        <v>8377</v>
      </c>
      <c r="C28" s="22" t="s">
        <v>8378</v>
      </c>
    </row>
    <row r="29" spans="1:3" x14ac:dyDescent="0.2">
      <c r="A29" s="22" t="s">
        <v>8379</v>
      </c>
      <c r="B29" s="23">
        <f>AVERAGE(Musicals!D:D)</f>
        <v>7550</v>
      </c>
      <c r="C29" s="23">
        <f>AVERAGE(Makerspaces!Y:Y)</f>
        <v>27785.714285714286</v>
      </c>
    </row>
    <row r="30" spans="1:3" x14ac:dyDescent="0.2">
      <c r="A30" s="22" t="s">
        <v>8380</v>
      </c>
      <c r="B30" s="23">
        <f>MEDIAN(Musicals!D:D)</f>
        <v>2750</v>
      </c>
      <c r="C30" s="23">
        <f>MEDIAN(Musicals!Y:Y)</f>
        <v>7500</v>
      </c>
    </row>
    <row r="31" spans="1:3" x14ac:dyDescent="0.2">
      <c r="A31" s="22"/>
      <c r="B31" s="24"/>
      <c r="C31" s="24"/>
    </row>
    <row r="32" spans="1:3" x14ac:dyDescent="0.2">
      <c r="A32" s="22" t="s">
        <v>8381</v>
      </c>
      <c r="B32" s="23">
        <f>AVERAGE(Musicals!E:E)</f>
        <v>7853.3028571428576</v>
      </c>
      <c r="C32" s="23">
        <f>AVERAGE(Makerspaces!Z:Z)</f>
        <v>6375</v>
      </c>
    </row>
    <row r="33" spans="1:3" x14ac:dyDescent="0.2">
      <c r="A33" s="22" t="s">
        <v>8382</v>
      </c>
      <c r="B33" s="23">
        <f>MEDIAN(Musicals!E:E)</f>
        <v>3106</v>
      </c>
      <c r="C33" s="23">
        <f>MEDIAN(Musicals!Z:Z)</f>
        <v>326</v>
      </c>
    </row>
  </sheetData>
  <mergeCells count="3">
    <mergeCell ref="A1:C1"/>
    <mergeCell ref="A18:C18"/>
    <mergeCell ref="A27:C2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86C39-59B1-3244-88E9-A2F1BC8009B6}">
  <dimension ref="A1:F6"/>
  <sheetViews>
    <sheetView workbookViewId="0">
      <selection activeCell="C36" sqref="C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2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12036-81BA-FC4F-B978-B3C1F8C92D2E}">
  <dimension ref="A1:E7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8223</v>
      </c>
    </row>
    <row r="2" spans="1:5" x14ac:dyDescent="0.2">
      <c r="A2" s="10" t="s">
        <v>8358</v>
      </c>
      <c r="B2" t="s">
        <v>8362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2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03D66-0A59-4A42-AB77-C1232D1DFCA4}">
  <dimension ref="A1:F8"/>
  <sheetViews>
    <sheetView tabSelected="1" workbookViewId="0">
      <selection activeCell="A5" sqref="A5"/>
    </sheetView>
  </sheetViews>
  <sheetFormatPr baseColWidth="10" defaultRowHeight="15" x14ac:dyDescent="0.2"/>
  <cols>
    <col min="1" max="1" width="19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8315</v>
      </c>
    </row>
    <row r="2" spans="1:6" x14ac:dyDescent="0.2">
      <c r="A2" s="10" t="s">
        <v>8368</v>
      </c>
      <c r="B2" t="s">
        <v>8362</v>
      </c>
    </row>
    <row r="3" spans="1:6" x14ac:dyDescent="0.2">
      <c r="A3" s="10" t="s">
        <v>8365</v>
      </c>
      <c r="B3" t="s">
        <v>8362</v>
      </c>
    </row>
    <row r="4" spans="1:6" x14ac:dyDescent="0.2">
      <c r="A4" s="10" t="s">
        <v>8367</v>
      </c>
      <c r="B4" t="s">
        <v>8362</v>
      </c>
    </row>
    <row r="6" spans="1:6" x14ac:dyDescent="0.2">
      <c r="B6" s="10" t="s">
        <v>8360</v>
      </c>
    </row>
    <row r="7" spans="1:6" x14ac:dyDescent="0.2">
      <c r="B7" t="s">
        <v>8219</v>
      </c>
      <c r="C7" t="s">
        <v>8220</v>
      </c>
      <c r="D7" t="s">
        <v>8221</v>
      </c>
      <c r="E7" t="s">
        <v>8218</v>
      </c>
      <c r="F7" t="s">
        <v>8361</v>
      </c>
    </row>
    <row r="8" spans="1:6" x14ac:dyDescent="0.2">
      <c r="A8" t="s">
        <v>8363</v>
      </c>
      <c r="B8" s="11">
        <v>37</v>
      </c>
      <c r="C8" s="11">
        <v>493</v>
      </c>
      <c r="D8" s="11">
        <v>24</v>
      </c>
      <c r="E8" s="11">
        <v>839</v>
      </c>
      <c r="F8" s="11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516E9-C563-9E4B-9539-CBA6FAD03702}">
  <dimension ref="A1:F6"/>
  <sheetViews>
    <sheetView workbookViewId="0">
      <selection activeCell="F14" sqref="F14"/>
    </sheetView>
  </sheetViews>
  <sheetFormatPr baseColWidth="10" defaultRowHeight="15" x14ac:dyDescent="0.2"/>
  <cols>
    <col min="1" max="1" width="28.6640625" bestFit="1" customWidth="1"/>
    <col min="2" max="2" width="35" customWidth="1"/>
  </cols>
  <sheetData>
    <row r="1" spans="1:6" x14ac:dyDescent="0.2">
      <c r="A1" t="s">
        <v>8370</v>
      </c>
      <c r="B1" t="s">
        <v>8371</v>
      </c>
      <c r="C1" t="s">
        <v>8372</v>
      </c>
      <c r="D1" t="s">
        <v>8373</v>
      </c>
      <c r="E1" t="s">
        <v>8374</v>
      </c>
      <c r="F1" t="s">
        <v>8375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VLOOKUP(A2,Kickstarter!B:T,11,FALSE)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VLOOKUP(A3,Kickstarter!B:T,11,FALSE)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VLOOKUP(A4,Kickstarter!B:T,11,FALSE)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VLOOKUP(A5,Kickstarter!B:T,11,FALSE)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C3F6D-79E3-D64B-BEFA-EF5697B369B1}">
  <dimension ref="A1:L14"/>
  <sheetViews>
    <sheetView workbookViewId="0">
      <selection activeCell="B13" sqref="B13"/>
    </sheetView>
  </sheetViews>
  <sheetFormatPr baseColWidth="10" defaultRowHeight="15" x14ac:dyDescent="0.2"/>
  <cols>
    <col min="4" max="4" width="11.6640625" customWidth="1"/>
    <col min="5" max="5" width="22" customWidth="1"/>
    <col min="6" max="6" width="19" customWidth="1"/>
    <col min="7" max="7" width="19.6640625" customWidth="1"/>
    <col min="8" max="8" width="17" customWidth="1"/>
    <col min="9" max="9" width="15.6640625" customWidth="1"/>
    <col min="10" max="10" width="17.6640625" customWidth="1"/>
    <col min="11" max="11" width="19.1640625" customWidth="1"/>
  </cols>
  <sheetData>
    <row r="1" spans="1:12" ht="16" x14ac:dyDescent="0.2">
      <c r="A1" s="8" t="s">
        <v>1</v>
      </c>
      <c r="B1" s="4" t="s">
        <v>8216</v>
      </c>
      <c r="C1" s="6" t="s">
        <v>8217</v>
      </c>
      <c r="D1" s="14" t="s">
        <v>8304</v>
      </c>
      <c r="E1" s="1" t="s">
        <v>8305</v>
      </c>
      <c r="F1" s="1" t="s">
        <v>8306</v>
      </c>
      <c r="G1" s="14" t="s">
        <v>8307</v>
      </c>
      <c r="H1" s="1" t="s">
        <v>8358</v>
      </c>
      <c r="I1" s="1" t="s">
        <v>8359</v>
      </c>
      <c r="J1" s="1" t="s">
        <v>8365</v>
      </c>
      <c r="K1" s="1" t="s">
        <v>8366</v>
      </c>
      <c r="L1" s="14" t="s">
        <v>8369</v>
      </c>
    </row>
    <row r="2" spans="1:12" ht="32" x14ac:dyDescent="0.2">
      <c r="A2" s="9" t="s">
        <v>533</v>
      </c>
      <c r="B2" s="5">
        <v>10000</v>
      </c>
      <c r="C2" s="7">
        <v>12325</v>
      </c>
      <c r="D2" t="s">
        <v>8218</v>
      </c>
      <c r="E2" t="s">
        <v>8269</v>
      </c>
      <c r="F2">
        <v>123</v>
      </c>
      <c r="G2">
        <v>71.239999999999995</v>
      </c>
      <c r="H2" t="s">
        <v>8315</v>
      </c>
      <c r="I2" t="s">
        <v>8316</v>
      </c>
      <c r="J2" s="13">
        <v>42473.007037037038</v>
      </c>
      <c r="K2" s="13">
        <v>42503.007037037038</v>
      </c>
      <c r="L2">
        <f>K2-J2</f>
        <v>30</v>
      </c>
    </row>
    <row r="5" spans="1:12" x14ac:dyDescent="0.2">
      <c r="A5" t="s">
        <v>8376</v>
      </c>
    </row>
    <row r="6" spans="1:12" x14ac:dyDescent="0.2">
      <c r="A6">
        <v>50</v>
      </c>
    </row>
    <row r="7" spans="1:12" x14ac:dyDescent="0.2">
      <c r="A7">
        <v>50</v>
      </c>
    </row>
    <row r="8" spans="1:12" x14ac:dyDescent="0.2">
      <c r="A8">
        <v>50</v>
      </c>
    </row>
    <row r="9" spans="1:12" x14ac:dyDescent="0.2">
      <c r="A9">
        <v>50</v>
      </c>
    </row>
    <row r="10" spans="1:12" x14ac:dyDescent="0.2">
      <c r="A10" s="15">
        <v>50</v>
      </c>
    </row>
    <row r="11" spans="1:12" x14ac:dyDescent="0.2">
      <c r="A11">
        <v>61</v>
      </c>
    </row>
    <row r="12" spans="1:12" x14ac:dyDescent="0.2">
      <c r="A12">
        <v>61</v>
      </c>
    </row>
    <row r="13" spans="1:12" x14ac:dyDescent="0.2">
      <c r="A13">
        <v>61</v>
      </c>
    </row>
    <row r="14" spans="1:12" x14ac:dyDescent="0.2">
      <c r="A14">
        <v>62</v>
      </c>
    </row>
  </sheetData>
  <conditionalFormatting sqref="D1:D2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F1:G1 F2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Makerspaces</vt:lpstr>
      <vt:lpstr>Musicals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Notes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2021-10-14T00:00:37Z</dcterms:modified>
</cp:coreProperties>
</file>