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ister\Desktop\31\"/>
    </mc:Choice>
  </mc:AlternateContent>
  <bookViews>
    <workbookView xWindow="0" yWindow="0" windowWidth="20490" windowHeight="7755"/>
  </bookViews>
  <sheets>
    <sheet name="Zestawienie" sheetId="1" r:id="rId1"/>
  </sheets>
  <definedNames>
    <definedName name="_xlnm.Print_Area" localSheetId="0">Zestawienie!$A$1:$L$49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L48" i="1" l="1"/>
  <c r="K48" i="1"/>
  <c r="J48" i="1"/>
  <c r="I48" i="1"/>
  <c r="H48" i="1"/>
  <c r="L44" i="1" l="1"/>
  <c r="K44" i="1"/>
  <c r="I44" i="1"/>
  <c r="H44" i="1"/>
  <c r="L54" i="1" l="1"/>
  <c r="L55" i="1"/>
  <c r="K56" i="1"/>
  <c r="K55" i="1"/>
  <c r="J54" i="1"/>
  <c r="J53" i="1"/>
  <c r="I56" i="1"/>
  <c r="I55" i="1"/>
  <c r="I54" i="1"/>
  <c r="I53" i="1"/>
  <c r="H56" i="1"/>
  <c r="H55" i="1"/>
  <c r="H54" i="1"/>
  <c r="H53" i="1"/>
  <c r="L56" i="1" l="1"/>
  <c r="L53" i="1"/>
  <c r="K54" i="1"/>
  <c r="K53" i="1"/>
  <c r="J56" i="1"/>
  <c r="J55" i="1"/>
  <c r="J25" i="1"/>
  <c r="L30" i="1" l="1"/>
  <c r="K30" i="1"/>
  <c r="J30" i="1"/>
  <c r="I30" i="1"/>
  <c r="H30" i="1"/>
  <c r="L29" i="1"/>
  <c r="K29" i="1"/>
  <c r="J29" i="1"/>
  <c r="I29" i="1"/>
  <c r="H29" i="1"/>
  <c r="L25" i="1"/>
  <c r="K25" i="1"/>
  <c r="I25" i="1"/>
  <c r="H25" i="1"/>
  <c r="H20" i="1"/>
  <c r="L43" i="1" l="1"/>
  <c r="K43" i="1"/>
  <c r="I43" i="1"/>
  <c r="H43" i="1"/>
  <c r="L38" i="1"/>
  <c r="K38" i="1"/>
  <c r="I38" i="1"/>
  <c r="H38" i="1"/>
  <c r="K4" i="1" l="1"/>
  <c r="J4" i="1"/>
  <c r="J49" i="1"/>
  <c r="J47" i="1"/>
  <c r="J46" i="1"/>
  <c r="J45" i="1"/>
  <c r="J42" i="1"/>
  <c r="J34" i="1"/>
  <c r="J21" i="1"/>
  <c r="J20" i="1"/>
  <c r="J16" i="1"/>
  <c r="J12" i="1"/>
  <c r="J8" i="1"/>
  <c r="J7" i="1"/>
  <c r="J6" i="1"/>
  <c r="J5" i="1"/>
  <c r="L49" i="1" l="1"/>
  <c r="K49" i="1"/>
  <c r="I49" i="1"/>
  <c r="H49" i="1"/>
  <c r="L47" i="1"/>
  <c r="K47" i="1"/>
  <c r="I47" i="1"/>
  <c r="H47" i="1"/>
  <c r="L46" i="1"/>
  <c r="K46" i="1"/>
  <c r="I46" i="1"/>
  <c r="H46" i="1"/>
  <c r="L45" i="1"/>
  <c r="K45" i="1"/>
  <c r="I45" i="1"/>
  <c r="H45" i="1"/>
  <c r="L42" i="1"/>
  <c r="K42" i="1"/>
  <c r="I42" i="1"/>
  <c r="H42" i="1"/>
  <c r="L34" i="1"/>
  <c r="K34" i="1"/>
  <c r="I34" i="1"/>
  <c r="H34" i="1"/>
  <c r="L21" i="1"/>
  <c r="K21" i="1"/>
  <c r="I21" i="1"/>
  <c r="H21" i="1"/>
  <c r="L20" i="1"/>
  <c r="K20" i="1"/>
  <c r="I20" i="1"/>
  <c r="L16" i="1"/>
  <c r="K16" i="1"/>
  <c r="I16" i="1"/>
  <c r="H16" i="1"/>
  <c r="L12" i="1"/>
  <c r="K12" i="1"/>
  <c r="I12" i="1"/>
  <c r="H12" i="1"/>
  <c r="L8" i="1"/>
  <c r="K8" i="1"/>
  <c r="I8" i="1"/>
  <c r="H8" i="1"/>
  <c r="L7" i="1"/>
  <c r="K7" i="1"/>
  <c r="I7" i="1"/>
  <c r="H7" i="1"/>
  <c r="L6" i="1"/>
  <c r="K6" i="1"/>
  <c r="I6" i="1"/>
  <c r="H6" i="1"/>
  <c r="L5" i="1"/>
  <c r="K5" i="1"/>
  <c r="I5" i="1"/>
  <c r="H5" i="1"/>
  <c r="L4" i="1"/>
  <c r="I4" i="1"/>
  <c r="H4" i="1"/>
</calcChain>
</file>

<file path=xl/sharedStrings.xml><?xml version="1.0" encoding="utf-8"?>
<sst xmlns="http://schemas.openxmlformats.org/spreadsheetml/2006/main" count="154" uniqueCount="54">
  <si>
    <r>
      <t xml:space="preserve">  </t>
    </r>
    <r>
      <rPr>
        <b/>
        <sz val="14"/>
        <rFont val="Times New Roman"/>
        <family val="1"/>
        <charset val="238"/>
      </rPr>
      <t xml:space="preserve">  1.      Rynek  ZBÓŻ </t>
    </r>
    <r>
      <rPr>
        <sz val="14"/>
        <rFont val="Times New Roman"/>
        <family val="1"/>
        <charset val="238"/>
      </rPr>
      <t>– ceny zakupu zbóż [zł/tonę]</t>
    </r>
  </si>
  <si>
    <t>TOWAR</t>
  </si>
  <si>
    <t>CENA</t>
  </si>
  <si>
    <t>Zmiana ceny [%] w stosunku do:</t>
  </si>
  <si>
    <t>miesiąc temu</t>
  </si>
  <si>
    <t>rok temu</t>
  </si>
  <si>
    <t>2 lata temu</t>
  </si>
  <si>
    <t>tygodnia</t>
  </si>
  <si>
    <t>miesiąca</t>
  </si>
  <si>
    <t>roku</t>
  </si>
  <si>
    <t>2 lat</t>
  </si>
  <si>
    <t>Pszenica konsumpcyjna</t>
  </si>
  <si>
    <t>Pszenica paszowa</t>
  </si>
  <si>
    <r>
      <t>Żyto</t>
    </r>
    <r>
      <rPr>
        <sz val="12"/>
        <rFont val="Times New Roman"/>
        <family val="1"/>
        <charset val="238"/>
      </rPr>
      <t xml:space="preserve"> </t>
    </r>
    <r>
      <rPr>
        <b/>
        <sz val="12"/>
        <rFont val="Times New Roman"/>
        <family val="1"/>
        <charset val="238"/>
      </rPr>
      <t>konsumpcyjne</t>
    </r>
  </si>
  <si>
    <t>Żyto paszowe</t>
  </si>
  <si>
    <t>Kukurydza paszowa</t>
  </si>
  <si>
    <r>
      <t xml:space="preserve">    2.      </t>
    </r>
    <r>
      <rPr>
        <b/>
        <sz val="14"/>
        <rFont val="Times New Roman"/>
        <family val="1"/>
        <charset val="238"/>
      </rPr>
      <t>Rynek WIEPRZOWINY</t>
    </r>
    <r>
      <rPr>
        <sz val="14"/>
        <rFont val="Times New Roman"/>
        <family val="1"/>
        <charset val="238"/>
      </rPr>
      <t xml:space="preserve"> – cena zakupu trzody – waga żywa [zł/kg]</t>
    </r>
  </si>
  <si>
    <t>tydzień temu</t>
  </si>
  <si>
    <t>Trzoda chlewna</t>
  </si>
  <si>
    <r>
      <t xml:space="preserve">    3.      </t>
    </r>
    <r>
      <rPr>
        <b/>
        <sz val="14"/>
        <rFont val="Times New Roman"/>
        <family val="1"/>
        <charset val="238"/>
      </rPr>
      <t>Rynek WOŁOWINY</t>
    </r>
    <r>
      <rPr>
        <sz val="14"/>
        <rFont val="Times New Roman"/>
        <family val="1"/>
        <charset val="238"/>
      </rPr>
      <t xml:space="preserve"> – cena zakupu bydła – waga żywa [zł/kg]</t>
    </r>
  </si>
  <si>
    <t>Bydło ogółem</t>
  </si>
  <si>
    <r>
      <t xml:space="preserve">    4.      </t>
    </r>
    <r>
      <rPr>
        <b/>
        <sz val="14"/>
        <rFont val="Times New Roman"/>
        <family val="1"/>
        <charset val="238"/>
      </rPr>
      <t>Rynek DROBIU</t>
    </r>
    <r>
      <rPr>
        <sz val="14"/>
        <rFont val="Times New Roman"/>
        <family val="1"/>
        <charset val="238"/>
      </rPr>
      <t xml:space="preserve"> – cena skupu brojlerów [zł/kg]</t>
    </r>
  </si>
  <si>
    <t>Kurczęta typu brojler</t>
  </si>
  <si>
    <t>Indyki</t>
  </si>
  <si>
    <t>--</t>
  </si>
  <si>
    <t>Masło w blokach</t>
  </si>
  <si>
    <t>Mleko w proszku odtłuszczone</t>
  </si>
  <si>
    <r>
      <t xml:space="preserve">    7.      </t>
    </r>
    <r>
      <rPr>
        <b/>
        <sz val="14"/>
        <rFont val="Times New Roman"/>
        <family val="1"/>
        <charset val="238"/>
      </rPr>
      <t>Rynek RZEPAKU</t>
    </r>
    <r>
      <rPr>
        <sz val="14"/>
        <rFont val="Times New Roman"/>
        <family val="1"/>
        <charset val="238"/>
      </rPr>
      <t xml:space="preserve"> – cena zakupu rzepaku [zł/tonę] </t>
    </r>
  </si>
  <si>
    <t>Rzepak</t>
  </si>
  <si>
    <r>
      <t xml:space="preserve">    8.      </t>
    </r>
    <r>
      <rPr>
        <b/>
        <sz val="14"/>
        <rFont val="Times New Roman"/>
        <family val="1"/>
        <charset val="238"/>
      </rPr>
      <t>Rynek OWOCÓW I WARZYW</t>
    </r>
    <r>
      <rPr>
        <sz val="14"/>
        <rFont val="Times New Roman"/>
        <family val="1"/>
        <charset val="238"/>
      </rPr>
      <t xml:space="preserve"> – cena sprzedaży na rynkach hurtowych [zł/kg] </t>
    </r>
  </si>
  <si>
    <t>Jabłka deserowe</t>
  </si>
  <si>
    <t>Marchew</t>
  </si>
  <si>
    <t>Cebula</t>
  </si>
  <si>
    <t>Pomidory</t>
  </si>
  <si>
    <t>Ziemniaki</t>
  </si>
  <si>
    <t>Truskawki</t>
  </si>
  <si>
    <t>Jaja spożywcze - chów klatkowy</t>
  </si>
  <si>
    <t>kwiecień 2020</t>
  </si>
  <si>
    <t>luty 2020</t>
  </si>
  <si>
    <t>lutego 2020</t>
  </si>
  <si>
    <t>– cena sprzedaży masła w blokach i mleka odtłuszczonego [zł/100kg]</t>
  </si>
  <si>
    <r>
      <t xml:space="preserve">    6.      </t>
    </r>
    <r>
      <rPr>
        <b/>
        <sz val="14"/>
        <rFont val="Times New Roman"/>
        <family val="1"/>
        <charset val="238"/>
      </rPr>
      <t>Rynek JAJ SPOŻYWCZYCH</t>
    </r>
    <r>
      <rPr>
        <sz val="14"/>
        <rFont val="Times New Roman"/>
        <family val="1"/>
        <charset val="238"/>
      </rPr>
      <t xml:space="preserve"> – cena sprzedaży jaj spożywczych [zł/100 szt.]</t>
    </r>
  </si>
  <si>
    <t xml:space="preserve">Mleko surowe               </t>
  </si>
  <si>
    <r>
      <t xml:space="preserve">    5.      </t>
    </r>
    <r>
      <rPr>
        <b/>
        <sz val="14"/>
        <rFont val="Times New Roman"/>
        <family val="1"/>
        <charset val="238"/>
      </rPr>
      <t>Rynek MLEKA</t>
    </r>
    <r>
      <rPr>
        <sz val="14"/>
        <rFont val="Times New Roman"/>
        <family val="1"/>
        <charset val="238"/>
      </rPr>
      <t xml:space="preserve"> –  cena skupu mleka surowego [zł/100kg]</t>
    </r>
  </si>
  <si>
    <t>M.p. uzupełniające dla krów mlecznych</t>
  </si>
  <si>
    <t xml:space="preserve">M.p. pełnoporcjowe dla brojlerów </t>
  </si>
  <si>
    <t>M.p. pełnoporcjowe dla tuczników</t>
  </si>
  <si>
    <t>M.p. uzupełniające dla tuczników</t>
  </si>
  <si>
    <t>maj 2020</t>
  </si>
  <si>
    <r>
      <t xml:space="preserve">    9.      </t>
    </r>
    <r>
      <rPr>
        <b/>
        <sz val="14"/>
        <rFont val="Times New Roman"/>
        <family val="1"/>
        <charset val="238"/>
      </rPr>
      <t>Rynek PASZ</t>
    </r>
    <r>
      <rPr>
        <sz val="14"/>
        <rFont val="Times New Roman"/>
        <family val="1"/>
        <charset val="238"/>
      </rPr>
      <t xml:space="preserve"> – cena sprzedaży mieszanek paszowych [zł/t] </t>
    </r>
  </si>
  <si>
    <t>Maliny</t>
  </si>
  <si>
    <t>Pietruszka</t>
  </si>
  <si>
    <t>czerwiec 2020</t>
  </si>
  <si>
    <t>kwietnia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</si>
</sst>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yyyy/mm/dd;@"/>
  </numFmts>
  <fonts count="32" x14ac:knownFonts="1">
    <font>
      <sz val="12"/>
      <color theme="1"/>
      <name val="Times New Roman"/>
      <family val="2"/>
      <charset val="238"/>
    </font>
    <font>
      <sz val="12"/>
      <color theme="1"/>
      <name val="Times New Roman"/>
      <family val="2"/>
      <charset val="238"/>
    </font>
    <font>
      <b/>
      <sz val="12"/>
      <name val="Times New Roman"/>
      <family val="1"/>
      <charset val="238"/>
    </font>
    <font>
      <b/>
      <sz val="14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0"/>
      <name val="Times New Roman"/>
      <family val="1"/>
      <charset val="238"/>
    </font>
    <font>
      <sz val="14"/>
      <name val="Times New Roman"/>
      <family val="1"/>
      <charset val="238"/>
    </font>
    <font>
      <sz val="14"/>
      <color theme="1"/>
      <name val="Times New Roman"/>
      <family val="1"/>
      <charset val="238"/>
    </font>
    <font>
      <b/>
      <i/>
      <sz val="12"/>
      <name val="Times New Roman"/>
      <family val="1"/>
      <charset val="238"/>
    </font>
    <font>
      <sz val="11"/>
      <name val="Times New Roman"/>
      <family val="1"/>
      <charset val="238"/>
    </font>
    <font>
      <b/>
      <i/>
      <sz val="14"/>
      <name val="Times New Roman"/>
      <family val="1"/>
      <charset val="238"/>
    </font>
    <font>
      <b/>
      <sz val="12"/>
      <name val="Times New Roman CE"/>
      <charset val="238"/>
    </font>
    <font>
      <b/>
      <sz val="11"/>
      <color indexed="8"/>
      <name val="Times New Roman CE"/>
      <charset val="238"/>
    </font>
    <font>
      <b/>
      <sz val="11"/>
      <color indexed="17"/>
      <name val="Times New Roman CE"/>
      <charset val="238"/>
    </font>
    <font>
      <b/>
      <sz val="11"/>
      <color indexed="12"/>
      <name val="Times New Roman CE"/>
      <charset val="238"/>
    </font>
    <font>
      <b/>
      <i/>
      <sz val="12"/>
      <name val="Times New Roman CE"/>
      <charset val="238"/>
    </font>
    <font>
      <sz val="12"/>
      <name val="Times New Roman"/>
      <family val="1"/>
      <charset val="238"/>
    </font>
    <font>
      <i/>
      <sz val="12"/>
      <name val="Times New Roman CE"/>
      <charset val="238"/>
    </font>
    <font>
      <b/>
      <sz val="14"/>
      <name val="Times New Roman CE"/>
      <charset val="238"/>
    </font>
    <font>
      <sz val="14"/>
      <name val="Times New Roman CE"/>
      <family val="1"/>
      <charset val="238"/>
    </font>
    <font>
      <b/>
      <i/>
      <sz val="14"/>
      <name val="Times New Roman CE"/>
      <family val="1"/>
      <charset val="238"/>
    </font>
    <font>
      <sz val="12"/>
      <name val="Times New Roman CE"/>
      <family val="1"/>
      <charset val="238"/>
    </font>
    <font>
      <sz val="12"/>
      <name val="Times New Roman CE"/>
      <charset val="238"/>
    </font>
    <font>
      <i/>
      <sz val="14"/>
      <name val="Times New Roman"/>
      <family val="1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8"/>
      <color rgb="FFFF0000"/>
      <name val="Verdana"/>
      <family val="2"/>
      <charset val="238"/>
    </font>
    <font>
      <b/>
      <sz val="12"/>
      <color rgb="FF0000FF"/>
      <name val="Times New Roman"/>
      <family val="1"/>
      <charset val="238"/>
    </font>
    <font>
      <sz val="14"/>
      <color rgb="FF0000FF"/>
      <name val="Times New Roman"/>
      <family val="1"/>
      <charset val="238"/>
    </font>
    <font>
      <b/>
      <i/>
      <sz val="12"/>
      <color rgb="FF0000FF"/>
      <name val="Times New Roman"/>
      <family val="1"/>
      <charset val="238"/>
    </font>
    <font>
      <b/>
      <sz val="14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/>
  </cellStyleXfs>
  <cellXfs count="271">
    <xf numFmtId="0" fontId="0" fillId="0" borderId="0" xfId="0"/>
    <xf numFmtId="0" fontId="4" fillId="0" borderId="0" xfId="0" applyFont="1" applyFill="1" applyProtection="1">
      <protection locked="0"/>
    </xf>
    <xf numFmtId="0" fontId="4" fillId="0" borderId="0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7" fillId="0" borderId="0" xfId="0" applyFont="1" applyFill="1" applyProtection="1">
      <protection locked="0"/>
    </xf>
    <xf numFmtId="0" fontId="5" fillId="0" borderId="0" xfId="0" applyFont="1" applyFill="1" applyBorder="1" applyAlignment="1" applyProtection="1">
      <alignment horizontal="center" vertical="top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164" fontId="4" fillId="0" borderId="0" xfId="0" applyNumberFormat="1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164" fontId="9" fillId="0" borderId="0" xfId="0" applyNumberFormat="1" applyFont="1" applyFill="1" applyBorder="1" applyProtection="1">
      <protection locked="0"/>
    </xf>
    <xf numFmtId="3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11" fillId="0" borderId="0" xfId="0" applyFont="1" applyFill="1" applyBorder="1" applyAlignment="1" applyProtection="1">
      <alignment horizontal="center" wrapText="1"/>
      <protection locked="0"/>
    </xf>
    <xf numFmtId="14" fontId="12" fillId="0" borderId="0" xfId="0" quotePrefix="1" applyNumberFormat="1" applyFont="1" applyFill="1" applyBorder="1" applyAlignment="1" applyProtection="1">
      <alignment horizontal="center"/>
      <protection locked="0"/>
    </xf>
    <xf numFmtId="166" fontId="13" fillId="0" borderId="0" xfId="0" quotePrefix="1" applyNumberFormat="1" applyFont="1" applyFill="1" applyBorder="1" applyAlignment="1" applyProtection="1">
      <alignment horizontal="center"/>
      <protection locked="0"/>
    </xf>
    <xf numFmtId="0" fontId="14" fillId="0" borderId="0" xfId="0" quotePrefix="1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Continuous" wrapText="1"/>
      <protection locked="0"/>
    </xf>
    <xf numFmtId="164" fontId="9" fillId="2" borderId="0" xfId="0" applyNumberFormat="1" applyFont="1" applyFill="1" applyBorder="1" applyProtection="1"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14" fontId="14" fillId="0" borderId="0" xfId="0" quotePrefix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quotePrefix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Protection="1">
      <protection locked="0"/>
    </xf>
    <xf numFmtId="1" fontId="18" fillId="0" borderId="0" xfId="0" applyNumberFormat="1" applyFont="1" applyFill="1" applyBorder="1" applyProtection="1">
      <protection locked="0"/>
    </xf>
    <xf numFmtId="1" fontId="19" fillId="0" borderId="0" xfId="0" applyNumberFormat="1" applyFont="1" applyFill="1" applyBorder="1" applyProtection="1">
      <protection locked="0"/>
    </xf>
    <xf numFmtId="164" fontId="20" fillId="0" borderId="0" xfId="0" applyNumberFormat="1" applyFont="1" applyFill="1" applyBorder="1" applyProtection="1">
      <protection locked="0"/>
    </xf>
    <xf numFmtId="0" fontId="21" fillId="0" borderId="0" xfId="0" applyFont="1" applyFill="1" applyBorder="1" applyProtection="1">
      <protection locked="0"/>
    </xf>
    <xf numFmtId="0" fontId="6" fillId="0" borderId="0" xfId="0" applyFont="1" applyFill="1" applyProtection="1">
      <protection locked="0"/>
    </xf>
    <xf numFmtId="164" fontId="7" fillId="0" borderId="0" xfId="0" applyNumberFormat="1" applyFont="1" applyFill="1" applyProtection="1">
      <protection locked="0"/>
    </xf>
    <xf numFmtId="164" fontId="4" fillId="0" borderId="0" xfId="0" applyNumberFormat="1" applyFont="1" applyFill="1" applyProtection="1">
      <protection locked="0"/>
    </xf>
    <xf numFmtId="0" fontId="22" fillId="0" borderId="0" xfId="0" applyFont="1" applyFill="1" applyBorder="1" applyProtection="1">
      <protection locked="0"/>
    </xf>
    <xf numFmtId="0" fontId="2" fillId="0" borderId="19" xfId="0" applyFont="1" applyFill="1" applyBorder="1" applyAlignment="1" applyProtection="1">
      <alignment vertical="center" wrapText="1"/>
      <protection locked="0"/>
    </xf>
    <xf numFmtId="165" fontId="23" fillId="0" borderId="24" xfId="1" applyNumberFormat="1" applyFont="1" applyFill="1" applyBorder="1" applyAlignment="1" applyProtection="1">
      <alignment horizontal="right" vertical="center" wrapText="1"/>
    </xf>
    <xf numFmtId="165" fontId="23" fillId="0" borderId="25" xfId="1" applyNumberFormat="1" applyFont="1" applyFill="1" applyBorder="1" applyAlignment="1" applyProtection="1">
      <alignment horizontal="right" vertical="center" wrapText="1"/>
    </xf>
    <xf numFmtId="165" fontId="23" fillId="0" borderId="26" xfId="1" applyNumberFormat="1" applyFont="1" applyFill="1" applyBorder="1" applyAlignment="1" applyProtection="1">
      <alignment horizontal="right" vertical="center" wrapText="1"/>
    </xf>
    <xf numFmtId="0" fontId="4" fillId="0" borderId="0" xfId="0" applyFont="1" applyFill="1" applyAlignment="1" applyProtection="1">
      <alignment vertical="center"/>
      <protection locked="0"/>
    </xf>
    <xf numFmtId="2" fontId="4" fillId="0" borderId="0" xfId="0" applyNumberFormat="1" applyFont="1" applyFill="1" applyAlignment="1" applyProtection="1">
      <alignment vertical="center"/>
      <protection locked="0"/>
    </xf>
    <xf numFmtId="164" fontId="4" fillId="0" borderId="0" xfId="0" applyNumberFormat="1" applyFont="1" applyFill="1" applyAlignment="1" applyProtection="1">
      <alignment vertical="center"/>
      <protection locked="0"/>
    </xf>
    <xf numFmtId="164" fontId="9" fillId="2" borderId="0" xfId="0" applyNumberFormat="1" applyFont="1" applyFill="1" applyBorder="1" applyAlignment="1" applyProtection="1">
      <alignment vertical="center"/>
      <protection locked="0"/>
    </xf>
    <xf numFmtId="164" fontId="6" fillId="0" borderId="0" xfId="0" applyNumberFormat="1" applyFont="1" applyFill="1" applyBorder="1" applyProtection="1">
      <protection locked="0"/>
    </xf>
    <xf numFmtId="164" fontId="6" fillId="2" borderId="0" xfId="0" applyNumberFormat="1" applyFont="1" applyFill="1" applyBorder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164" fontId="16" fillId="2" borderId="0" xfId="0" applyNumberFormat="1" applyFont="1" applyFill="1" applyAlignment="1" applyProtection="1">
      <alignment vertical="center"/>
      <protection locked="0"/>
    </xf>
    <xf numFmtId="0" fontId="6" fillId="2" borderId="0" xfId="0" applyFont="1" applyFill="1" applyProtection="1">
      <protection locked="0"/>
    </xf>
    <xf numFmtId="164" fontId="6" fillId="2" borderId="0" xfId="0" applyNumberFormat="1" applyFont="1" applyFill="1" applyProtection="1">
      <protection locked="0"/>
    </xf>
    <xf numFmtId="164" fontId="7" fillId="2" borderId="0" xfId="0" applyNumberFormat="1" applyFont="1" applyFill="1" applyProtection="1">
      <protection locked="0"/>
    </xf>
    <xf numFmtId="0" fontId="7" fillId="2" borderId="0" xfId="0" applyFont="1" applyFill="1" applyProtection="1">
      <protection locked="0"/>
    </xf>
    <xf numFmtId="0" fontId="16" fillId="2" borderId="0" xfId="0" applyFont="1" applyFill="1" applyProtection="1">
      <protection locked="0"/>
    </xf>
    <xf numFmtId="164" fontId="16" fillId="2" borderId="0" xfId="0" applyNumberFormat="1" applyFont="1" applyFill="1" applyProtection="1">
      <protection locked="0"/>
    </xf>
    <xf numFmtId="164" fontId="4" fillId="2" borderId="0" xfId="0" applyNumberFormat="1" applyFont="1" applyFill="1" applyProtection="1">
      <protection locked="0"/>
    </xf>
    <xf numFmtId="0" fontId="4" fillId="2" borderId="0" xfId="0" applyFont="1" applyFill="1" applyProtection="1">
      <protection locked="0"/>
    </xf>
    <xf numFmtId="0" fontId="25" fillId="2" borderId="0" xfId="0" applyFont="1" applyFill="1" applyBorder="1" applyAlignment="1" applyProtection="1">
      <alignment horizontal="right"/>
      <protection locked="0"/>
    </xf>
    <xf numFmtId="0" fontId="5" fillId="2" borderId="0" xfId="0" applyFont="1" applyFill="1" applyBorder="1" applyAlignment="1" applyProtection="1">
      <alignment horizontal="center" vertical="top" wrapText="1"/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164" fontId="7" fillId="2" borderId="0" xfId="0" applyNumberFormat="1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3" fontId="4" fillId="2" borderId="0" xfId="0" applyNumberFormat="1" applyFont="1" applyFill="1" applyProtection="1">
      <protection locked="0"/>
    </xf>
    <xf numFmtId="0" fontId="25" fillId="0" borderId="0" xfId="0" applyFont="1" applyFill="1" applyBorder="1" applyAlignment="1" applyProtection="1">
      <alignment horizontal="right"/>
      <protection locked="0"/>
    </xf>
    <xf numFmtId="2" fontId="26" fillId="0" borderId="0" xfId="0" applyNumberFormat="1" applyFont="1" applyFill="1" applyBorder="1" applyAlignment="1" applyProtection="1">
      <alignment horizontal="right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7" xfId="0" applyFont="1" applyFill="1" applyBorder="1" applyAlignment="1" applyProtection="1">
      <alignment horizontal="center" vertical="center" wrapText="1"/>
      <protection locked="0"/>
    </xf>
    <xf numFmtId="0" fontId="8" fillId="0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14" fontId="29" fillId="0" borderId="7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14" fontId="27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vertical="center" wrapText="1"/>
      <protection locked="0"/>
    </xf>
    <xf numFmtId="165" fontId="23" fillId="0" borderId="0" xfId="1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2" fontId="30" fillId="0" borderId="0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2" fontId="31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Fill="1" applyProtection="1">
      <protection locked="0"/>
    </xf>
    <xf numFmtId="2" fontId="3" fillId="0" borderId="20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21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22" xfId="0" applyNumberFormat="1" applyFont="1" applyFill="1" applyBorder="1" applyAlignment="1" applyProtection="1">
      <alignment horizontal="right" vertical="center" wrapText="1"/>
      <protection locked="0"/>
    </xf>
    <xf numFmtId="2" fontId="28" fillId="0" borderId="22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23" xfId="0" applyNumberFormat="1" applyFont="1" applyFill="1" applyBorder="1" applyAlignment="1" applyProtection="1">
      <alignment horizontal="right" vertical="center" wrapText="1"/>
      <protection locked="0"/>
    </xf>
    <xf numFmtId="165" fontId="10" fillId="3" borderId="10" xfId="1" applyNumberFormat="1" applyFont="1" applyFill="1" applyBorder="1" applyAlignment="1" applyProtection="1">
      <alignment horizontal="right" vertical="center" wrapText="1"/>
    </xf>
    <xf numFmtId="165" fontId="10" fillId="3" borderId="11" xfId="1" applyNumberFormat="1" applyFont="1" applyFill="1" applyBorder="1" applyAlignment="1" applyProtection="1">
      <alignment horizontal="right" vertical="center" wrapText="1"/>
    </xf>
    <xf numFmtId="165" fontId="10" fillId="3" borderId="12" xfId="1" applyNumberFormat="1" applyFont="1" applyFill="1" applyBorder="1" applyAlignment="1" applyProtection="1">
      <alignment horizontal="right" vertical="center" wrapText="1"/>
    </xf>
    <xf numFmtId="165" fontId="10" fillId="3" borderId="17" xfId="1" applyNumberFormat="1" applyFont="1" applyFill="1" applyBorder="1" applyAlignment="1" applyProtection="1">
      <alignment horizontal="right" vertical="center" wrapText="1"/>
    </xf>
    <xf numFmtId="165" fontId="10" fillId="3" borderId="15" xfId="1" applyNumberFormat="1" applyFont="1" applyFill="1" applyBorder="1" applyAlignment="1" applyProtection="1">
      <alignment horizontal="right" vertical="center" wrapText="1"/>
    </xf>
    <xf numFmtId="165" fontId="10" fillId="3" borderId="16" xfId="1" applyNumberFormat="1" applyFont="1" applyFill="1" applyBorder="1" applyAlignment="1" applyProtection="1">
      <alignment horizontal="right" vertical="center" wrapText="1"/>
    </xf>
    <xf numFmtId="165" fontId="10" fillId="3" borderId="18" xfId="1" applyNumberFormat="1" applyFont="1" applyFill="1" applyBorder="1" applyAlignment="1" applyProtection="1">
      <alignment horizontal="right" vertical="center" wrapText="1"/>
    </xf>
    <xf numFmtId="165" fontId="10" fillId="3" borderId="7" xfId="1" applyNumberFormat="1" applyFont="1" applyFill="1" applyBorder="1" applyAlignment="1" applyProtection="1">
      <alignment horizontal="right" vertical="center" wrapText="1"/>
    </xf>
    <xf numFmtId="165" fontId="10" fillId="3" borderId="8" xfId="1" applyNumberFormat="1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protection locked="0"/>
    </xf>
    <xf numFmtId="14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14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1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vertical="center" wrapText="1"/>
      <protection locked="0"/>
    </xf>
    <xf numFmtId="4" fontId="3" fillId="2" borderId="20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21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22" xfId="0" applyNumberFormat="1" applyFont="1" applyFill="1" applyBorder="1" applyAlignment="1" applyProtection="1">
      <alignment horizontal="right" vertical="center" wrapText="1"/>
      <protection locked="0"/>
    </xf>
    <xf numFmtId="4" fontId="28" fillId="2" borderId="22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23" xfId="0" applyNumberFormat="1" applyFont="1" applyFill="1" applyBorder="1" applyAlignment="1" applyProtection="1">
      <alignment horizontal="right" vertical="center" wrapText="1"/>
      <protection locked="0"/>
    </xf>
    <xf numFmtId="165" fontId="23" fillId="2" borderId="20" xfId="1" applyNumberFormat="1" applyFont="1" applyFill="1" applyBorder="1" applyAlignment="1" applyProtection="1">
      <alignment horizontal="right" vertical="center" wrapText="1"/>
    </xf>
    <xf numFmtId="165" fontId="23" fillId="2" borderId="22" xfId="1" applyNumberFormat="1" applyFont="1" applyFill="1" applyBorder="1" applyAlignment="1" applyProtection="1">
      <alignment horizontal="right" vertical="center" wrapText="1"/>
    </xf>
    <xf numFmtId="165" fontId="23" fillId="2" borderId="23" xfId="1" applyNumberFormat="1" applyFont="1" applyFill="1" applyBorder="1" applyAlignment="1" applyProtection="1">
      <alignment horizontal="right" vertical="center" wrapText="1"/>
    </xf>
    <xf numFmtId="0" fontId="6" fillId="2" borderId="0" xfId="0" applyFont="1" applyFill="1" applyBorder="1" applyProtection="1">
      <protection locked="0"/>
    </xf>
    <xf numFmtId="14" fontId="27" fillId="2" borderId="7" xfId="0" applyNumberFormat="1" applyFont="1" applyFill="1" applyBorder="1" applyAlignment="1" applyProtection="1">
      <alignment horizontal="center" vertical="center" wrapText="1"/>
      <protection locked="0"/>
    </xf>
    <xf numFmtId="14" fontId="29" fillId="2" borderId="7" xfId="0" applyNumberFormat="1" applyFont="1" applyFill="1" applyBorder="1" applyAlignment="1" applyProtection="1">
      <alignment horizontal="center" vertical="center" wrapText="1"/>
      <protection locked="0"/>
    </xf>
    <xf numFmtId="4" fontId="3" fillId="2" borderId="20" xfId="2" applyNumberFormat="1" applyFont="1" applyFill="1" applyBorder="1" applyAlignment="1" applyProtection="1">
      <alignment horizontal="right" vertical="center" wrapText="1"/>
      <protection locked="0"/>
    </xf>
    <xf numFmtId="4" fontId="6" fillId="2" borderId="28" xfId="2" applyNumberFormat="1" applyFont="1" applyFill="1" applyBorder="1" applyAlignment="1" applyProtection="1">
      <alignment horizontal="right" vertical="center" wrapText="1"/>
      <protection locked="0"/>
    </xf>
    <xf numFmtId="4" fontId="6" fillId="2" borderId="25" xfId="2" applyNumberFormat="1" applyFont="1" applyFill="1" applyBorder="1" applyAlignment="1" applyProtection="1">
      <alignment horizontal="right" vertical="center" wrapText="1"/>
      <protection locked="0"/>
    </xf>
    <xf numFmtId="4" fontId="28" fillId="2" borderId="25" xfId="2" applyNumberFormat="1" applyFont="1" applyFill="1" applyBorder="1" applyAlignment="1" applyProtection="1">
      <alignment horizontal="right" vertical="center" wrapText="1"/>
      <protection locked="0"/>
    </xf>
    <xf numFmtId="4" fontId="6" fillId="2" borderId="26" xfId="2" applyNumberFormat="1" applyFont="1" applyFill="1" applyBorder="1" applyAlignment="1" applyProtection="1">
      <alignment horizontal="right" vertical="center" wrapText="1"/>
      <protection locked="0"/>
    </xf>
    <xf numFmtId="0" fontId="6" fillId="0" borderId="0" xfId="0" applyFont="1" applyFill="1" applyBorder="1" applyAlignment="1" applyProtection="1"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2" fontId="3" fillId="0" borderId="2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29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3" xfId="0" applyNumberFormat="1" applyFont="1" applyFill="1" applyBorder="1" applyAlignment="1" applyProtection="1">
      <alignment horizontal="right" vertical="center" wrapText="1"/>
      <protection locked="0"/>
    </xf>
    <xf numFmtId="2" fontId="28" fillId="0" borderId="3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4" xfId="0" applyNumberFormat="1" applyFont="1" applyFill="1" applyBorder="1" applyAlignment="1" applyProtection="1">
      <alignment horizontal="right" vertical="center" wrapText="1"/>
      <protection locked="0"/>
    </xf>
    <xf numFmtId="165" fontId="23" fillId="0" borderId="3" xfId="1" applyNumberFormat="1" applyFont="1" applyFill="1" applyBorder="1" applyAlignment="1" applyProtection="1">
      <alignment horizontal="right" vertical="center" wrapText="1"/>
    </xf>
    <xf numFmtId="165" fontId="23" fillId="0" borderId="4" xfId="1" applyNumberFormat="1" applyFont="1" applyFill="1" applyBorder="1" applyAlignment="1" applyProtection="1">
      <alignment horizontal="right" vertical="center" wrapText="1"/>
    </xf>
    <xf numFmtId="0" fontId="2" fillId="0" borderId="5" xfId="0" applyFont="1" applyFill="1" applyBorder="1" applyAlignment="1" applyProtection="1">
      <alignment vertical="center" wrapText="1"/>
      <protection locked="0"/>
    </xf>
    <xf numFmtId="2" fontId="3" fillId="0" borderId="6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18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7" xfId="0" applyNumberFormat="1" applyFont="1" applyFill="1" applyBorder="1" applyAlignment="1" applyProtection="1">
      <alignment horizontal="right" vertical="center" wrapText="1"/>
      <protection locked="0"/>
    </xf>
    <xf numFmtId="2" fontId="28" fillId="0" borderId="7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8" xfId="0" applyNumberFormat="1" applyFont="1" applyFill="1" applyBorder="1" applyAlignment="1" applyProtection="1">
      <alignment horizontal="right" vertical="center" wrapText="1"/>
      <protection locked="0"/>
    </xf>
    <xf numFmtId="165" fontId="23" fillId="0" borderId="6" xfId="1" applyNumberFormat="1" applyFont="1" applyFill="1" applyBorder="1" applyAlignment="1" applyProtection="1">
      <alignment horizontal="right" vertical="center" wrapText="1"/>
    </xf>
    <xf numFmtId="165" fontId="23" fillId="0" borderId="7" xfId="1" applyNumberFormat="1" applyFont="1" applyFill="1" applyBorder="1" applyAlignment="1" applyProtection="1">
      <alignment horizontal="right" vertical="center" wrapText="1"/>
    </xf>
    <xf numFmtId="165" fontId="23" fillId="0" borderId="8" xfId="1" applyNumberFormat="1" applyFont="1" applyFill="1" applyBorder="1" applyAlignment="1" applyProtection="1">
      <alignment horizontal="right" vertical="center" wrapText="1"/>
    </xf>
    <xf numFmtId="14" fontId="2" fillId="0" borderId="40" xfId="0" quotePrefix="1" applyNumberFormat="1" applyFont="1" applyFill="1" applyBorder="1" applyAlignment="1" applyProtection="1">
      <alignment horizontal="center" vertical="center" wrapText="1"/>
      <protection locked="0"/>
    </xf>
    <xf numFmtId="17" fontId="2" fillId="0" borderId="41" xfId="0" quotePrefix="1" applyNumberFormat="1" applyFont="1" applyFill="1" applyBorder="1" applyAlignment="1" applyProtection="1">
      <alignment horizontal="center" vertical="center" wrapText="1"/>
      <protection locked="0"/>
    </xf>
    <xf numFmtId="14" fontId="27" fillId="0" borderId="41" xfId="0" quotePrefix="1" applyNumberFormat="1" applyFont="1" applyFill="1" applyBorder="1" applyAlignment="1" applyProtection="1">
      <alignment horizontal="center" vertical="center" wrapText="1"/>
      <protection locked="0"/>
    </xf>
    <xf numFmtId="0" fontId="2" fillId="0" borderId="41" xfId="0" applyFont="1" applyFill="1" applyBorder="1" applyAlignment="1" applyProtection="1">
      <alignment horizontal="center" vertical="center" wrapText="1"/>
      <protection locked="0"/>
    </xf>
    <xf numFmtId="0" fontId="2" fillId="0" borderId="44" xfId="0" applyFont="1" applyFill="1" applyBorder="1" applyAlignment="1" applyProtection="1">
      <alignment horizontal="center" vertical="center" wrapText="1"/>
      <protection locked="0"/>
    </xf>
    <xf numFmtId="0" fontId="8" fillId="0" borderId="40" xfId="0" applyFont="1" applyFill="1" applyBorder="1" applyAlignment="1" applyProtection="1">
      <alignment horizontal="center" vertical="center" wrapText="1"/>
      <protection locked="0"/>
    </xf>
    <xf numFmtId="14" fontId="8" fillId="0" borderId="41" xfId="0" quotePrefix="1" applyNumberFormat="1" applyFont="1" applyFill="1" applyBorder="1" applyAlignment="1" applyProtection="1">
      <alignment horizontal="center" vertical="center" wrapText="1"/>
      <protection locked="0"/>
    </xf>
    <xf numFmtId="14" fontId="29" fillId="0" borderId="41" xfId="0" quotePrefix="1" applyNumberFormat="1" applyFont="1" applyFill="1" applyBorder="1" applyAlignment="1" applyProtection="1">
      <alignment horizontal="center" vertical="center" wrapText="1"/>
      <protection locked="0"/>
    </xf>
    <xf numFmtId="0" fontId="8" fillId="0" borderId="41" xfId="0" applyFont="1" applyFill="1" applyBorder="1" applyAlignment="1" applyProtection="1">
      <alignment horizontal="center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wrapText="1"/>
      <protection locked="0"/>
    </xf>
    <xf numFmtId="0" fontId="2" fillId="0" borderId="43" xfId="0" applyFont="1" applyFill="1" applyBorder="1" applyAlignment="1" applyProtection="1">
      <alignment horizontal="left" vertical="center" wrapText="1"/>
      <protection locked="0"/>
    </xf>
    <xf numFmtId="3" fontId="3" fillId="0" borderId="2" xfId="0" applyNumberFormat="1" applyFont="1" applyFill="1" applyBorder="1" applyAlignment="1" applyProtection="1">
      <alignment vertical="center" wrapText="1"/>
      <protection locked="0"/>
    </xf>
    <xf numFmtId="3" fontId="6" fillId="0" borderId="3" xfId="0" applyNumberFormat="1" applyFont="1" applyFill="1" applyBorder="1" applyAlignment="1" applyProtection="1">
      <alignment vertical="center" wrapText="1"/>
      <protection locked="0"/>
    </xf>
    <xf numFmtId="3" fontId="28" fillId="0" borderId="3" xfId="0" quotePrefix="1" applyNumberFormat="1" applyFont="1" applyFill="1" applyBorder="1" applyAlignment="1" applyProtection="1">
      <alignment vertical="center" wrapText="1"/>
      <protection locked="0"/>
    </xf>
    <xf numFmtId="3" fontId="6" fillId="0" borderId="4" xfId="0" applyNumberFormat="1" applyFont="1" applyFill="1" applyBorder="1" applyAlignment="1" applyProtection="1">
      <alignment vertical="center" wrapText="1"/>
      <protection locked="0"/>
    </xf>
    <xf numFmtId="165" fontId="23" fillId="0" borderId="29" xfId="1" applyNumberFormat="1" applyFont="1" applyFill="1" applyBorder="1" applyAlignment="1" applyProtection="1">
      <alignment horizontal="right" vertical="center" wrapText="1"/>
    </xf>
    <xf numFmtId="3" fontId="3" fillId="0" borderId="14" xfId="0" applyNumberFormat="1" applyFont="1" applyFill="1" applyBorder="1" applyAlignment="1" applyProtection="1">
      <alignment vertical="center" wrapText="1"/>
      <protection locked="0"/>
    </xf>
    <xf numFmtId="3" fontId="6" fillId="0" borderId="15" xfId="0" applyNumberFormat="1" applyFont="1" applyFill="1" applyBorder="1" applyAlignment="1" applyProtection="1">
      <alignment vertical="center" wrapText="1"/>
      <protection locked="0"/>
    </xf>
    <xf numFmtId="3" fontId="28" fillId="0" borderId="15" xfId="0" quotePrefix="1" applyNumberFormat="1" applyFont="1" applyFill="1" applyBorder="1" applyAlignment="1" applyProtection="1">
      <alignment vertical="center" wrapText="1"/>
      <protection locked="0"/>
    </xf>
    <xf numFmtId="3" fontId="6" fillId="0" borderId="16" xfId="0" applyNumberFormat="1" applyFont="1" applyFill="1" applyBorder="1" applyAlignment="1" applyProtection="1">
      <alignment vertical="center" wrapText="1"/>
      <protection locked="0"/>
    </xf>
    <xf numFmtId="165" fontId="23" fillId="0" borderId="17" xfId="1" applyNumberFormat="1" applyFont="1" applyFill="1" applyBorder="1" applyAlignment="1" applyProtection="1">
      <alignment horizontal="right" vertical="center" wrapText="1"/>
    </xf>
    <xf numFmtId="165" fontId="23" fillId="0" borderId="15" xfId="1" applyNumberFormat="1" applyFont="1" applyFill="1" applyBorder="1" applyAlignment="1" applyProtection="1">
      <alignment horizontal="right" vertical="center" wrapText="1"/>
    </xf>
    <xf numFmtId="165" fontId="23" fillId="0" borderId="16" xfId="1" applyNumberFormat="1" applyFont="1" applyFill="1" applyBorder="1" applyAlignment="1" applyProtection="1">
      <alignment horizontal="right" vertical="center" wrapText="1"/>
    </xf>
    <xf numFmtId="3" fontId="3" fillId="0" borderId="6" xfId="0" applyNumberFormat="1" applyFont="1" applyFill="1" applyBorder="1" applyAlignment="1" applyProtection="1">
      <alignment vertical="center" wrapText="1"/>
      <protection locked="0"/>
    </xf>
    <xf numFmtId="3" fontId="6" fillId="0" borderId="7" xfId="0" applyNumberFormat="1" applyFont="1" applyFill="1" applyBorder="1" applyAlignment="1" applyProtection="1">
      <alignment vertical="center" wrapText="1"/>
      <protection locked="0"/>
    </xf>
    <xf numFmtId="3" fontId="28" fillId="0" borderId="7" xfId="0" quotePrefix="1" applyNumberFormat="1" applyFont="1" applyFill="1" applyBorder="1" applyAlignment="1" applyProtection="1">
      <alignment vertical="center" wrapText="1"/>
      <protection locked="0"/>
    </xf>
    <xf numFmtId="3" fontId="6" fillId="0" borderId="8" xfId="0" applyNumberFormat="1" applyFont="1" applyFill="1" applyBorder="1" applyAlignment="1" applyProtection="1">
      <alignment vertical="center" wrapText="1"/>
      <protection locked="0"/>
    </xf>
    <xf numFmtId="165" fontId="23" fillId="0" borderId="18" xfId="1" applyNumberFormat="1" applyFont="1" applyFill="1" applyBorder="1" applyAlignment="1" applyProtection="1">
      <alignment horizontal="right" vertical="center" wrapText="1"/>
    </xf>
    <xf numFmtId="3" fontId="3" fillId="2" borderId="20" xfId="0" applyNumberFormat="1" applyFont="1" applyFill="1" applyBorder="1" applyAlignment="1" applyProtection="1">
      <alignment horizontal="right" vertical="center" wrapText="1"/>
      <protection locked="0"/>
    </xf>
    <xf numFmtId="3" fontId="3" fillId="2" borderId="21" xfId="0" applyNumberFormat="1" applyFont="1" applyFill="1" applyBorder="1" applyAlignment="1" applyProtection="1">
      <alignment horizontal="right" vertical="center" wrapText="1"/>
      <protection locked="0"/>
    </xf>
    <xf numFmtId="3" fontId="6" fillId="2" borderId="22" xfId="0" applyNumberFormat="1" applyFont="1" applyFill="1" applyBorder="1" applyAlignment="1" applyProtection="1">
      <alignment horizontal="right" vertical="center" wrapText="1"/>
      <protection locked="0"/>
    </xf>
    <xf numFmtId="3" fontId="28" fillId="2" borderId="22" xfId="0" applyNumberFormat="1" applyFont="1" applyFill="1" applyBorder="1" applyAlignment="1" applyProtection="1">
      <alignment horizontal="right"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4" fontId="3" fillId="2" borderId="2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29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3" xfId="0" applyNumberFormat="1" applyFont="1" applyFill="1" applyBorder="1" applyAlignment="1" applyProtection="1">
      <alignment horizontal="right" vertical="center" wrapText="1"/>
      <protection locked="0"/>
    </xf>
    <xf numFmtId="4" fontId="28" fillId="2" borderId="3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4" xfId="0" applyNumberFormat="1" applyFont="1" applyFill="1" applyBorder="1" applyAlignment="1" applyProtection="1">
      <alignment horizontal="right" vertical="center" wrapText="1"/>
      <protection locked="0"/>
    </xf>
    <xf numFmtId="165" fontId="10" fillId="2" borderId="10" xfId="1" applyNumberFormat="1" applyFont="1" applyFill="1" applyBorder="1" applyAlignment="1" applyProtection="1">
      <alignment horizontal="right" vertical="center" wrapText="1"/>
    </xf>
    <xf numFmtId="165" fontId="10" fillId="2" borderId="11" xfId="1" applyNumberFormat="1" applyFont="1" applyFill="1" applyBorder="1" applyAlignment="1" applyProtection="1">
      <alignment horizontal="right" vertical="center" wrapText="1"/>
    </xf>
    <xf numFmtId="165" fontId="10" fillId="2" borderId="33" xfId="1" applyNumberFormat="1" applyFont="1" applyFill="1" applyBorder="1" applyAlignment="1" applyProtection="1">
      <alignment horizontal="right" vertical="center" wrapText="1"/>
    </xf>
    <xf numFmtId="165" fontId="10" fillId="2" borderId="12" xfId="1" applyNumberFormat="1" applyFont="1" applyFill="1" applyBorder="1" applyAlignment="1" applyProtection="1">
      <alignment horizontal="right" vertical="center" wrapText="1"/>
    </xf>
    <xf numFmtId="4" fontId="3" fillId="2" borderId="32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10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11" xfId="0" applyNumberFormat="1" applyFont="1" applyFill="1" applyBorder="1" applyAlignment="1" applyProtection="1">
      <alignment horizontal="right" vertical="center" wrapText="1"/>
      <protection locked="0"/>
    </xf>
    <xf numFmtId="4" fontId="28" fillId="2" borderId="11" xfId="0" quotePrefix="1" applyNumberFormat="1" applyFont="1" applyFill="1" applyBorder="1" applyAlignment="1" applyProtection="1">
      <alignment horizontal="right" vertical="center" wrapText="1"/>
      <protection locked="0"/>
    </xf>
    <xf numFmtId="4" fontId="6" fillId="2" borderId="12" xfId="0" applyNumberFormat="1" applyFont="1" applyFill="1" applyBorder="1" applyAlignment="1" applyProtection="1">
      <alignment horizontal="right" vertical="center" wrapText="1"/>
      <protection locked="0"/>
    </xf>
    <xf numFmtId="165" fontId="23" fillId="2" borderId="15" xfId="1" quotePrefix="1" applyNumberFormat="1" applyFont="1" applyFill="1" applyBorder="1" applyAlignment="1" applyProtection="1">
      <alignment horizontal="center" vertical="center" wrapText="1"/>
    </xf>
    <xf numFmtId="165" fontId="10" fillId="2" borderId="30" xfId="1" applyNumberFormat="1" applyFont="1" applyFill="1" applyBorder="1" applyAlignment="1" applyProtection="1">
      <alignment horizontal="right" vertical="center" wrapText="1"/>
    </xf>
    <xf numFmtId="0" fontId="2" fillId="2" borderId="13" xfId="0" applyFont="1" applyFill="1" applyBorder="1" applyAlignment="1" applyProtection="1">
      <alignment vertical="center" wrapText="1"/>
      <protection locked="0"/>
    </xf>
    <xf numFmtId="4" fontId="3" fillId="2" borderId="14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17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15" xfId="0" applyNumberFormat="1" applyFont="1" applyFill="1" applyBorder="1" applyAlignment="1" applyProtection="1">
      <alignment horizontal="right" vertical="center" wrapText="1"/>
      <protection locked="0"/>
    </xf>
    <xf numFmtId="4" fontId="28" fillId="2" borderId="15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16" xfId="0" applyNumberFormat="1" applyFont="1" applyFill="1" applyBorder="1" applyAlignment="1" applyProtection="1">
      <alignment horizontal="right" vertical="center" wrapText="1"/>
      <protection locked="0"/>
    </xf>
    <xf numFmtId="0" fontId="2" fillId="2" borderId="45" xfId="0" applyFont="1" applyFill="1" applyBorder="1" applyAlignment="1" applyProtection="1">
      <alignment vertical="center" wrapText="1"/>
      <protection locked="0"/>
    </xf>
    <xf numFmtId="4" fontId="3" fillId="2" borderId="40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46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41" xfId="0" applyNumberFormat="1" applyFont="1" applyFill="1" applyBorder="1" applyAlignment="1" applyProtection="1">
      <alignment horizontal="right" vertical="center" wrapText="1"/>
      <protection locked="0"/>
    </xf>
    <xf numFmtId="4" fontId="28" fillId="2" borderId="41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42" xfId="0" applyNumberFormat="1" applyFont="1" applyFill="1" applyBorder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vertical="center" wrapText="1"/>
      <protection locked="0"/>
    </xf>
    <xf numFmtId="4" fontId="3" fillId="2" borderId="6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18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7" xfId="0" applyNumberFormat="1" applyFont="1" applyFill="1" applyBorder="1" applyAlignment="1" applyProtection="1">
      <alignment horizontal="right" vertical="center" wrapText="1"/>
      <protection locked="0"/>
    </xf>
    <xf numFmtId="4" fontId="28" fillId="2" borderId="7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8" xfId="0" applyNumberFormat="1" applyFont="1" applyFill="1" applyBorder="1" applyAlignment="1" applyProtection="1">
      <alignment horizontal="right" vertical="center" wrapText="1"/>
      <protection locked="0"/>
    </xf>
    <xf numFmtId="165" fontId="10" fillId="2" borderId="28" xfId="1" applyNumberFormat="1" applyFont="1" applyFill="1" applyBorder="1" applyAlignment="1" applyProtection="1">
      <alignment horizontal="right" vertical="center" wrapText="1"/>
    </xf>
    <xf numFmtId="165" fontId="10" fillId="2" borderId="31" xfId="1" applyNumberFormat="1" applyFont="1" applyFill="1" applyBorder="1" applyAlignment="1" applyProtection="1">
      <alignment horizontal="right" vertical="center" wrapText="1"/>
    </xf>
    <xf numFmtId="14" fontId="2" fillId="0" borderId="6" xfId="0" quotePrefix="1" applyNumberFormat="1" applyFont="1" applyFill="1" applyBorder="1" applyAlignment="1" applyProtection="1">
      <alignment horizontal="center" vertical="center" wrapText="1"/>
      <protection locked="0"/>
    </xf>
    <xf numFmtId="17" fontId="2" fillId="0" borderId="7" xfId="0" quotePrefix="1" applyNumberFormat="1" applyFont="1" applyFill="1" applyBorder="1" applyAlignment="1" applyProtection="1">
      <alignment horizontal="center" vertical="center" wrapText="1"/>
      <protection locked="0"/>
    </xf>
    <xf numFmtId="14" fontId="2" fillId="0" borderId="7" xfId="0" quotePrefix="1" applyNumberFormat="1" applyFont="1" applyFill="1" applyBorder="1" applyAlignment="1" applyProtection="1">
      <alignment horizontal="center" vertical="center" wrapText="1"/>
      <protection locked="0"/>
    </xf>
    <xf numFmtId="14" fontId="27" fillId="0" borderId="7" xfId="0" quotePrefix="1" applyNumberFormat="1" applyFont="1" applyFill="1" applyBorder="1" applyAlignment="1" applyProtection="1">
      <alignment horizontal="center" vertical="center" wrapText="1"/>
      <protection locked="0"/>
    </xf>
    <xf numFmtId="0" fontId="2" fillId="0" borderId="39" xfId="0" applyFont="1" applyFill="1" applyBorder="1" applyAlignment="1" applyProtection="1">
      <alignment horizontal="center" vertical="center" wrapText="1"/>
      <protection locked="0"/>
    </xf>
    <xf numFmtId="14" fontId="8" fillId="0" borderId="7" xfId="0" quotePrefix="1" applyNumberFormat="1" applyFont="1" applyFill="1" applyBorder="1" applyAlignment="1" applyProtection="1">
      <alignment horizontal="center" vertical="center" wrapText="1"/>
      <protection locked="0"/>
    </xf>
    <xf numFmtId="14" fontId="29" fillId="0" borderId="7" xfId="0" quotePrefix="1" applyNumberFormat="1" applyFont="1" applyFill="1" applyBorder="1" applyAlignment="1" applyProtection="1">
      <alignment horizontal="center" vertical="center" wrapText="1"/>
      <protection locked="0"/>
    </xf>
    <xf numFmtId="0" fontId="2" fillId="0" borderId="27" xfId="0" applyFont="1" applyFill="1" applyBorder="1" applyAlignment="1" applyProtection="1">
      <alignment horizontal="left" vertical="center" wrapText="1"/>
      <protection locked="0"/>
    </xf>
    <xf numFmtId="164" fontId="3" fillId="0" borderId="20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21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21" xfId="0" quotePrefix="1" applyNumberFormat="1" applyFont="1" applyFill="1" applyBorder="1" applyAlignment="1" applyProtection="1">
      <alignment horizontal="right" vertical="center" wrapText="1"/>
      <protection locked="0"/>
    </xf>
    <xf numFmtId="164" fontId="28" fillId="0" borderId="21" xfId="0" quotePrefix="1" applyNumberFormat="1" applyFont="1" applyFill="1" applyBorder="1" applyAlignment="1" applyProtection="1">
      <alignment horizontal="right" vertical="center" wrapText="1"/>
      <protection locked="0"/>
    </xf>
    <xf numFmtId="164" fontId="6" fillId="0" borderId="22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34" xfId="0" applyNumberFormat="1" applyFont="1" applyFill="1" applyBorder="1" applyAlignment="1" applyProtection="1">
      <alignment horizontal="right" vertical="center" wrapText="1"/>
      <protection locked="0"/>
    </xf>
    <xf numFmtId="165" fontId="23" fillId="0" borderId="43" xfId="1" applyNumberFormat="1" applyFont="1" applyFill="1" applyBorder="1" applyAlignment="1" applyProtection="1">
      <alignment horizontal="right" vertical="center" wrapText="1"/>
    </xf>
    <xf numFmtId="165" fontId="23" fillId="0" borderId="34" xfId="1" applyNumberFormat="1" applyFont="1" applyFill="1" applyBorder="1" applyAlignment="1" applyProtection="1">
      <alignment horizontal="right" vertical="center" wrapText="1"/>
    </xf>
    <xf numFmtId="165" fontId="23" fillId="0" borderId="22" xfId="1" applyNumberFormat="1" applyFont="1" applyFill="1" applyBorder="1" applyAlignment="1" applyProtection="1">
      <alignment horizontal="right" vertical="center" wrapText="1"/>
    </xf>
    <xf numFmtId="165" fontId="23" fillId="0" borderId="23" xfId="1" applyNumberFormat="1" applyFont="1" applyFill="1" applyBorder="1" applyAlignment="1" applyProtection="1">
      <alignment horizontal="right" vertical="center" wrapText="1"/>
    </xf>
    <xf numFmtId="14" fontId="29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Fill="1" applyBorder="1" applyAlignment="1" applyProtection="1">
      <alignment vertical="center" wrapText="1"/>
      <protection locked="0"/>
    </xf>
    <xf numFmtId="3" fontId="3" fillId="0" borderId="14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5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7" xfId="0" applyNumberFormat="1" applyFont="1" applyFill="1" applyBorder="1" applyAlignment="1" applyProtection="1">
      <alignment horizontal="right" vertical="center" wrapText="1"/>
      <protection locked="0"/>
    </xf>
    <xf numFmtId="3" fontId="28" fillId="0" borderId="17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38" xfId="0" applyNumberFormat="1" applyFont="1" applyFill="1" applyBorder="1" applyAlignment="1" applyProtection="1">
      <alignment horizontal="right" vertical="center" wrapText="1"/>
      <protection locked="0"/>
    </xf>
    <xf numFmtId="165" fontId="23" fillId="0" borderId="2" xfId="1" applyNumberFormat="1" applyFont="1" applyFill="1" applyBorder="1" applyAlignment="1" applyProtection="1">
      <alignment horizontal="right" vertical="center" wrapText="1"/>
    </xf>
    <xf numFmtId="3" fontId="3" fillId="0" borderId="6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7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8" xfId="0" applyNumberFormat="1" applyFont="1" applyFill="1" applyBorder="1" applyAlignment="1" applyProtection="1">
      <alignment horizontal="right" vertical="center" wrapText="1"/>
      <protection locked="0"/>
    </xf>
    <xf numFmtId="3" fontId="28" fillId="0" borderId="18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39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9" xfId="0" applyFont="1" applyFill="1" applyBorder="1" applyAlignment="1" applyProtection="1">
      <alignment vertical="center" wrapText="1"/>
      <protection locked="0"/>
    </xf>
    <xf numFmtId="3" fontId="3" fillId="0" borderId="2" xfId="0" applyNumberFormat="1" applyFont="1" applyFill="1" applyBorder="1" applyAlignment="1" applyProtection="1">
      <alignment horizontal="right" vertical="center" wrapText="1"/>
      <protection locked="0"/>
    </xf>
    <xf numFmtId="3" fontId="3" fillId="0" borderId="29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3" xfId="0" applyNumberFormat="1" applyFont="1" applyFill="1" applyBorder="1" applyAlignment="1" applyProtection="1">
      <alignment horizontal="right" vertical="center" wrapText="1"/>
      <protection locked="0"/>
    </xf>
    <xf numFmtId="3" fontId="28" fillId="0" borderId="3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4" xfId="0" applyNumberFormat="1" applyFont="1" applyFill="1" applyBorder="1" applyAlignment="1" applyProtection="1">
      <alignment horizontal="right" vertical="center" wrapText="1"/>
      <protection locked="0"/>
    </xf>
    <xf numFmtId="3" fontId="3" fillId="0" borderId="17" xfId="0" applyNumberFormat="1" applyFont="1" applyFill="1" applyBorder="1" applyAlignment="1" applyProtection="1">
      <alignment horizontal="right" vertical="center" wrapText="1"/>
      <protection locked="0"/>
    </xf>
    <xf numFmtId="3" fontId="28" fillId="0" borderId="15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6" xfId="0" applyNumberFormat="1" applyFont="1" applyFill="1" applyBorder="1" applyAlignment="1" applyProtection="1">
      <alignment horizontal="right" vertical="center" wrapText="1"/>
      <protection locked="0"/>
    </xf>
    <xf numFmtId="3" fontId="3" fillId="0" borderId="18" xfId="0" applyNumberFormat="1" applyFont="1" applyFill="1" applyBorder="1" applyAlignment="1" applyProtection="1">
      <alignment horizontal="right" vertical="center" wrapText="1"/>
      <protection locked="0"/>
    </xf>
    <xf numFmtId="3" fontId="28" fillId="0" borderId="7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3" fillId="0" borderId="35" xfId="0" applyFont="1" applyFill="1" applyBorder="1" applyAlignment="1" applyProtection="1">
      <alignment horizontal="center" vertical="center" wrapText="1"/>
      <protection locked="0"/>
    </xf>
    <xf numFmtId="0" fontId="3" fillId="0" borderId="36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center" vertical="center" wrapText="1"/>
      <protection locked="0"/>
    </xf>
    <xf numFmtId="0" fontId="2" fillId="0" borderId="36" xfId="0" applyFont="1" applyFill="1" applyBorder="1" applyAlignment="1" applyProtection="1">
      <alignment horizontal="center" vertical="center" wrapText="1"/>
      <protection locked="0"/>
    </xf>
    <xf numFmtId="0" fontId="2" fillId="0" borderId="37" xfId="0" applyFont="1" applyFill="1" applyBorder="1" applyAlignment="1" applyProtection="1">
      <alignment horizontal="center" vertical="center" wrapText="1"/>
      <protection locked="0"/>
    </xf>
  </cellXfs>
  <cellStyles count="3">
    <cellStyle name="Normalny" xfId="0" builtinId="0"/>
    <cellStyle name="Normalny 2" xfId="2"/>
    <cellStyle name="Procentowy" xfId="1" builtinId="5"/>
  </cellStyles>
  <dxfs count="38">
    <dxf>
      <font>
        <color theme="1" tint="0.499984740745262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showGridLines="0" tabSelected="1" zoomScale="80" zoomScaleNormal="80" workbookViewId="0">
      <selection activeCell="A50" sqref="A50"/>
    </sheetView>
  </sheetViews>
  <sheetFormatPr defaultRowHeight="15.75" x14ac:dyDescent="0.25"/>
  <cols>
    <col min="1" max="1" width="21.75" style="1" customWidth="1"/>
    <col min="2" max="2" width="10.75" style="1" customWidth="1"/>
    <col min="3" max="3" width="12.25" style="1" customWidth="1"/>
    <col min="4" max="4" width="12.5" style="1" bestFit="1" customWidth="1"/>
    <col min="5" max="5" width="10.75" style="1" bestFit="1" customWidth="1"/>
    <col min="6" max="6" width="9.5" style="1" customWidth="1"/>
    <col min="7" max="7" width="11.375" style="1" customWidth="1"/>
    <col min="8" max="8" width="13.125" style="1" bestFit="1" customWidth="1"/>
    <col min="9" max="10" width="12" style="1" bestFit="1" customWidth="1"/>
    <col min="11" max="11" width="9.75" style="1" bestFit="1" customWidth="1"/>
    <col min="12" max="12" width="8.875" style="1" bestFit="1" customWidth="1"/>
    <col min="13" max="22" width="9" style="1"/>
    <col min="23" max="23" width="12.25" style="1" customWidth="1"/>
    <col min="24" max="24" width="12.625" style="1" customWidth="1"/>
    <col min="25" max="16384" width="9" style="1"/>
  </cols>
  <sheetData>
    <row r="1" spans="1:26" s="4" customFormat="1" ht="19.5" thickBot="1" x14ac:dyDescent="0.35">
      <c r="A1" s="1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6" ht="18.75" x14ac:dyDescent="0.25">
      <c r="A2" s="253" t="s">
        <v>1</v>
      </c>
      <c r="B2" s="255" t="s">
        <v>2</v>
      </c>
      <c r="C2" s="256"/>
      <c r="D2" s="256"/>
      <c r="E2" s="256"/>
      <c r="F2" s="256"/>
      <c r="G2" s="257"/>
      <c r="H2" s="250" t="s">
        <v>3</v>
      </c>
      <c r="I2" s="251"/>
      <c r="J2" s="251"/>
      <c r="K2" s="251"/>
      <c r="L2" s="252"/>
      <c r="R2" s="5"/>
      <c r="S2" s="5"/>
      <c r="T2" s="6"/>
      <c r="U2" s="6"/>
    </row>
    <row r="3" spans="1:26" ht="16.5" thickBot="1" x14ac:dyDescent="0.3">
      <c r="A3" s="254"/>
      <c r="B3" s="66">
        <v>44052</v>
      </c>
      <c r="C3" s="66" t="s">
        <v>17</v>
      </c>
      <c r="D3" s="67" t="s">
        <v>4</v>
      </c>
      <c r="E3" s="68">
        <v>43898</v>
      </c>
      <c r="F3" s="67" t="s">
        <v>5</v>
      </c>
      <c r="G3" s="69" t="s">
        <v>6</v>
      </c>
      <c r="H3" s="60" t="s">
        <v>7</v>
      </c>
      <c r="I3" s="61" t="s">
        <v>8</v>
      </c>
      <c r="J3" s="65">
        <v>43898</v>
      </c>
      <c r="K3" s="61" t="s">
        <v>9</v>
      </c>
      <c r="L3" s="62" t="s">
        <v>10</v>
      </c>
      <c r="N3" s="7"/>
      <c r="O3" s="7"/>
      <c r="P3" s="7"/>
      <c r="Q3" s="7"/>
      <c r="R3" s="8"/>
      <c r="S3" s="9"/>
      <c r="T3" s="9"/>
      <c r="U3" s="9"/>
      <c r="V3" s="9"/>
      <c r="W3" s="9"/>
    </row>
    <row r="4" spans="1:26" ht="21.95" customHeight="1" x14ac:dyDescent="0.25">
      <c r="A4" s="236" t="s">
        <v>11</v>
      </c>
      <c r="B4" s="237">
        <v>700.02800000000002</v>
      </c>
      <c r="C4" s="238">
        <v>704.08500000000004</v>
      </c>
      <c r="D4" s="239">
        <v>798.404</v>
      </c>
      <c r="E4" s="240">
        <v>738.13300000000004</v>
      </c>
      <c r="F4" s="239">
        <v>677.77</v>
      </c>
      <c r="G4" s="241">
        <v>761.37300000000005</v>
      </c>
      <c r="H4" s="83">
        <f>($B$4-C4)/C4</f>
        <v>-5.7620883842149969E-3</v>
      </c>
      <c r="I4" s="84">
        <f>($B$4-D4)/D4</f>
        <v>-0.12321581555202626</v>
      </c>
      <c r="J4" s="84">
        <f>($B$4-E4)/E4</f>
        <v>-5.1623487908005763E-2</v>
      </c>
      <c r="K4" s="84">
        <f>($B$4-F4)/F4</f>
        <v>3.2840048984168729E-2</v>
      </c>
      <c r="L4" s="85">
        <f t="shared" ref="L4" si="0">($B$4-G4)/G4</f>
        <v>-8.0571546403668134E-2</v>
      </c>
      <c r="N4" s="10"/>
      <c r="O4" s="10"/>
      <c r="P4" s="10"/>
      <c r="Q4" s="11"/>
      <c r="R4" s="12"/>
      <c r="S4" s="13"/>
      <c r="T4" s="14"/>
      <c r="U4" s="15"/>
      <c r="V4" s="15"/>
      <c r="W4" s="16"/>
    </row>
    <row r="5" spans="1:26" ht="21.95" customHeight="1" x14ac:dyDescent="0.25">
      <c r="A5" s="224" t="s">
        <v>12</v>
      </c>
      <c r="B5" s="225">
        <v>700.32</v>
      </c>
      <c r="C5" s="242">
        <v>703.79200000000003</v>
      </c>
      <c r="D5" s="226">
        <v>807.00599999999997</v>
      </c>
      <c r="E5" s="243">
        <v>779.69799999999998</v>
      </c>
      <c r="F5" s="226">
        <v>678.3</v>
      </c>
      <c r="G5" s="244">
        <v>761.11699999999996</v>
      </c>
      <c r="H5" s="86">
        <f>($B$5-C5)/C5</f>
        <v>-4.9332757405596821E-3</v>
      </c>
      <c r="I5" s="87">
        <f>($B$5-D5)/D5</f>
        <v>-0.1321997605965754</v>
      </c>
      <c r="J5" s="87">
        <f>($B$5-E5)/E5</f>
        <v>-0.10180608389402042</v>
      </c>
      <c r="K5" s="87">
        <f t="shared" ref="K5:L5" si="1">($B$5-F5)/F5</f>
        <v>3.246351172047781E-2</v>
      </c>
      <c r="L5" s="88">
        <f t="shared" si="1"/>
        <v>-7.9878652033787079E-2</v>
      </c>
      <c r="N5" s="10"/>
      <c r="O5" s="10"/>
      <c r="P5" s="10"/>
      <c r="Q5" s="17"/>
      <c r="R5" s="18"/>
      <c r="S5" s="19"/>
      <c r="T5" s="19"/>
      <c r="U5" s="20"/>
      <c r="V5" s="20"/>
      <c r="W5" s="9"/>
    </row>
    <row r="6" spans="1:26" ht="21.95" customHeight="1" x14ac:dyDescent="0.35">
      <c r="A6" s="224" t="s">
        <v>13</v>
      </c>
      <c r="B6" s="225">
        <v>493.58600000000001</v>
      </c>
      <c r="C6" s="242">
        <v>489.28800000000001</v>
      </c>
      <c r="D6" s="226">
        <v>549.89599999999996</v>
      </c>
      <c r="E6" s="243">
        <v>544.84699999999998</v>
      </c>
      <c r="F6" s="226">
        <v>564.27099999999996</v>
      </c>
      <c r="G6" s="244">
        <v>603.66</v>
      </c>
      <c r="H6" s="86">
        <f>($B$6-C6)/C6</f>
        <v>8.7841925409983517E-3</v>
      </c>
      <c r="I6" s="87">
        <f>($B$6-D6)/D6</f>
        <v>-0.10240118131428479</v>
      </c>
      <c r="J6" s="87">
        <f>($B$6-E6)/E6</f>
        <v>-9.4083293107973379E-2</v>
      </c>
      <c r="K6" s="87">
        <f t="shared" ref="K6:L6" si="2">($B$6-F6)/F6</f>
        <v>-0.12526782343944656</v>
      </c>
      <c r="L6" s="88">
        <f t="shared" si="2"/>
        <v>-0.18234436603386006</v>
      </c>
      <c r="N6" s="10"/>
      <c r="O6" s="10"/>
      <c r="P6" s="10"/>
      <c r="Q6" s="21"/>
      <c r="R6" s="22"/>
      <c r="S6" s="23"/>
      <c r="T6" s="23"/>
      <c r="U6" s="24"/>
      <c r="V6" s="24"/>
      <c r="W6" s="9"/>
    </row>
    <row r="7" spans="1:26" ht="21.95" customHeight="1" x14ac:dyDescent="0.35">
      <c r="A7" s="224" t="s">
        <v>14</v>
      </c>
      <c r="B7" s="225">
        <v>511.61599999999999</v>
      </c>
      <c r="C7" s="242">
        <v>506.322</v>
      </c>
      <c r="D7" s="226">
        <v>571.88699999999994</v>
      </c>
      <c r="E7" s="243">
        <v>569.80399999999997</v>
      </c>
      <c r="F7" s="226">
        <v>544.12900000000002</v>
      </c>
      <c r="G7" s="244">
        <v>647.904</v>
      </c>
      <c r="H7" s="86">
        <f>($B$7-C7)/C7</f>
        <v>1.0455796903946466E-2</v>
      </c>
      <c r="I7" s="87">
        <f>($B$7-D7)/D7</f>
        <v>-0.1053897011122826</v>
      </c>
      <c r="J7" s="87">
        <f>($B$7-E7)/E7</f>
        <v>-0.10211932524166203</v>
      </c>
      <c r="K7" s="87">
        <f t="shared" ref="K7:L7" si="3">($B$7-F7)/F7</f>
        <v>-5.9752374896394116E-2</v>
      </c>
      <c r="L7" s="88">
        <f t="shared" si="3"/>
        <v>-0.21035215093594115</v>
      </c>
      <c r="N7" s="10"/>
      <c r="O7" s="10"/>
      <c r="P7" s="10"/>
      <c r="Q7" s="21"/>
      <c r="R7" s="22"/>
      <c r="S7" s="23"/>
      <c r="T7" s="23"/>
      <c r="U7" s="24"/>
      <c r="V7" s="24"/>
      <c r="W7" s="9"/>
    </row>
    <row r="8" spans="1:26" ht="21.95" customHeight="1" thickBot="1" x14ac:dyDescent="0.4">
      <c r="A8" s="127" t="s">
        <v>15</v>
      </c>
      <c r="B8" s="231">
        <v>827.92499999999995</v>
      </c>
      <c r="C8" s="245">
        <v>808.71699999999998</v>
      </c>
      <c r="D8" s="232">
        <v>768.524</v>
      </c>
      <c r="E8" s="246">
        <v>665.73</v>
      </c>
      <c r="F8" s="232">
        <v>694.56799999999998</v>
      </c>
      <c r="G8" s="247">
        <v>726.79</v>
      </c>
      <c r="H8" s="89">
        <f>($B$8-C8)/C8</f>
        <v>2.3751200976361287E-2</v>
      </c>
      <c r="I8" s="90">
        <f>($B$8-D8)/D8</f>
        <v>7.7292316180106221E-2</v>
      </c>
      <c r="J8" s="90">
        <f>($B$8-E8)/E8</f>
        <v>0.2436348069036996</v>
      </c>
      <c r="K8" s="90">
        <f t="shared" ref="K8:L8" si="4">($B$8-F8)/F8</f>
        <v>0.19199991937434488</v>
      </c>
      <c r="L8" s="91">
        <f t="shared" si="4"/>
        <v>0.13915298779564936</v>
      </c>
      <c r="N8" s="10"/>
      <c r="O8" s="63"/>
      <c r="P8" s="63"/>
      <c r="Q8" s="63"/>
      <c r="R8" s="22"/>
      <c r="S8" s="23"/>
      <c r="T8" s="23"/>
      <c r="U8" s="24"/>
      <c r="V8" s="24"/>
    </row>
    <row r="9" spans="1:26" s="4" customFormat="1" ht="20.25" thickBot="1" x14ac:dyDescent="0.4">
      <c r="A9" s="26" t="s">
        <v>16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3"/>
      <c r="N9" s="27"/>
      <c r="O9" s="27"/>
      <c r="P9" s="25"/>
      <c r="Q9" s="21"/>
      <c r="R9" s="22"/>
      <c r="S9" s="23"/>
      <c r="T9" s="23"/>
      <c r="U9" s="24"/>
      <c r="V9" s="24"/>
    </row>
    <row r="10" spans="1:26" ht="19.5" x14ac:dyDescent="0.35">
      <c r="A10" s="253" t="s">
        <v>1</v>
      </c>
      <c r="B10" s="255" t="s">
        <v>2</v>
      </c>
      <c r="C10" s="256"/>
      <c r="D10" s="256"/>
      <c r="E10" s="256"/>
      <c r="F10" s="256"/>
      <c r="G10" s="257"/>
      <c r="H10" s="250" t="s">
        <v>3</v>
      </c>
      <c r="I10" s="251"/>
      <c r="J10" s="251"/>
      <c r="K10" s="251"/>
      <c r="L10" s="252"/>
      <c r="N10" s="28"/>
      <c r="O10" s="28"/>
      <c r="P10" s="29"/>
      <c r="Q10" s="21"/>
      <c r="R10" s="22"/>
      <c r="S10" s="23"/>
      <c r="T10" s="23"/>
      <c r="U10" s="24"/>
      <c r="V10" s="24"/>
    </row>
    <row r="11" spans="1:26" ht="20.25" thickBot="1" x14ac:dyDescent="0.4">
      <c r="A11" s="254"/>
      <c r="B11" s="66">
        <v>44052</v>
      </c>
      <c r="C11" s="67" t="s">
        <v>17</v>
      </c>
      <c r="D11" s="67" t="s">
        <v>4</v>
      </c>
      <c r="E11" s="68">
        <v>43898</v>
      </c>
      <c r="F11" s="67" t="s">
        <v>5</v>
      </c>
      <c r="G11" s="69" t="s">
        <v>6</v>
      </c>
      <c r="H11" s="60" t="s">
        <v>7</v>
      </c>
      <c r="I11" s="61" t="s">
        <v>8</v>
      </c>
      <c r="J11" s="65">
        <v>43898</v>
      </c>
      <c r="K11" s="61" t="s">
        <v>9</v>
      </c>
      <c r="L11" s="62" t="s">
        <v>10</v>
      </c>
      <c r="N11" s="28"/>
      <c r="O11" s="28"/>
      <c r="P11" s="25"/>
      <c r="Q11" s="21"/>
      <c r="R11" s="22"/>
      <c r="S11" s="23"/>
      <c r="T11" s="23"/>
      <c r="U11" s="24"/>
      <c r="V11" s="24"/>
    </row>
    <row r="12" spans="1:26" s="34" customFormat="1" ht="21.95" customHeight="1" thickBot="1" x14ac:dyDescent="0.4">
      <c r="A12" s="30" t="s">
        <v>18</v>
      </c>
      <c r="B12" s="78">
        <v>4.9988586470588237</v>
      </c>
      <c r="C12" s="79">
        <v>5.0081819411764705</v>
      </c>
      <c r="D12" s="80">
        <v>4.9082540000000003</v>
      </c>
      <c r="E12" s="81">
        <v>6.5443307647058822</v>
      </c>
      <c r="F12" s="80">
        <v>5.7168830588235293</v>
      </c>
      <c r="G12" s="82">
        <v>4.7009934705882364</v>
      </c>
      <c r="H12" s="31">
        <f>($B$12-C12)/C12</f>
        <v>-1.8616125027312289E-3</v>
      </c>
      <c r="I12" s="32">
        <f>($B$12-D12)/D12</f>
        <v>1.8459649206993629E-2</v>
      </c>
      <c r="J12" s="32">
        <f>($B$12-E12)/E12</f>
        <v>-0.23615434078942305</v>
      </c>
      <c r="K12" s="32">
        <f>($B$12-F12)/F12</f>
        <v>-0.12559718370598735</v>
      </c>
      <c r="L12" s="33">
        <f>($B$12-G12)/G12</f>
        <v>6.3362176172798504E-2</v>
      </c>
      <c r="N12" s="35"/>
      <c r="O12" s="35"/>
      <c r="P12" s="29"/>
      <c r="Q12" s="21"/>
      <c r="R12" s="22"/>
      <c r="S12" s="23"/>
      <c r="T12" s="23"/>
      <c r="U12" s="24"/>
      <c r="V12" s="24"/>
    </row>
    <row r="13" spans="1:26" s="4" customFormat="1" ht="19.5" thickBot="1" x14ac:dyDescent="0.35">
      <c r="A13" s="92" t="s">
        <v>19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N13" s="27"/>
      <c r="O13" s="27"/>
      <c r="P13" s="29"/>
      <c r="Q13" s="248"/>
      <c r="R13" s="249"/>
      <c r="S13" s="249"/>
      <c r="T13" s="249"/>
      <c r="U13" s="249"/>
      <c r="V13" s="249"/>
      <c r="W13" s="248"/>
      <c r="X13" s="248"/>
      <c r="Y13" s="248"/>
      <c r="Z13" s="248"/>
    </row>
    <row r="14" spans="1:26" ht="16.5" customHeight="1" x14ac:dyDescent="0.25">
      <c r="A14" s="258" t="s">
        <v>1</v>
      </c>
      <c r="B14" s="260" t="s">
        <v>2</v>
      </c>
      <c r="C14" s="261"/>
      <c r="D14" s="261"/>
      <c r="E14" s="261"/>
      <c r="F14" s="261"/>
      <c r="G14" s="262"/>
      <c r="H14" s="263" t="s">
        <v>3</v>
      </c>
      <c r="I14" s="264"/>
      <c r="J14" s="264"/>
      <c r="K14" s="264"/>
      <c r="L14" s="265"/>
      <c r="N14" s="28"/>
      <c r="O14" s="28"/>
      <c r="P14" s="28"/>
      <c r="Q14" s="248"/>
      <c r="R14" s="72"/>
      <c r="S14" s="72"/>
      <c r="T14" s="72"/>
      <c r="U14" s="72"/>
      <c r="V14" s="72"/>
      <c r="W14" s="73"/>
      <c r="X14" s="73"/>
      <c r="Y14" s="73"/>
      <c r="Z14" s="73"/>
    </row>
    <row r="15" spans="1:26" ht="19.5" thickBot="1" x14ac:dyDescent="0.3">
      <c r="A15" s="259"/>
      <c r="B15" s="93">
        <v>44052</v>
      </c>
      <c r="C15" s="94" t="s">
        <v>17</v>
      </c>
      <c r="D15" s="94" t="s">
        <v>4</v>
      </c>
      <c r="E15" s="111">
        <v>43898</v>
      </c>
      <c r="F15" s="94" t="s">
        <v>5</v>
      </c>
      <c r="G15" s="96" t="s">
        <v>6</v>
      </c>
      <c r="H15" s="97" t="s">
        <v>7</v>
      </c>
      <c r="I15" s="98" t="s">
        <v>8</v>
      </c>
      <c r="J15" s="112">
        <v>43898</v>
      </c>
      <c r="K15" s="98" t="s">
        <v>9</v>
      </c>
      <c r="L15" s="100" t="s">
        <v>10</v>
      </c>
      <c r="N15" s="28"/>
      <c r="O15" s="28"/>
      <c r="P15" s="28"/>
      <c r="Q15" s="70"/>
      <c r="R15" s="74"/>
      <c r="S15" s="75"/>
      <c r="T15" s="75"/>
      <c r="U15" s="76"/>
      <c r="V15" s="75"/>
      <c r="W15" s="71"/>
      <c r="X15" s="71"/>
      <c r="Y15" s="71"/>
      <c r="Z15" s="71"/>
    </row>
    <row r="16" spans="1:26" s="34" customFormat="1" ht="21.95" customHeight="1" thickBot="1" x14ac:dyDescent="0.3">
      <c r="A16" s="101" t="s">
        <v>20</v>
      </c>
      <c r="B16" s="113">
        <v>6.172055172377144</v>
      </c>
      <c r="C16" s="114">
        <v>6.1165440000000002</v>
      </c>
      <c r="D16" s="115">
        <v>6.0012020992790873</v>
      </c>
      <c r="E16" s="116">
        <v>6.3162436860036717</v>
      </c>
      <c r="F16" s="115">
        <v>5.982412675356322</v>
      </c>
      <c r="G16" s="117">
        <v>6.814555981984574</v>
      </c>
      <c r="H16" s="107">
        <f>($B$16-C16)/C16</f>
        <v>9.0755780351034435E-3</v>
      </c>
      <c r="I16" s="108">
        <f>($B$16-D16)/D16</f>
        <v>2.8469808260345189E-2</v>
      </c>
      <c r="J16" s="108">
        <f>($B$16-E16)/E16</f>
        <v>-2.2828206255885726E-2</v>
      </c>
      <c r="K16" s="108">
        <f t="shared" ref="K16:L16" si="5">($B$16-F16)/F16</f>
        <v>3.1700002542791234E-2</v>
      </c>
      <c r="L16" s="109">
        <f t="shared" si="5"/>
        <v>-9.4283591081501E-2</v>
      </c>
      <c r="N16" s="36"/>
      <c r="O16" s="36"/>
      <c r="P16" s="36"/>
      <c r="Q16" s="36"/>
      <c r="S16" s="37"/>
    </row>
    <row r="17" spans="1:22" s="4" customFormat="1" ht="19.5" thickBot="1" x14ac:dyDescent="0.35">
      <c r="A17" s="118" t="s">
        <v>21</v>
      </c>
      <c r="B17" s="3"/>
      <c r="C17" s="3"/>
      <c r="D17" s="3"/>
      <c r="E17" s="3"/>
      <c r="F17" s="118"/>
      <c r="G17" s="118"/>
      <c r="H17" s="118"/>
      <c r="I17" s="3"/>
      <c r="J17" s="3"/>
      <c r="K17" s="3"/>
      <c r="L17" s="3"/>
      <c r="N17" s="27"/>
      <c r="O17" s="27"/>
      <c r="P17" s="27"/>
      <c r="Q17" s="27"/>
      <c r="S17" s="38"/>
    </row>
    <row r="18" spans="1:22" ht="14.25" customHeight="1" x14ac:dyDescent="0.25">
      <c r="A18" s="253" t="s">
        <v>1</v>
      </c>
      <c r="B18" s="255" t="s">
        <v>2</v>
      </c>
      <c r="C18" s="256"/>
      <c r="D18" s="256"/>
      <c r="E18" s="256"/>
      <c r="F18" s="256"/>
      <c r="G18" s="257"/>
      <c r="H18" s="250" t="s">
        <v>3</v>
      </c>
      <c r="I18" s="251"/>
      <c r="J18" s="251"/>
      <c r="K18" s="251"/>
      <c r="L18" s="252"/>
      <c r="N18" s="28"/>
      <c r="O18" s="28"/>
      <c r="P18" s="28"/>
      <c r="Q18" s="28"/>
      <c r="S18" s="9"/>
    </row>
    <row r="19" spans="1:22" ht="16.5" thickBot="1" x14ac:dyDescent="0.3">
      <c r="A19" s="254"/>
      <c r="B19" s="66">
        <v>44052</v>
      </c>
      <c r="C19" s="67" t="s">
        <v>17</v>
      </c>
      <c r="D19" s="67" t="s">
        <v>4</v>
      </c>
      <c r="E19" s="68">
        <v>43898</v>
      </c>
      <c r="F19" s="67" t="s">
        <v>5</v>
      </c>
      <c r="G19" s="69" t="s">
        <v>6</v>
      </c>
      <c r="H19" s="60" t="s">
        <v>7</v>
      </c>
      <c r="I19" s="61" t="s">
        <v>8</v>
      </c>
      <c r="J19" s="65">
        <v>43898</v>
      </c>
      <c r="K19" s="61" t="s">
        <v>9</v>
      </c>
      <c r="L19" s="62" t="s">
        <v>10</v>
      </c>
      <c r="N19" s="28"/>
      <c r="O19" s="28"/>
      <c r="P19" s="28"/>
      <c r="Q19" s="28"/>
      <c r="S19" s="16"/>
      <c r="T19" s="16"/>
      <c r="U19" s="16"/>
      <c r="V19" s="16"/>
    </row>
    <row r="20" spans="1:22" s="34" customFormat="1" ht="21.95" customHeight="1" x14ac:dyDescent="0.25">
      <c r="A20" s="119" t="s">
        <v>22</v>
      </c>
      <c r="B20" s="120">
        <v>3.2309999999999999</v>
      </c>
      <c r="C20" s="121">
        <v>3.2450000000000001</v>
      </c>
      <c r="D20" s="122">
        <v>3.27</v>
      </c>
      <c r="E20" s="123">
        <v>3.41</v>
      </c>
      <c r="F20" s="122">
        <v>3.5</v>
      </c>
      <c r="G20" s="124">
        <v>3.71</v>
      </c>
      <c r="H20" s="125">
        <f>($B$20-C20)/C20</f>
        <v>-4.3143297380586233E-3</v>
      </c>
      <c r="I20" s="125">
        <f>($B$20-D20)/D20</f>
        <v>-1.19266055045872E-2</v>
      </c>
      <c r="J20" s="125">
        <f>($B$20-E20)/E20</f>
        <v>-5.2492668621700954E-2</v>
      </c>
      <c r="K20" s="125">
        <f t="shared" ref="K20" si="6">($B$20-F20)/F20</f>
        <v>-7.6857142857142888E-2</v>
      </c>
      <c r="L20" s="126">
        <f>($B$20-G20)/G20</f>
        <v>-0.12911051212938007</v>
      </c>
      <c r="N20" s="36"/>
      <c r="O20" s="36"/>
      <c r="P20" s="36"/>
      <c r="Q20" s="36"/>
      <c r="S20" s="37"/>
      <c r="T20" s="37"/>
      <c r="U20" s="37"/>
      <c r="V20" s="37"/>
    </row>
    <row r="21" spans="1:22" s="34" customFormat="1" ht="21.95" customHeight="1" thickBot="1" x14ac:dyDescent="0.3">
      <c r="A21" s="127" t="s">
        <v>23</v>
      </c>
      <c r="B21" s="128">
        <v>4.2869999999999999</v>
      </c>
      <c r="C21" s="129">
        <v>4.3440000000000003</v>
      </c>
      <c r="D21" s="130">
        <v>4.34</v>
      </c>
      <c r="E21" s="131">
        <v>5.4885000000000002</v>
      </c>
      <c r="F21" s="130">
        <v>5.69</v>
      </c>
      <c r="G21" s="132">
        <v>4.79</v>
      </c>
      <c r="H21" s="133">
        <f>($B$21-C21)/C21</f>
        <v>-1.3121546961326055E-2</v>
      </c>
      <c r="I21" s="134">
        <f>($B$21-D21)/D21</f>
        <v>-1.2211981566820263E-2</v>
      </c>
      <c r="J21" s="134">
        <f>($B$21-E21)/E21</f>
        <v>-0.21891227111232581</v>
      </c>
      <c r="K21" s="134">
        <f t="shared" ref="K21:L21" si="7">($B$21-F21)/F21</f>
        <v>-0.24657293497363802</v>
      </c>
      <c r="L21" s="135">
        <f t="shared" si="7"/>
        <v>-0.10501043841336119</v>
      </c>
      <c r="N21" s="36"/>
      <c r="O21" s="36"/>
      <c r="P21" s="36"/>
      <c r="Q21" s="36"/>
      <c r="S21" s="37"/>
    </row>
    <row r="22" spans="1:22" s="4" customFormat="1" ht="19.5" thickBot="1" x14ac:dyDescent="0.35">
      <c r="A22" s="118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N22" s="27"/>
      <c r="O22" s="27"/>
      <c r="P22" s="27"/>
      <c r="Q22" s="27"/>
      <c r="S22" s="39"/>
    </row>
    <row r="23" spans="1:22" ht="16.5" customHeight="1" x14ac:dyDescent="0.25">
      <c r="A23" s="253" t="s">
        <v>1</v>
      </c>
      <c r="B23" s="266" t="s">
        <v>2</v>
      </c>
      <c r="C23" s="267"/>
      <c r="D23" s="267"/>
      <c r="E23" s="267"/>
      <c r="F23" s="267"/>
      <c r="G23" s="267"/>
      <c r="H23" s="268" t="s">
        <v>3</v>
      </c>
      <c r="I23" s="269"/>
      <c r="J23" s="269"/>
      <c r="K23" s="269"/>
      <c r="L23" s="270"/>
      <c r="O23" s="28"/>
      <c r="Q23" s="16"/>
    </row>
    <row r="24" spans="1:22" ht="32.25" thickBot="1" x14ac:dyDescent="0.3">
      <c r="A24" s="254"/>
      <c r="B24" s="205" t="s">
        <v>52</v>
      </c>
      <c r="C24" s="206" t="s">
        <v>48</v>
      </c>
      <c r="D24" s="207" t="s">
        <v>37</v>
      </c>
      <c r="E24" s="208" t="s">
        <v>38</v>
      </c>
      <c r="F24" s="67" t="s">
        <v>5</v>
      </c>
      <c r="G24" s="209" t="s">
        <v>6</v>
      </c>
      <c r="H24" s="60" t="s">
        <v>8</v>
      </c>
      <c r="I24" s="210" t="s">
        <v>53</v>
      </c>
      <c r="J24" s="211" t="s">
        <v>39</v>
      </c>
      <c r="K24" s="61" t="s">
        <v>9</v>
      </c>
      <c r="L24" s="62" t="s">
        <v>10</v>
      </c>
      <c r="N24" s="28"/>
      <c r="O24" s="28"/>
      <c r="P24" s="28"/>
      <c r="Q24" s="28"/>
      <c r="S24" s="16"/>
      <c r="T24" s="16"/>
      <c r="U24" s="16"/>
      <c r="V24" s="16"/>
    </row>
    <row r="25" spans="1:22" s="34" customFormat="1" ht="20.25" thickBot="1" x14ac:dyDescent="0.3">
      <c r="A25" s="212" t="s">
        <v>42</v>
      </c>
      <c r="B25" s="213">
        <v>131.714</v>
      </c>
      <c r="C25" s="214">
        <v>133.11000000000001</v>
      </c>
      <c r="D25" s="215">
        <v>134.30000000000001</v>
      </c>
      <c r="E25" s="216">
        <v>139.15</v>
      </c>
      <c r="F25" s="217">
        <v>132.31</v>
      </c>
      <c r="G25" s="218">
        <v>130.77000000000001</v>
      </c>
      <c r="H25" s="219">
        <f>($B$25-C25)/C25</f>
        <v>-1.0487566674179362E-2</v>
      </c>
      <c r="I25" s="220">
        <f>($B$25-D25)/D25</f>
        <v>-1.9255398361876491E-2</v>
      </c>
      <c r="J25" s="220">
        <f>($B$25-E25)/E25</f>
        <v>-5.3438735177865661E-2</v>
      </c>
      <c r="K25" s="221">
        <f>($B$25-F25)/F25</f>
        <v>-4.5045725946640741E-3</v>
      </c>
      <c r="L25" s="222">
        <f>($B$25-G25)/G25</f>
        <v>7.2187810659936399E-3</v>
      </c>
      <c r="N25" s="36"/>
      <c r="O25" s="36"/>
      <c r="P25" s="36"/>
      <c r="Q25" s="36"/>
      <c r="S25" s="37"/>
      <c r="T25" s="37"/>
      <c r="U25" s="37"/>
      <c r="V25" s="37"/>
    </row>
    <row r="26" spans="1:22" s="40" customFormat="1" ht="19.5" thickBot="1" x14ac:dyDescent="0.35">
      <c r="A26" s="70"/>
      <c r="B26" s="3" t="s">
        <v>40</v>
      </c>
      <c r="C26" s="10"/>
      <c r="D26" s="10"/>
      <c r="E26" s="10"/>
      <c r="F26" s="10"/>
      <c r="G26" s="10"/>
      <c r="H26" s="71"/>
      <c r="I26" s="71"/>
      <c r="J26" s="71"/>
      <c r="K26" s="71"/>
      <c r="L26" s="71"/>
      <c r="M26" s="42"/>
      <c r="N26" s="43"/>
      <c r="O26" s="41"/>
      <c r="P26" s="41"/>
      <c r="Q26" s="41"/>
      <c r="S26" s="37"/>
    </row>
    <row r="27" spans="1:22" s="40" customFormat="1" ht="18.75" x14ac:dyDescent="0.25">
      <c r="A27" s="253" t="s">
        <v>1</v>
      </c>
      <c r="B27" s="255" t="s">
        <v>2</v>
      </c>
      <c r="C27" s="256"/>
      <c r="D27" s="256"/>
      <c r="E27" s="256"/>
      <c r="F27" s="256"/>
      <c r="G27" s="257"/>
      <c r="H27" s="250" t="s">
        <v>3</v>
      </c>
      <c r="I27" s="251"/>
      <c r="J27" s="251"/>
      <c r="K27" s="251"/>
      <c r="L27" s="252"/>
      <c r="M27" s="42"/>
      <c r="N27" s="43"/>
      <c r="O27" s="41"/>
      <c r="P27" s="41"/>
      <c r="Q27" s="41"/>
      <c r="S27" s="37"/>
    </row>
    <row r="28" spans="1:22" s="40" customFormat="1" ht="16.5" thickBot="1" x14ac:dyDescent="0.3">
      <c r="A28" s="254"/>
      <c r="B28" s="66">
        <v>44052</v>
      </c>
      <c r="C28" s="67" t="s">
        <v>17</v>
      </c>
      <c r="D28" s="67" t="s">
        <v>4</v>
      </c>
      <c r="E28" s="68">
        <v>43898</v>
      </c>
      <c r="F28" s="67" t="s">
        <v>5</v>
      </c>
      <c r="G28" s="69" t="s">
        <v>6</v>
      </c>
      <c r="H28" s="141" t="s">
        <v>7</v>
      </c>
      <c r="I28" s="144" t="s">
        <v>8</v>
      </c>
      <c r="J28" s="223">
        <v>43898</v>
      </c>
      <c r="K28" s="144" t="s">
        <v>9</v>
      </c>
      <c r="L28" s="145" t="s">
        <v>10</v>
      </c>
      <c r="M28" s="42"/>
      <c r="N28" s="43"/>
      <c r="O28" s="41"/>
      <c r="P28" s="41"/>
      <c r="Q28" s="41"/>
      <c r="S28" s="37"/>
    </row>
    <row r="29" spans="1:22" s="40" customFormat="1" ht="19.5" x14ac:dyDescent="0.25">
      <c r="A29" s="224" t="s">
        <v>25</v>
      </c>
      <c r="B29" s="225">
        <v>1465.02</v>
      </c>
      <c r="C29" s="226">
        <v>1435.74</v>
      </c>
      <c r="D29" s="227">
        <v>1324</v>
      </c>
      <c r="E29" s="228">
        <v>1442</v>
      </c>
      <c r="F29" s="226">
        <v>1481.59</v>
      </c>
      <c r="G29" s="229">
        <v>2137.25</v>
      </c>
      <c r="H29" s="230">
        <f>($B$29-C29)/C29</f>
        <v>2.0393664591081932E-2</v>
      </c>
      <c r="I29" s="125">
        <f>($B$29-D29)/D29</f>
        <v>0.10651057401812687</v>
      </c>
      <c r="J29" s="125">
        <f>($B$29-E29)/E29</f>
        <v>1.5963938973647698E-2</v>
      </c>
      <c r="K29" s="125">
        <f>($B$29-F29)/F29</f>
        <v>-1.1183930777070538E-2</v>
      </c>
      <c r="L29" s="126">
        <f>($B$29-G29)/G29</f>
        <v>-0.31453035442741845</v>
      </c>
      <c r="M29" s="42"/>
      <c r="N29" s="43"/>
      <c r="O29" s="41"/>
      <c r="P29" s="41"/>
      <c r="Q29" s="41"/>
      <c r="S29" s="37"/>
    </row>
    <row r="30" spans="1:22" s="40" customFormat="1" ht="32.25" thickBot="1" x14ac:dyDescent="0.3">
      <c r="A30" s="127" t="s">
        <v>26</v>
      </c>
      <c r="B30" s="231">
        <v>835.24</v>
      </c>
      <c r="C30" s="232">
        <v>888.5</v>
      </c>
      <c r="D30" s="233">
        <v>862.93</v>
      </c>
      <c r="E30" s="234">
        <v>1117</v>
      </c>
      <c r="F30" s="232">
        <v>861.69</v>
      </c>
      <c r="G30" s="235">
        <v>611.77</v>
      </c>
      <c r="H30" s="133">
        <f>($B$30-C30)/C30</f>
        <v>-5.9943725379853673E-2</v>
      </c>
      <c r="I30" s="134">
        <f>($B$30-D30)/D30</f>
        <v>-3.2088350155864254E-2</v>
      </c>
      <c r="J30" s="134">
        <f>($B$30-E30)/E30</f>
        <v>-0.25224709042076993</v>
      </c>
      <c r="K30" s="134">
        <f>($B$30-F30)/F30</f>
        <v>-3.0695493739047737E-2</v>
      </c>
      <c r="L30" s="135">
        <f>($B$30-G30)/G30</f>
        <v>0.36528433888552891</v>
      </c>
      <c r="M30" s="42"/>
      <c r="N30" s="43"/>
      <c r="O30" s="41"/>
      <c r="P30" s="41"/>
      <c r="Q30" s="41"/>
      <c r="S30" s="37"/>
    </row>
    <row r="31" spans="1:22" s="47" customFormat="1" ht="16.5" customHeight="1" thickBot="1" x14ac:dyDescent="0.35">
      <c r="A31" s="92" t="s">
        <v>41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44"/>
      <c r="N31" s="45"/>
      <c r="O31" s="46"/>
      <c r="P31" s="46"/>
      <c r="Q31" s="46"/>
      <c r="S31" s="39"/>
    </row>
    <row r="32" spans="1:22" s="51" customFormat="1" ht="16.5" customHeight="1" x14ac:dyDescent="0.25">
      <c r="A32" s="258" t="s">
        <v>1</v>
      </c>
      <c r="B32" s="260" t="s">
        <v>2</v>
      </c>
      <c r="C32" s="261"/>
      <c r="D32" s="261"/>
      <c r="E32" s="261"/>
      <c r="F32" s="261"/>
      <c r="G32" s="262"/>
      <c r="H32" s="263" t="s">
        <v>3</v>
      </c>
      <c r="I32" s="264"/>
      <c r="J32" s="264"/>
      <c r="K32" s="264"/>
      <c r="L32" s="265"/>
      <c r="M32" s="48"/>
      <c r="N32" s="49"/>
      <c r="O32" s="50"/>
      <c r="P32" s="50"/>
      <c r="Q32" s="50"/>
      <c r="S32" s="16"/>
    </row>
    <row r="33" spans="1:19" s="51" customFormat="1" ht="16.5" thickBot="1" x14ac:dyDescent="0.3">
      <c r="A33" s="259"/>
      <c r="B33" s="93">
        <v>44052</v>
      </c>
      <c r="C33" s="94" t="s">
        <v>17</v>
      </c>
      <c r="D33" s="94" t="s">
        <v>4</v>
      </c>
      <c r="E33" s="95">
        <v>43898</v>
      </c>
      <c r="F33" s="94" t="s">
        <v>5</v>
      </c>
      <c r="G33" s="96" t="s">
        <v>6</v>
      </c>
      <c r="H33" s="97" t="s">
        <v>7</v>
      </c>
      <c r="I33" s="98" t="s">
        <v>8</v>
      </c>
      <c r="J33" s="99">
        <v>43898</v>
      </c>
      <c r="K33" s="98" t="s">
        <v>9</v>
      </c>
      <c r="L33" s="100" t="s">
        <v>10</v>
      </c>
      <c r="M33" s="48"/>
      <c r="N33" s="49"/>
      <c r="O33" s="50"/>
      <c r="P33" s="50"/>
      <c r="Q33" s="50"/>
      <c r="S33" s="16"/>
    </row>
    <row r="34" spans="1:19" s="40" customFormat="1" ht="32.1" customHeight="1" thickBot="1" x14ac:dyDescent="0.25">
      <c r="A34" s="101" t="s">
        <v>36</v>
      </c>
      <c r="B34" s="102">
        <v>30.94</v>
      </c>
      <c r="C34" s="103">
        <v>31.95</v>
      </c>
      <c r="D34" s="104">
        <v>30.82</v>
      </c>
      <c r="E34" s="105">
        <v>33.64</v>
      </c>
      <c r="F34" s="104">
        <v>36.369999999999997</v>
      </c>
      <c r="G34" s="106">
        <v>28.85</v>
      </c>
      <c r="H34" s="107">
        <f>($B$34-C34)/C34</f>
        <v>-3.1611893583724508E-2</v>
      </c>
      <c r="I34" s="108">
        <f>($B$34-D34)/D34</f>
        <v>3.893575600259604E-3</v>
      </c>
      <c r="J34" s="108">
        <f>($B$34-E34)/E34</f>
        <v>-8.0261593341260387E-2</v>
      </c>
      <c r="K34" s="108">
        <f>($B$34-F34)/F34</f>
        <v>-0.14929887269727787</v>
      </c>
      <c r="L34" s="109">
        <f>($B$34-G34)/G34</f>
        <v>7.2443674176776426E-2</v>
      </c>
      <c r="M34" s="42"/>
      <c r="N34" s="43"/>
      <c r="O34" s="52"/>
      <c r="P34" s="52"/>
      <c r="Q34" s="53"/>
      <c r="R34" s="54"/>
      <c r="S34" s="37"/>
    </row>
    <row r="35" spans="1:19" s="47" customFormat="1" ht="16.5" customHeight="1" thickBot="1" x14ac:dyDescent="0.35">
      <c r="A35" s="92" t="s">
        <v>27</v>
      </c>
      <c r="B35" s="110"/>
      <c r="C35" s="110"/>
      <c r="D35" s="110"/>
      <c r="E35" s="110"/>
      <c r="F35" s="92"/>
      <c r="G35" s="92"/>
      <c r="H35" s="92"/>
      <c r="I35" s="110"/>
      <c r="J35" s="110"/>
      <c r="K35" s="110"/>
      <c r="L35" s="110"/>
      <c r="N35" s="46"/>
      <c r="O35" s="46"/>
      <c r="P35" s="55"/>
      <c r="Q35" s="55"/>
      <c r="R35" s="56"/>
      <c r="S35" s="39"/>
    </row>
    <row r="36" spans="1:19" s="51" customFormat="1" ht="16.5" customHeight="1" x14ac:dyDescent="0.25">
      <c r="A36" s="258" t="s">
        <v>1</v>
      </c>
      <c r="B36" s="260" t="s">
        <v>2</v>
      </c>
      <c r="C36" s="261"/>
      <c r="D36" s="261"/>
      <c r="E36" s="261"/>
      <c r="F36" s="261"/>
      <c r="G36" s="262"/>
      <c r="H36" s="263" t="s">
        <v>3</v>
      </c>
      <c r="I36" s="264"/>
      <c r="J36" s="264"/>
      <c r="K36" s="264"/>
      <c r="L36" s="265"/>
      <c r="R36" s="57"/>
    </row>
    <row r="37" spans="1:19" s="51" customFormat="1" ht="16.5" thickBot="1" x14ac:dyDescent="0.3">
      <c r="A37" s="259"/>
      <c r="B37" s="93">
        <v>44052</v>
      </c>
      <c r="C37" s="95">
        <v>44045</v>
      </c>
      <c r="D37" s="94" t="s">
        <v>4</v>
      </c>
      <c r="E37" s="111">
        <v>43898</v>
      </c>
      <c r="F37" s="94" t="s">
        <v>5</v>
      </c>
      <c r="G37" s="96" t="s">
        <v>6</v>
      </c>
      <c r="H37" s="97" t="s">
        <v>7</v>
      </c>
      <c r="I37" s="98" t="s">
        <v>8</v>
      </c>
      <c r="J37" s="112">
        <v>43898</v>
      </c>
      <c r="K37" s="98" t="s">
        <v>9</v>
      </c>
      <c r="L37" s="100" t="s">
        <v>10</v>
      </c>
    </row>
    <row r="38" spans="1:19" s="40" customFormat="1" ht="21.95" customHeight="1" thickBot="1" x14ac:dyDescent="0.3">
      <c r="A38" s="101" t="s">
        <v>28</v>
      </c>
      <c r="B38" s="164">
        <v>1638</v>
      </c>
      <c r="C38" s="165">
        <v>1627</v>
      </c>
      <c r="D38" s="166">
        <v>1715</v>
      </c>
      <c r="E38" s="167">
        <v>1702</v>
      </c>
      <c r="F38" s="166">
        <v>1567</v>
      </c>
      <c r="G38" s="166">
        <v>1512</v>
      </c>
      <c r="H38" s="107">
        <f>($B$38-C38)/C38</f>
        <v>6.7609096496619543E-3</v>
      </c>
      <c r="I38" s="108">
        <f>($B$38-D38)/D38</f>
        <v>-4.4897959183673466E-2</v>
      </c>
      <c r="J38" s="108">
        <f>($B$38-E38)/E38</f>
        <v>-3.7602820211515862E-2</v>
      </c>
      <c r="K38" s="108">
        <f>($B$38-F38)/F38</f>
        <v>4.530950861518826E-2</v>
      </c>
      <c r="L38" s="109">
        <f>($B$38-G38)/G38</f>
        <v>8.3333333333333329E-2</v>
      </c>
    </row>
    <row r="39" spans="1:19" ht="19.5" thickBot="1" x14ac:dyDescent="0.35">
      <c r="A39" s="92" t="s">
        <v>29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51"/>
    </row>
    <row r="40" spans="1:19" ht="18.75" x14ac:dyDescent="0.25">
      <c r="A40" s="258" t="s">
        <v>1</v>
      </c>
      <c r="B40" s="260" t="s">
        <v>2</v>
      </c>
      <c r="C40" s="261"/>
      <c r="D40" s="261"/>
      <c r="E40" s="261"/>
      <c r="F40" s="261"/>
      <c r="G40" s="262"/>
      <c r="H40" s="263" t="s">
        <v>3</v>
      </c>
      <c r="I40" s="264"/>
      <c r="J40" s="264"/>
      <c r="K40" s="264"/>
      <c r="L40" s="265"/>
      <c r="M40" s="64"/>
      <c r="N40" s="51"/>
      <c r="Q40" s="58"/>
      <c r="R40" s="2"/>
      <c r="S40" s="2"/>
    </row>
    <row r="41" spans="1:19" ht="16.5" thickBot="1" x14ac:dyDescent="0.3">
      <c r="A41" s="259"/>
      <c r="B41" s="93">
        <v>44056</v>
      </c>
      <c r="C41" s="93">
        <v>44049</v>
      </c>
      <c r="D41" s="94" t="s">
        <v>4</v>
      </c>
      <c r="E41" s="111">
        <v>43898</v>
      </c>
      <c r="F41" s="94" t="s">
        <v>5</v>
      </c>
      <c r="G41" s="96" t="s">
        <v>6</v>
      </c>
      <c r="H41" s="97" t="s">
        <v>7</v>
      </c>
      <c r="I41" s="98" t="s">
        <v>8</v>
      </c>
      <c r="J41" s="112">
        <v>43898</v>
      </c>
      <c r="K41" s="98" t="s">
        <v>9</v>
      </c>
      <c r="L41" s="100" t="s">
        <v>10</v>
      </c>
      <c r="M41" s="64"/>
      <c r="N41" s="51"/>
      <c r="Q41" s="59"/>
      <c r="R41" s="2"/>
      <c r="S41" s="2"/>
    </row>
    <row r="42" spans="1:19" ht="21.95" customHeight="1" x14ac:dyDescent="0.25">
      <c r="A42" s="168" t="s">
        <v>30</v>
      </c>
      <c r="B42" s="169">
        <v>3.4347058823529402</v>
      </c>
      <c r="C42" s="170">
        <v>4.1650833333333326</v>
      </c>
      <c r="D42" s="171">
        <v>5.1038095238095238</v>
      </c>
      <c r="E42" s="172">
        <v>2.6601724137931044</v>
      </c>
      <c r="F42" s="171">
        <v>1.78</v>
      </c>
      <c r="G42" s="173">
        <v>1.7627006172839503</v>
      </c>
      <c r="H42" s="174">
        <f>($B$42-C42)/C42</f>
        <v>-0.17535722398040676</v>
      </c>
      <c r="I42" s="175">
        <f>($B$42-D42)/D42</f>
        <v>-0.32703094299858421</v>
      </c>
      <c r="J42" s="176">
        <f>($B$42-E42)/E42</f>
        <v>0.29115912357554252</v>
      </c>
      <c r="K42" s="175">
        <f>($B$42-F42)/F42</f>
        <v>0.92961004626569665</v>
      </c>
      <c r="L42" s="177">
        <f>($B$42-G42)/G42</f>
        <v>0.94854750073514582</v>
      </c>
      <c r="M42" s="64"/>
      <c r="N42" s="51"/>
      <c r="Q42" s="2"/>
      <c r="R42" s="2"/>
      <c r="S42" s="2"/>
    </row>
    <row r="43" spans="1:19" ht="21.95" customHeight="1" x14ac:dyDescent="0.25">
      <c r="A43" s="168" t="s">
        <v>35</v>
      </c>
      <c r="B43" s="178">
        <v>10.214285714285714</v>
      </c>
      <c r="C43" s="179">
        <v>8.6111111111111107</v>
      </c>
      <c r="D43" s="180">
        <v>7.8</v>
      </c>
      <c r="E43" s="181" t="s">
        <v>24</v>
      </c>
      <c r="F43" s="180">
        <v>12.95</v>
      </c>
      <c r="G43" s="182">
        <v>9.25</v>
      </c>
      <c r="H43" s="174">
        <f>($B$43-C43)/C43</f>
        <v>0.18617511520737323</v>
      </c>
      <c r="I43" s="174">
        <f>($B$43-D43)/D43</f>
        <v>0.30952380952380948</v>
      </c>
      <c r="J43" s="183" t="s">
        <v>24</v>
      </c>
      <c r="K43" s="174">
        <f>($B$43-F43)/F43</f>
        <v>-0.21125206839492555</v>
      </c>
      <c r="L43" s="184">
        <f>($B$43-G43)/G43</f>
        <v>0.10424710424710416</v>
      </c>
      <c r="M43" s="64"/>
      <c r="N43" s="51"/>
      <c r="Q43" s="2"/>
      <c r="R43" s="2"/>
      <c r="S43" s="2"/>
    </row>
    <row r="44" spans="1:19" ht="21.95" customHeight="1" x14ac:dyDescent="0.25">
      <c r="A44" s="168" t="s">
        <v>50</v>
      </c>
      <c r="B44" s="178">
        <v>16.309999999999999</v>
      </c>
      <c r="C44" s="179">
        <v>16.809999999999999</v>
      </c>
      <c r="D44" s="180">
        <v>15.875</v>
      </c>
      <c r="E44" s="181" t="s">
        <v>24</v>
      </c>
      <c r="F44" s="180">
        <v>17.36</v>
      </c>
      <c r="G44" s="182">
        <v>11.3</v>
      </c>
      <c r="H44" s="174">
        <f>($B$44-C44)/C44</f>
        <v>-2.9744199881023201E-2</v>
      </c>
      <c r="I44" s="174">
        <f t="shared" ref="I44:L44" si="8">($B$44-D44)/D44</f>
        <v>2.7401574803149524E-2</v>
      </c>
      <c r="J44" s="183" t="s">
        <v>24</v>
      </c>
      <c r="K44" s="174">
        <f t="shared" si="8"/>
        <v>-6.0483870967741979E-2</v>
      </c>
      <c r="L44" s="184">
        <f t="shared" si="8"/>
        <v>0.44336283185840686</v>
      </c>
      <c r="M44" s="64"/>
      <c r="N44" s="51"/>
      <c r="Q44" s="2"/>
      <c r="R44" s="2"/>
      <c r="S44" s="2"/>
    </row>
    <row r="45" spans="1:19" ht="21.95" customHeight="1" x14ac:dyDescent="0.25">
      <c r="A45" s="185" t="s">
        <v>31</v>
      </c>
      <c r="B45" s="186">
        <v>1.5071428571428569</v>
      </c>
      <c r="C45" s="187">
        <v>1.4833333333333332</v>
      </c>
      <c r="D45" s="188">
        <v>1.87</v>
      </c>
      <c r="E45" s="189">
        <v>1.3178571428571431</v>
      </c>
      <c r="F45" s="188">
        <v>1.6500000000000001</v>
      </c>
      <c r="G45" s="190">
        <v>1.3833333333333335</v>
      </c>
      <c r="H45" s="174">
        <f>($B$45-C45)/C45</f>
        <v>1.6051364365971051E-2</v>
      </c>
      <c r="I45" s="174">
        <f>($B$45-D45)/D45</f>
        <v>-0.19404125286478247</v>
      </c>
      <c r="J45" s="174">
        <f>($B$45-E45)/E45</f>
        <v>0.14363143631436279</v>
      </c>
      <c r="K45" s="174">
        <f t="shared" ref="K45:L45" si="9">($B$45-F45)/F45</f>
        <v>-8.6580086580086799E-2</v>
      </c>
      <c r="L45" s="184">
        <f t="shared" si="9"/>
        <v>8.95008605851976E-2</v>
      </c>
      <c r="M45" s="64"/>
      <c r="N45" s="51"/>
      <c r="Q45" s="2"/>
      <c r="R45" s="2"/>
      <c r="S45" s="2"/>
    </row>
    <row r="46" spans="1:19" ht="21.95" customHeight="1" x14ac:dyDescent="0.25">
      <c r="A46" s="185" t="s">
        <v>32</v>
      </c>
      <c r="B46" s="186">
        <v>1.3314583333333332</v>
      </c>
      <c r="C46" s="187">
        <v>1.37</v>
      </c>
      <c r="D46" s="188">
        <v>1.9090740740740744</v>
      </c>
      <c r="E46" s="189">
        <v>1.54</v>
      </c>
      <c r="F46" s="188">
        <v>2.1761904761904765</v>
      </c>
      <c r="G46" s="190">
        <v>1.3783333333333334</v>
      </c>
      <c r="H46" s="174">
        <f>($B$46-C46)/C46</f>
        <v>-2.8132603406326215E-2</v>
      </c>
      <c r="I46" s="174">
        <f>($B$46-D46)/D46</f>
        <v>-0.30256329420894384</v>
      </c>
      <c r="J46" s="174">
        <f>($B$46-E46)/E46</f>
        <v>-0.13541666666666677</v>
      </c>
      <c r="K46" s="174">
        <f t="shared" ref="K46:L46" si="10">($B$46-F46)/F46</f>
        <v>-0.38817013129102856</v>
      </c>
      <c r="L46" s="184">
        <f t="shared" si="10"/>
        <v>-3.4008464328899798E-2</v>
      </c>
      <c r="M46" s="64"/>
      <c r="N46" s="51"/>
      <c r="Q46" s="2"/>
      <c r="R46" s="2"/>
      <c r="S46" s="2"/>
    </row>
    <row r="47" spans="1:19" ht="21.95" customHeight="1" x14ac:dyDescent="0.25">
      <c r="A47" s="185" t="s">
        <v>33</v>
      </c>
      <c r="B47" s="186">
        <v>3.9012962962962963</v>
      </c>
      <c r="C47" s="187">
        <v>3.5131666666666659</v>
      </c>
      <c r="D47" s="188">
        <v>3.2603333333333331</v>
      </c>
      <c r="E47" s="189">
        <v>18.125</v>
      </c>
      <c r="F47" s="188">
        <v>3.2140476190476193</v>
      </c>
      <c r="G47" s="190">
        <v>1.9266666666666665</v>
      </c>
      <c r="H47" s="174">
        <f>($B$47-C47)/C47</f>
        <v>0.11047857003547525</v>
      </c>
      <c r="I47" s="174">
        <f>($B$47-D47)/D47</f>
        <v>0.19659430414976892</v>
      </c>
      <c r="J47" s="174">
        <f>($B$47-E47)/E47</f>
        <v>-0.78475606641123885</v>
      </c>
      <c r="K47" s="174">
        <f t="shared" ref="K47:L47" si="11">($B$47-F47)/F47</f>
        <v>0.21382653859133588</v>
      </c>
      <c r="L47" s="184">
        <f t="shared" si="11"/>
        <v>1.0248942714340639</v>
      </c>
      <c r="M47" s="64"/>
      <c r="N47" s="51"/>
    </row>
    <row r="48" spans="1:19" ht="21.95" customHeight="1" x14ac:dyDescent="0.25">
      <c r="A48" s="191" t="s">
        <v>51</v>
      </c>
      <c r="B48" s="192">
        <v>3.9944444444444449</v>
      </c>
      <c r="C48" s="193">
        <v>3.9304999999999999</v>
      </c>
      <c r="D48" s="194">
        <v>3.27</v>
      </c>
      <c r="E48" s="195">
        <v>2.5785714285714287</v>
      </c>
      <c r="F48" s="194">
        <v>9.7100000000000009</v>
      </c>
      <c r="G48" s="196">
        <v>7.2</v>
      </c>
      <c r="H48" s="174">
        <f>($B$48-C48)/C48</f>
        <v>1.6268781184186499E-2</v>
      </c>
      <c r="I48" s="174">
        <f t="shared" ref="I48:L48" si="12">($B$48-D48)/D48</f>
        <v>0.22154264356099232</v>
      </c>
      <c r="J48" s="174">
        <f t="shared" si="12"/>
        <v>0.54909202831640513</v>
      </c>
      <c r="K48" s="174">
        <f t="shared" si="12"/>
        <v>-0.58862570088110766</v>
      </c>
      <c r="L48" s="184">
        <f t="shared" si="12"/>
        <v>-0.44521604938271597</v>
      </c>
      <c r="M48" s="64"/>
      <c r="N48" s="51"/>
    </row>
    <row r="49" spans="1:14" ht="21.95" customHeight="1" thickBot="1" x14ac:dyDescent="0.3">
      <c r="A49" s="197" t="s">
        <v>34</v>
      </c>
      <c r="B49" s="198">
        <v>0.67</v>
      </c>
      <c r="C49" s="199">
        <v>0.77157142857142857</v>
      </c>
      <c r="D49" s="200">
        <v>1.0266666666666666</v>
      </c>
      <c r="E49" s="201">
        <v>1.33</v>
      </c>
      <c r="F49" s="200">
        <v>1.9216666666666666</v>
      </c>
      <c r="G49" s="202">
        <v>0.80333333333333334</v>
      </c>
      <c r="H49" s="203">
        <f>($B$49-C49)/C49</f>
        <v>-0.13164228846509901</v>
      </c>
      <c r="I49" s="203">
        <f>($B$49-D49)/D49</f>
        <v>-0.34740259740259732</v>
      </c>
      <c r="J49" s="203">
        <f>($B$49-E49)/E49</f>
        <v>-0.49624060150375937</v>
      </c>
      <c r="K49" s="203">
        <f t="shared" ref="K49:L49" si="13">($B$49-F49)/F49</f>
        <v>-0.65134431916738933</v>
      </c>
      <c r="L49" s="204">
        <f t="shared" si="13"/>
        <v>-0.1659751037344398</v>
      </c>
      <c r="M49" s="64"/>
      <c r="N49" s="51"/>
    </row>
    <row r="50" spans="1:14" ht="19.5" thickBot="1" x14ac:dyDescent="0.35">
      <c r="A50" s="118" t="s">
        <v>49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51"/>
    </row>
    <row r="51" spans="1:14" ht="18.75" customHeight="1" x14ac:dyDescent="0.25">
      <c r="A51" s="253" t="s">
        <v>1</v>
      </c>
      <c r="B51" s="266" t="s">
        <v>2</v>
      </c>
      <c r="C51" s="267"/>
      <c r="D51" s="267"/>
      <c r="E51" s="267"/>
      <c r="F51" s="267"/>
      <c r="G51" s="267"/>
      <c r="H51" s="268" t="s">
        <v>3</v>
      </c>
      <c r="I51" s="269"/>
      <c r="J51" s="269"/>
      <c r="K51" s="269"/>
      <c r="L51" s="270"/>
    </row>
    <row r="52" spans="1:14" ht="32.25" thickBot="1" x14ac:dyDescent="0.3">
      <c r="A52" s="254"/>
      <c r="B52" s="136" t="s">
        <v>52</v>
      </c>
      <c r="C52" s="137" t="s">
        <v>48</v>
      </c>
      <c r="D52" s="137" t="s">
        <v>37</v>
      </c>
      <c r="E52" s="138" t="s">
        <v>38</v>
      </c>
      <c r="F52" s="139" t="s">
        <v>5</v>
      </c>
      <c r="G52" s="140" t="s">
        <v>6</v>
      </c>
      <c r="H52" s="141" t="s">
        <v>8</v>
      </c>
      <c r="I52" s="142" t="s">
        <v>53</v>
      </c>
      <c r="J52" s="143" t="s">
        <v>39</v>
      </c>
      <c r="K52" s="144" t="s">
        <v>9</v>
      </c>
      <c r="L52" s="145" t="s">
        <v>10</v>
      </c>
    </row>
    <row r="53" spans="1:14" ht="32.25" thickBot="1" x14ac:dyDescent="0.3">
      <c r="A53" s="146" t="s">
        <v>44</v>
      </c>
      <c r="B53" s="147">
        <v>1240.5329999999999</v>
      </c>
      <c r="C53" s="148">
        <v>1276.9939999999999</v>
      </c>
      <c r="D53" s="148">
        <v>1255.606</v>
      </c>
      <c r="E53" s="149">
        <v>1229.8230000000001</v>
      </c>
      <c r="F53" s="148">
        <v>1267.846</v>
      </c>
      <c r="G53" s="150">
        <v>1264.403</v>
      </c>
      <c r="H53" s="151">
        <f>($B$53-C53)/C53</f>
        <v>-2.8552209329096311E-2</v>
      </c>
      <c r="I53" s="125">
        <f>($B$53-D53)/D53</f>
        <v>-1.2004561940608833E-2</v>
      </c>
      <c r="J53" s="125">
        <f>($B$53-E53)/E53</f>
        <v>8.7085702576710691E-3</v>
      </c>
      <c r="K53" s="125">
        <f>($B$53-F53)/F53</f>
        <v>-2.154283722155538E-2</v>
      </c>
      <c r="L53" s="126">
        <f>($B$53-G53)/G53</f>
        <v>-1.8878474663536957E-2</v>
      </c>
    </row>
    <row r="54" spans="1:14" ht="32.25" thickBot="1" x14ac:dyDescent="0.3">
      <c r="A54" s="146" t="s">
        <v>45</v>
      </c>
      <c r="B54" s="152">
        <v>1407.0450000000001</v>
      </c>
      <c r="C54" s="153">
        <v>1433.48</v>
      </c>
      <c r="D54" s="153">
        <v>1390.646</v>
      </c>
      <c r="E54" s="154">
        <v>1364.652</v>
      </c>
      <c r="F54" s="153">
        <v>1450.807</v>
      </c>
      <c r="G54" s="155">
        <v>1386.204</v>
      </c>
      <c r="H54" s="156">
        <f>($B$54-C54)/C54</f>
        <v>-1.8441136255824948E-2</v>
      </c>
      <c r="I54" s="157">
        <f>($B$54-D54)/D54</f>
        <v>1.1792361247938091E-2</v>
      </c>
      <c r="J54" s="157">
        <f>($B$54-E54)/E54</f>
        <v>3.1065062741270324E-2</v>
      </c>
      <c r="K54" s="157">
        <f>($B$54-F54)/F54</f>
        <v>-3.0163901883572344E-2</v>
      </c>
      <c r="L54" s="158">
        <f>($B$54-G54)/G54</f>
        <v>1.5034583654353994E-2</v>
      </c>
    </row>
    <row r="55" spans="1:14" ht="32.25" thickBot="1" x14ac:dyDescent="0.3">
      <c r="A55" s="146" t="s">
        <v>46</v>
      </c>
      <c r="B55" s="152">
        <v>1032.9269999999999</v>
      </c>
      <c r="C55" s="153">
        <v>1030.3489999999999</v>
      </c>
      <c r="D55" s="153">
        <v>1020.7430000000001</v>
      </c>
      <c r="E55" s="154">
        <v>1017.003</v>
      </c>
      <c r="F55" s="153">
        <v>1139.76</v>
      </c>
      <c r="G55" s="155">
        <v>1048.7829999999999</v>
      </c>
      <c r="H55" s="156">
        <f>($B$55-C55)/C55</f>
        <v>2.5020648343425139E-3</v>
      </c>
      <c r="I55" s="157">
        <f>($B$55-D55)/D55</f>
        <v>1.1936403188657532E-2</v>
      </c>
      <c r="J55" s="157">
        <f>($B$55-E55)/E55</f>
        <v>1.5657770921029598E-2</v>
      </c>
      <c r="K55" s="157">
        <f>($B$55-F55)/F55</f>
        <v>-9.3732891134975863E-2</v>
      </c>
      <c r="L55" s="158">
        <f>($B$55-G55)/G55</f>
        <v>-1.5118475413884469E-2</v>
      </c>
    </row>
    <row r="56" spans="1:14" ht="32.25" thickBot="1" x14ac:dyDescent="0.3">
      <c r="A56" s="146" t="s">
        <v>47</v>
      </c>
      <c r="B56" s="159">
        <v>1501.3620000000001</v>
      </c>
      <c r="C56" s="160">
        <v>1444.1079999999999</v>
      </c>
      <c r="D56" s="160">
        <v>1480.222</v>
      </c>
      <c r="E56" s="161">
        <v>1484.2280000000001</v>
      </c>
      <c r="F56" s="160">
        <v>1498.7380000000001</v>
      </c>
      <c r="G56" s="162">
        <v>1495.683</v>
      </c>
      <c r="H56" s="163">
        <f>($B$56-C56)/C56</f>
        <v>3.9646619227924874E-2</v>
      </c>
      <c r="I56" s="134">
        <f>($B$56-D56)/D56</f>
        <v>1.4281641537553218E-2</v>
      </c>
      <c r="J56" s="134">
        <f>($B$56-E56)/E56</f>
        <v>1.1544048488507166E-2</v>
      </c>
      <c r="K56" s="134">
        <f>($B$56-F56)/F56</f>
        <v>1.7508063450716693E-3</v>
      </c>
      <c r="L56" s="135">
        <f>($B$56-G56)/G56</f>
        <v>3.7969275575105736E-3</v>
      </c>
    </row>
  </sheetData>
  <sheetProtection formatCells="0" formatColumns="0" formatRows="0" insertColumns="0" insertRows="0" deleteColumns="0" deleteRows="0"/>
  <mergeCells count="33">
    <mergeCell ref="A51:A52"/>
    <mergeCell ref="B51:G51"/>
    <mergeCell ref="H51:L51"/>
    <mergeCell ref="B23:G23"/>
    <mergeCell ref="H23:L23"/>
    <mergeCell ref="A40:A41"/>
    <mergeCell ref="B40:G40"/>
    <mergeCell ref="H40:L40"/>
    <mergeCell ref="A32:A33"/>
    <mergeCell ref="B32:G32"/>
    <mergeCell ref="H32:L32"/>
    <mergeCell ref="A36:A37"/>
    <mergeCell ref="B36:G36"/>
    <mergeCell ref="H36:L36"/>
    <mergeCell ref="A27:A28"/>
    <mergeCell ref="B27:G27"/>
    <mergeCell ref="A2:A3"/>
    <mergeCell ref="B2:G2"/>
    <mergeCell ref="H2:L2"/>
    <mergeCell ref="A10:A11"/>
    <mergeCell ref="B10:G10"/>
    <mergeCell ref="H10:L10"/>
    <mergeCell ref="A14:A15"/>
    <mergeCell ref="B14:G14"/>
    <mergeCell ref="H14:L14"/>
    <mergeCell ref="Q13:Q14"/>
    <mergeCell ref="R13:V13"/>
    <mergeCell ref="W13:Z13"/>
    <mergeCell ref="H27:L27"/>
    <mergeCell ref="A18:A19"/>
    <mergeCell ref="B18:G18"/>
    <mergeCell ref="H18:L18"/>
    <mergeCell ref="A23:A24"/>
  </mergeCells>
  <conditionalFormatting sqref="H4:I8 H12:I12 H16:I16 H34:I34 H38:I38 H20:I21 K20:L21 K38:L38 K34:L34 K16:L16 K12:L12 K4:L8 H29:I29 H30:L30 H25:L26">
    <cfRule type="cellIs" dxfId="37" priority="93" operator="greaterThan">
      <formula>0</formula>
    </cfRule>
    <cfRule type="cellIs" dxfId="36" priority="94" operator="lessThan">
      <formula>0</formula>
    </cfRule>
    <cfRule type="cellIs" dxfId="35" priority="95" operator="equal">
      <formula>0</formula>
    </cfRule>
  </conditionalFormatting>
  <conditionalFormatting sqref="U6:V12">
    <cfRule type="cellIs" dxfId="34" priority="91" stopIfTrue="1" operator="greaterThan">
      <formula>0</formula>
    </cfRule>
    <cfRule type="cellIs" dxfId="33" priority="92" stopIfTrue="1" operator="lessThan">
      <formula>0</formula>
    </cfRule>
  </conditionalFormatting>
  <conditionalFormatting sqref="H42:I47 K42:L47 H49:I49 K49:L49">
    <cfRule type="cellIs" dxfId="32" priority="85" operator="greaterThan">
      <formula>0</formula>
    </cfRule>
    <cfRule type="cellIs" dxfId="31" priority="86" operator="lessThan">
      <formula>0</formula>
    </cfRule>
    <cfRule type="cellIs" dxfId="30" priority="87" operator="equal">
      <formula>0</formula>
    </cfRule>
  </conditionalFormatting>
  <conditionalFormatting sqref="J4:J8 J12 J16 J34 J38 J20:J21">
    <cfRule type="cellIs" dxfId="29" priority="82" operator="greaterThan">
      <formula>0</formula>
    </cfRule>
    <cfRule type="cellIs" dxfId="28" priority="83" operator="lessThan">
      <formula>0</formula>
    </cfRule>
    <cfRule type="cellIs" dxfId="27" priority="84" operator="equal">
      <formula>0</formula>
    </cfRule>
  </conditionalFormatting>
  <conditionalFormatting sqref="J42 J45:J47 J49">
    <cfRule type="cellIs" dxfId="26" priority="79" operator="greaterThan">
      <formula>0</formula>
    </cfRule>
    <cfRule type="cellIs" dxfId="25" priority="80" operator="lessThan">
      <formula>0</formula>
    </cfRule>
    <cfRule type="cellIs" dxfId="24" priority="81" operator="equal">
      <formula>0</formula>
    </cfRule>
  </conditionalFormatting>
  <conditionalFormatting sqref="J43:J44">
    <cfRule type="cellIs" dxfId="23" priority="70" operator="greaterThan">
      <formula>0</formula>
    </cfRule>
    <cfRule type="cellIs" dxfId="22" priority="71" operator="lessThan">
      <formula>0</formula>
    </cfRule>
    <cfRule type="cellIs" dxfId="21" priority="72" operator="equal">
      <formula>0</formula>
    </cfRule>
  </conditionalFormatting>
  <conditionalFormatting sqref="J29:L29">
    <cfRule type="cellIs" dxfId="20" priority="58" operator="greaterThan">
      <formula>0</formula>
    </cfRule>
    <cfRule type="cellIs" dxfId="19" priority="59" operator="lessThan">
      <formula>0</formula>
    </cfRule>
    <cfRule type="cellIs" dxfId="18" priority="60" operator="equal">
      <formula>0</formula>
    </cfRule>
  </conditionalFormatting>
  <conditionalFormatting sqref="H53:L56">
    <cfRule type="cellIs" dxfId="17" priority="13" operator="greaterThan">
      <formula>0</formula>
    </cfRule>
    <cfRule type="cellIs" dxfId="16" priority="14" operator="lessThan">
      <formula>0</formula>
    </cfRule>
    <cfRule type="cellIs" dxfId="15" priority="15" operator="equal">
      <formula>0</formula>
    </cfRule>
  </conditionalFormatting>
  <conditionalFormatting sqref="W15:Z15">
    <cfRule type="cellIs" dxfId="14" priority="7" operator="greaterThan">
      <formula>0</formula>
    </cfRule>
    <cfRule type="cellIs" dxfId="13" priority="8" operator="lessThan">
      <formula>0</formula>
    </cfRule>
    <cfRule type="cellIs" dxfId="12" priority="9" operator="equal">
      <formula>0</formula>
    </cfRule>
  </conditionalFormatting>
  <conditionalFormatting sqref="H48:I48 K48:L48">
    <cfRule type="cellIs" dxfId="11" priority="4" operator="greaterThan">
      <formula>0</formula>
    </cfRule>
    <cfRule type="cellIs" dxfId="10" priority="5" operator="lessThan">
      <formula>0</formula>
    </cfRule>
    <cfRule type="cellIs" dxfId="9" priority="6" operator="equal">
      <formula>0</formula>
    </cfRule>
  </conditionalFormatting>
  <conditionalFormatting sqref="J48">
    <cfRule type="cellIs" dxfId="8" priority="1" operator="greaterThan">
      <formula>0</formula>
    </cfRule>
    <cfRule type="cellIs" dxfId="7" priority="2" operator="lessThan">
      <formula>0</formula>
    </cfRule>
    <cfRule type="cellIs" dxfId="6" priority="3" operator="equal">
      <formula>0</formula>
    </cfRule>
  </conditionalFormatting>
  <pageMargins left="0.23622047244094491" right="0.23622047244094491" top="0.39370078740157483" bottom="0.19685039370078741" header="0" footer="0"/>
  <pageSetup paperSize="9" scale="63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7" operator="containsText" id="{7F567CA1-18EA-4E77-939B-764CC5932454}">
            <xm:f>NOT(ISERROR(SEARCH(#REF!,I25)))</xm:f>
            <xm:f>#REF!</xm:f>
            <x14:dxf>
              <font>
                <color theme="1" tint="0.499984740745262"/>
              </font>
              <fill>
                <patternFill>
                  <bgColor theme="0" tint="-0.14996795556505021"/>
                </patternFill>
              </fill>
            </x14:dxf>
          </x14:cfRule>
          <x14:cfRule type="containsText" priority="68" operator="containsText" id="{87472B9E-3415-48D9-9FB4-9AC0C5E9301F}">
            <xm:f>NOT(ISERROR(SEARCH(#REF!,I25)))</xm:f>
            <xm:f>#REF!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69" operator="containsText" id="{62DFC5A5-D34B-4B94-8CA9-B232AC85DEC0}">
            <xm:f>NOT(ISERROR(SEARCH(#REF!,I25)))</xm:f>
            <xm:f>#REF!</xm:f>
            <x14:dxf>
              <font>
                <color theme="1" tint="0.499984740745262"/>
              </font>
              <fill>
                <patternFill>
                  <bgColor theme="0" tint="-0.14996795556505021"/>
                </patternFill>
              </fill>
            </x14:dxf>
          </x14:cfRule>
          <xm:sqref>I25:J25 J43:J44</xm:sqref>
        </x14:conditionalFormatting>
        <x14:conditionalFormatting xmlns:xm="http://schemas.microsoft.com/office/excel/2006/main">
          <x14:cfRule type="containsText" priority="10" operator="containsText" id="{45ABB5B7-E3B1-4807-821A-8809ACCEA180}">
            <xm:f>NOT(ISERROR(SEARCH(#REF!,I53)))</xm:f>
            <xm:f>#REF!</xm:f>
            <x14:dxf>
              <font>
                <color theme="1" tint="0.499984740745262"/>
              </font>
              <fill>
                <patternFill>
                  <bgColor theme="0" tint="-0.14996795556505021"/>
                </patternFill>
              </fill>
            </x14:dxf>
          </x14:cfRule>
          <x14:cfRule type="containsText" priority="11" operator="containsText" id="{DAD73A9F-F4FE-460C-892D-17A252849E9E}">
            <xm:f>NOT(ISERROR(SEARCH(#REF!,I53)))</xm:f>
            <xm:f>#REF!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12" operator="containsText" id="{23B87E85-7FB1-467D-849A-12A32376806D}">
            <xm:f>NOT(ISERROR(SEARCH(#REF!,I53)))</xm:f>
            <xm:f>#REF!</xm:f>
            <x14:dxf>
              <font>
                <color theme="1" tint="0.499984740745262"/>
              </font>
              <fill>
                <patternFill>
                  <bgColor theme="0" tint="-0.14996795556505021"/>
                </patternFill>
              </fill>
            </x14:dxf>
          </x14:cfRule>
          <xm:sqref>I53:J56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Zestawienie</vt:lpstr>
      <vt:lpstr>Zestawienie!Obszar_wydruku</vt:lpstr>
    </vt:vector>
  </TitlesOfParts>
  <Company>MRiRW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Chruśliński Tomasz</dc:creator>
  <cp:lastModifiedBy>Minister</cp:lastModifiedBy>
  <cp:lastPrinted>2020-07-23T10:47:43Z</cp:lastPrinted>
  <dcterms:created xsi:type="dcterms:W3CDTF">2020-04-30T10:19:09Z</dcterms:created>
  <dcterms:modified xsi:type="dcterms:W3CDTF">2020-09-01T15:23:35Z</dcterms:modified>
</cp:coreProperties>
</file>