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commerzbank-my.sharepoint.com/personal/ga2obrc_ztb_icb_commerzbank_com/Documents/PTS - OPRAVENO/KUALA/"/>
    </mc:Choice>
  </mc:AlternateContent>
  <xr:revisionPtr revIDLastSave="0" documentId="8_{42B80F23-91E2-4E59-B7FC-CEF1E154373D}" xr6:coauthVersionLast="47" xr6:coauthVersionMax="47" xr10:uidLastSave="{00000000-0000-0000-0000-000000000000}"/>
  <bookViews>
    <workbookView xWindow="-108" yWindow="-108" windowWidth="30936" windowHeight="16896" firstSheet="21" activeTab="21" xr2:uid="{36779FCF-149C-4B4E-BE3D-BF620A416A51}"/>
  </bookViews>
  <sheets>
    <sheet name="2.4.2024" sheetId="1" r:id="rId1"/>
    <sheet name="3.4.2024" sheetId="2" r:id="rId2"/>
    <sheet name="4.4.2024" sheetId="3" r:id="rId3"/>
    <sheet name="5.4.2024" sheetId="6" r:id="rId4"/>
    <sheet name="8.4.2024" sheetId="7" r:id="rId5"/>
    <sheet name="9.4.2024" sheetId="9" r:id="rId6"/>
    <sheet name="10.4.2024" sheetId="10" r:id="rId7"/>
    <sheet name="11.4.2024" sheetId="14" r:id="rId8"/>
    <sheet name="12.4.2024" sheetId="15" r:id="rId9"/>
    <sheet name="15.4.2024" sheetId="16" r:id="rId10"/>
    <sheet name="16.4.2024" sheetId="17" r:id="rId11"/>
    <sheet name="17.4.2024" sheetId="18" r:id="rId12"/>
    <sheet name="18.4.2024" sheetId="19" r:id="rId13"/>
    <sheet name="19.4.2024" sheetId="20" r:id="rId14"/>
    <sheet name="22.4.2024" sheetId="21" r:id="rId15"/>
    <sheet name="23.4.2024" sheetId="22" r:id="rId16"/>
    <sheet name="24.4.2024" sheetId="23" r:id="rId17"/>
    <sheet name="25.4.2024" sheetId="24" r:id="rId18"/>
    <sheet name="26.4.2024" sheetId="25" r:id="rId19"/>
    <sheet name="29.4.2024" sheetId="31" r:id="rId20"/>
    <sheet name="30.4.2024" sheetId="34" r:id="rId21"/>
    <sheet name="Sheet1" sheetId="12" r:id="rId22"/>
    <sheet name="Sheet2" sheetId="33" r:id="rId2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4" i="12" l="1"/>
  <c r="D16" i="21" l="1"/>
  <c r="B16" i="21"/>
  <c r="D28" i="18"/>
  <c r="B28" i="18"/>
  <c r="B45" i="12"/>
  <c r="D28" i="7"/>
  <c r="D22" i="34" l="1"/>
  <c r="B22" i="34"/>
  <c r="D16" i="34"/>
  <c r="B16" i="34"/>
  <c r="D10" i="34"/>
  <c r="B10" i="34"/>
  <c r="D3" i="34"/>
  <c r="B3" i="34"/>
  <c r="T56" i="12"/>
  <c r="O56" i="12"/>
  <c r="J56" i="12"/>
  <c r="E56" i="12"/>
  <c r="V57" i="12"/>
  <c r="V55" i="12"/>
  <c r="V54" i="12"/>
  <c r="V52" i="12"/>
  <c r="V51" i="12"/>
  <c r="V50" i="12"/>
  <c r="D22" i="31"/>
  <c r="B22" i="31"/>
  <c r="D16" i="31"/>
  <c r="B16" i="31"/>
  <c r="D10" i="31"/>
  <c r="B10" i="31"/>
  <c r="D3" i="31"/>
  <c r="B3" i="31"/>
  <c r="D22" i="22"/>
  <c r="B22" i="22"/>
  <c r="D16" i="22"/>
  <c r="B16" i="22"/>
  <c r="D10" i="22"/>
  <c r="B10" i="22"/>
  <c r="D3" i="22"/>
  <c r="D29" i="22" s="1"/>
  <c r="B3" i="22"/>
  <c r="D22" i="17"/>
  <c r="D28" i="17" s="1"/>
  <c r="B22" i="17"/>
  <c r="D16" i="17"/>
  <c r="B16" i="17"/>
  <c r="D10" i="17"/>
  <c r="B10" i="17"/>
  <c r="D3" i="17"/>
  <c r="D29" i="17" s="1"/>
  <c r="B3" i="17"/>
  <c r="D22" i="9"/>
  <c r="B22" i="9"/>
  <c r="D16" i="9"/>
  <c r="B16" i="9"/>
  <c r="D10" i="9"/>
  <c r="B10" i="9"/>
  <c r="D3" i="9"/>
  <c r="D29" i="9" s="1"/>
  <c r="B3" i="9"/>
  <c r="D22" i="3"/>
  <c r="B22" i="3"/>
  <c r="D16" i="3"/>
  <c r="B16" i="3"/>
  <c r="D10" i="3"/>
  <c r="B10" i="3"/>
  <c r="D3" i="3"/>
  <c r="B3" i="3"/>
  <c r="D22" i="2"/>
  <c r="B22" i="2"/>
  <c r="D16" i="2"/>
  <c r="B16" i="2"/>
  <c r="D10" i="2"/>
  <c r="D28" i="2" s="1"/>
  <c r="B10" i="2"/>
  <c r="D3" i="2"/>
  <c r="B3" i="2"/>
  <c r="D22" i="25"/>
  <c r="D28" i="25" s="1"/>
  <c r="B22" i="25"/>
  <c r="D16" i="25"/>
  <c r="B16" i="25"/>
  <c r="D10" i="25"/>
  <c r="B10" i="25"/>
  <c r="D3" i="25"/>
  <c r="B3" i="25"/>
  <c r="D22" i="20"/>
  <c r="B22" i="20"/>
  <c r="D16" i="20"/>
  <c r="B16" i="20"/>
  <c r="D10" i="20"/>
  <c r="B10" i="20"/>
  <c r="D3" i="20"/>
  <c r="D29" i="20" s="1"/>
  <c r="B3" i="20"/>
  <c r="D22" i="15"/>
  <c r="B22" i="15"/>
  <c r="D16" i="15"/>
  <c r="B16" i="15"/>
  <c r="D10" i="15"/>
  <c r="B10" i="15"/>
  <c r="D3" i="15"/>
  <c r="B3" i="15"/>
  <c r="D22" i="6"/>
  <c r="B22" i="6"/>
  <c r="D16" i="6"/>
  <c r="B16" i="6"/>
  <c r="D10" i="6"/>
  <c r="D28" i="6" s="1"/>
  <c r="B10" i="6"/>
  <c r="D3" i="6"/>
  <c r="B3" i="6"/>
  <c r="D29" i="34" l="1"/>
  <c r="D28" i="34"/>
  <c r="V4" i="12" s="1"/>
  <c r="B28" i="34"/>
  <c r="V3" i="12" s="1"/>
  <c r="V5" i="12" s="1"/>
  <c r="B29" i="34"/>
  <c r="D28" i="31"/>
  <c r="B28" i="31"/>
  <c r="D29" i="31"/>
  <c r="B29" i="31"/>
  <c r="D29" i="25"/>
  <c r="B29" i="25"/>
  <c r="B28" i="25"/>
  <c r="D28" i="22"/>
  <c r="B28" i="22"/>
  <c r="B29" i="22"/>
  <c r="B29" i="20"/>
  <c r="D28" i="20"/>
  <c r="B28" i="20"/>
  <c r="D28" i="15"/>
  <c r="D29" i="15"/>
  <c r="B28" i="15"/>
  <c r="B29" i="15"/>
  <c r="B29" i="17"/>
  <c r="B28" i="17"/>
  <c r="D28" i="9"/>
  <c r="B28" i="9"/>
  <c r="B29" i="9"/>
  <c r="B28" i="6"/>
  <c r="B29" i="6"/>
  <c r="D29" i="6"/>
  <c r="W56" i="12"/>
  <c r="B28" i="3"/>
  <c r="B29" i="3"/>
  <c r="D29" i="3"/>
  <c r="D28" i="3"/>
  <c r="B28" i="2"/>
  <c r="B29" i="2"/>
  <c r="D29" i="2"/>
  <c r="B3" i="21"/>
  <c r="D3" i="21"/>
  <c r="B10" i="21"/>
  <c r="D10" i="21"/>
  <c r="B22" i="21"/>
  <c r="D22" i="21"/>
  <c r="D28" i="21" s="1"/>
  <c r="B29" i="21" l="1"/>
  <c r="B28" i="21"/>
  <c r="D29" i="21"/>
  <c r="D22" i="24"/>
  <c r="D28" i="24" s="1"/>
  <c r="B22" i="24"/>
  <c r="D16" i="24"/>
  <c r="B16" i="24"/>
  <c r="D10" i="24"/>
  <c r="B10" i="24"/>
  <c r="D3" i="24"/>
  <c r="B3" i="24"/>
  <c r="D22" i="23"/>
  <c r="B22" i="23"/>
  <c r="D16" i="23"/>
  <c r="B16" i="23"/>
  <c r="D10" i="23"/>
  <c r="B10" i="23"/>
  <c r="D3" i="23"/>
  <c r="B3" i="23"/>
  <c r="D22" i="19"/>
  <c r="B22" i="19"/>
  <c r="D16" i="19"/>
  <c r="B16" i="19"/>
  <c r="D10" i="19"/>
  <c r="B10" i="19"/>
  <c r="D3" i="19"/>
  <c r="B3" i="19"/>
  <c r="D22" i="18"/>
  <c r="B22" i="18"/>
  <c r="D16" i="18"/>
  <c r="B16" i="18"/>
  <c r="D10" i="18"/>
  <c r="B10" i="18"/>
  <c r="D3" i="18"/>
  <c r="B3" i="18"/>
  <c r="D22" i="16"/>
  <c r="B22" i="16"/>
  <c r="D16" i="16"/>
  <c r="B16" i="16"/>
  <c r="D10" i="16"/>
  <c r="B10" i="16"/>
  <c r="D3" i="16"/>
  <c r="B3" i="16"/>
  <c r="D22" i="14"/>
  <c r="B22" i="14"/>
  <c r="D16" i="14"/>
  <c r="B16" i="14"/>
  <c r="D10" i="14"/>
  <c r="D28" i="14" s="1"/>
  <c r="B10" i="14"/>
  <c r="D3" i="14"/>
  <c r="D29" i="14" s="1"/>
  <c r="B3" i="14"/>
  <c r="D22" i="10"/>
  <c r="B22" i="10"/>
  <c r="D16" i="10"/>
  <c r="B16" i="10"/>
  <c r="D10" i="10"/>
  <c r="B10" i="10"/>
  <c r="D3" i="10"/>
  <c r="B3" i="10"/>
  <c r="D22" i="7"/>
  <c r="B22" i="7"/>
  <c r="D16" i="7"/>
  <c r="B16" i="7"/>
  <c r="D10" i="7"/>
  <c r="B10" i="7"/>
  <c r="D3" i="7"/>
  <c r="B3" i="7"/>
  <c r="D22" i="1"/>
  <c r="B22" i="1"/>
  <c r="D16" i="1"/>
  <c r="B16" i="1"/>
  <c r="D10" i="1"/>
  <c r="B10" i="1"/>
  <c r="D3" i="1"/>
  <c r="B3" i="1"/>
  <c r="D29" i="24" l="1"/>
  <c r="B28" i="24"/>
  <c r="B29" i="24"/>
  <c r="D29" i="23"/>
  <c r="B29" i="23"/>
  <c r="B28" i="23"/>
  <c r="D28" i="23"/>
  <c r="D29" i="16"/>
  <c r="D29" i="19"/>
  <c r="B29" i="19"/>
  <c r="D28" i="19"/>
  <c r="B28" i="19"/>
  <c r="D28" i="16"/>
  <c r="B29" i="16"/>
  <c r="B28" i="16"/>
  <c r="D29" i="18"/>
  <c r="B29" i="18"/>
  <c r="D29" i="10"/>
  <c r="D28" i="10"/>
  <c r="B28" i="10"/>
  <c r="B29" i="10"/>
  <c r="B28" i="14"/>
  <c r="B29" i="14"/>
  <c r="B29" i="7"/>
  <c r="D29" i="7"/>
  <c r="B28" i="7"/>
  <c r="D28" i="1"/>
  <c r="B28" i="1"/>
  <c r="D29" i="1"/>
  <c r="B29" i="1"/>
  <c r="I68" i="12"/>
  <c r="K57" i="12"/>
  <c r="C57" i="12"/>
  <c r="H57" i="12"/>
  <c r="M57" i="12"/>
  <c r="R57" i="12"/>
  <c r="U57" i="12"/>
  <c r="T57" i="12"/>
  <c r="S57" i="12"/>
  <c r="Q57" i="12"/>
  <c r="P57" i="12"/>
  <c r="O57" i="12"/>
  <c r="N57" i="12"/>
  <c r="L57" i="12"/>
  <c r="J57" i="12"/>
  <c r="I57" i="12"/>
  <c r="G57" i="12"/>
  <c r="F57" i="12"/>
  <c r="E57" i="12"/>
  <c r="D57" i="12"/>
  <c r="B57" i="12"/>
  <c r="W57" i="12" l="1"/>
  <c r="U55" i="12"/>
  <c r="T55" i="12"/>
  <c r="S55" i="12"/>
  <c r="R55" i="12"/>
  <c r="Q55" i="12"/>
  <c r="P55" i="12"/>
  <c r="O55" i="12"/>
  <c r="N55" i="12"/>
  <c r="M55" i="12"/>
  <c r="L55" i="12"/>
  <c r="K55" i="12"/>
  <c r="J55" i="12"/>
  <c r="I55" i="12"/>
  <c r="H55" i="12"/>
  <c r="G55" i="12"/>
  <c r="F55" i="12"/>
  <c r="E55" i="12"/>
  <c r="D55" i="12"/>
  <c r="C55" i="12"/>
  <c r="B55" i="12"/>
  <c r="B68" i="12"/>
  <c r="B67" i="12"/>
  <c r="B63" i="12"/>
  <c r="B50" i="12"/>
  <c r="O67" i="12"/>
  <c r="M67" i="12"/>
  <c r="H63" i="12"/>
  <c r="B62" i="12"/>
  <c r="U50" i="12"/>
  <c r="T50" i="12"/>
  <c r="S50" i="12"/>
  <c r="R50" i="12"/>
  <c r="Q50" i="12"/>
  <c r="P50" i="12"/>
  <c r="O50" i="12"/>
  <c r="N50" i="12"/>
  <c r="M50" i="12"/>
  <c r="L50" i="12"/>
  <c r="K50" i="12"/>
  <c r="J50" i="12"/>
  <c r="I50" i="12"/>
  <c r="H50" i="12"/>
  <c r="G50" i="12"/>
  <c r="F50" i="12"/>
  <c r="E50" i="12"/>
  <c r="D50" i="12"/>
  <c r="C50" i="12"/>
  <c r="U51" i="12"/>
  <c r="T51" i="12"/>
  <c r="S51" i="12"/>
  <c r="R51" i="12"/>
  <c r="Q51" i="12"/>
  <c r="P51" i="12"/>
  <c r="O51" i="12"/>
  <c r="N51" i="12"/>
  <c r="M51" i="12"/>
  <c r="L51" i="12"/>
  <c r="K51" i="12"/>
  <c r="J51" i="12"/>
  <c r="I51" i="12"/>
  <c r="H51" i="12"/>
  <c r="G51" i="12"/>
  <c r="F51" i="12"/>
  <c r="E51" i="12"/>
  <c r="D51" i="12"/>
  <c r="C51" i="12"/>
  <c r="B51" i="12"/>
  <c r="U52" i="12"/>
  <c r="T52" i="12"/>
  <c r="S52" i="12"/>
  <c r="R52" i="12"/>
  <c r="Q52" i="12"/>
  <c r="P52" i="12"/>
  <c r="O52" i="12"/>
  <c r="N52" i="12"/>
  <c r="M52" i="12"/>
  <c r="L52" i="12"/>
  <c r="K52" i="12"/>
  <c r="J52" i="12"/>
  <c r="I52" i="12"/>
  <c r="H52" i="12"/>
  <c r="G52" i="12"/>
  <c r="F52" i="12"/>
  <c r="E52" i="12"/>
  <c r="D52" i="12"/>
  <c r="C52" i="12"/>
  <c r="B52" i="12"/>
  <c r="U54" i="12"/>
  <c r="T54" i="12"/>
  <c r="S54" i="12"/>
  <c r="R54" i="12"/>
  <c r="Q54" i="12"/>
  <c r="P54" i="12"/>
  <c r="O54" i="12"/>
  <c r="N54" i="12"/>
  <c r="M54" i="12"/>
  <c r="L54" i="12"/>
  <c r="K54" i="12"/>
  <c r="J54" i="12"/>
  <c r="H54" i="12"/>
  <c r="G54" i="12"/>
  <c r="F54" i="12"/>
  <c r="E54" i="12"/>
  <c r="D54" i="12"/>
  <c r="C54" i="12"/>
  <c r="B54" i="12"/>
  <c r="U4" i="12"/>
  <c r="U63" i="12"/>
  <c r="U62" i="12"/>
  <c r="U67" i="12"/>
  <c r="T63" i="12"/>
  <c r="T62" i="12"/>
  <c r="S4" i="12"/>
  <c r="S63" i="12"/>
  <c r="S62" i="12"/>
  <c r="R63" i="12"/>
  <c r="R62" i="12"/>
  <c r="R67" i="12"/>
  <c r="Q63" i="12"/>
  <c r="Q62" i="12"/>
  <c r="P63" i="12"/>
  <c r="P62" i="12"/>
  <c r="P68" i="12"/>
  <c r="O63" i="12"/>
  <c r="O62" i="12"/>
  <c r="N4" i="12"/>
  <c r="N63" i="12"/>
  <c r="N62" i="12"/>
  <c r="M63" i="12"/>
  <c r="M62" i="12"/>
  <c r="L63" i="12"/>
  <c r="L62" i="12"/>
  <c r="L3" i="12"/>
  <c r="K4" i="12"/>
  <c r="K63" i="12"/>
  <c r="K62" i="12"/>
  <c r="J63" i="12"/>
  <c r="J62" i="12"/>
  <c r="J68" i="12"/>
  <c r="J67" i="12"/>
  <c r="I63" i="12"/>
  <c r="I62" i="12"/>
  <c r="H62" i="12"/>
  <c r="H67" i="12"/>
  <c r="G63" i="12"/>
  <c r="G62" i="12"/>
  <c r="G4" i="12"/>
  <c r="G67" i="12"/>
  <c r="F63" i="12"/>
  <c r="F62" i="12"/>
  <c r="F67" i="12"/>
  <c r="E63" i="12"/>
  <c r="E62" i="12"/>
  <c r="E67" i="12"/>
  <c r="D4" i="12"/>
  <c r="D63" i="12"/>
  <c r="D62" i="12"/>
  <c r="D67" i="12"/>
  <c r="C63" i="12"/>
  <c r="C62" i="12"/>
  <c r="C68" i="12"/>
  <c r="W55" i="12" l="1"/>
  <c r="W52" i="12"/>
  <c r="W51" i="12"/>
  <c r="W50" i="12"/>
  <c r="W54" i="12"/>
  <c r="H4" i="12"/>
  <c r="H3" i="12"/>
  <c r="G3" i="12"/>
  <c r="F3" i="12"/>
  <c r="E3" i="12"/>
  <c r="U3" i="12"/>
  <c r="D3" i="12"/>
  <c r="T67" i="12"/>
  <c r="T4" i="12"/>
  <c r="T3" i="12"/>
  <c r="S3" i="12"/>
  <c r="S67" i="12"/>
  <c r="R3" i="12"/>
  <c r="Q4" i="12"/>
  <c r="Q3" i="12"/>
  <c r="Q67" i="12"/>
  <c r="P67" i="12"/>
  <c r="P69" i="12" s="1"/>
  <c r="P3" i="12"/>
  <c r="W63" i="12"/>
  <c r="O4" i="12"/>
  <c r="O3" i="12"/>
  <c r="W62" i="12"/>
  <c r="N3" i="12"/>
  <c r="N67" i="12"/>
  <c r="C4" i="12"/>
  <c r="M4" i="12"/>
  <c r="M3" i="12"/>
  <c r="L4" i="12"/>
  <c r="L67" i="12"/>
  <c r="K67" i="12"/>
  <c r="K3" i="12"/>
  <c r="U68" i="12"/>
  <c r="T68" i="12"/>
  <c r="S68" i="12"/>
  <c r="R4" i="12"/>
  <c r="R68" i="12"/>
  <c r="R69" i="12" s="1"/>
  <c r="Q68" i="12"/>
  <c r="P4" i="12"/>
  <c r="O68" i="12"/>
  <c r="O69" i="12" s="1"/>
  <c r="N68" i="12"/>
  <c r="M68" i="12"/>
  <c r="M69" i="12" s="1"/>
  <c r="L68" i="12"/>
  <c r="K68" i="12"/>
  <c r="H68" i="12"/>
  <c r="H69" i="12" s="1"/>
  <c r="G68" i="12"/>
  <c r="G69" i="12" s="1"/>
  <c r="F4" i="12"/>
  <c r="F68" i="12"/>
  <c r="F69" i="12" s="1"/>
  <c r="E4" i="12"/>
  <c r="E68" i="12"/>
  <c r="E69" i="12" s="1"/>
  <c r="D68" i="12"/>
  <c r="D69" i="12" s="1"/>
  <c r="B4" i="12"/>
  <c r="B3" i="12"/>
  <c r="D64" i="12"/>
  <c r="H64" i="12"/>
  <c r="I67" i="12"/>
  <c r="J4" i="12"/>
  <c r="J3" i="12"/>
  <c r="C3" i="12"/>
  <c r="C67" i="12"/>
  <c r="C69" i="12" s="1"/>
  <c r="I4" i="12"/>
  <c r="I3" i="12"/>
  <c r="I64" i="12"/>
  <c r="M64" i="12"/>
  <c r="B69" i="12"/>
  <c r="J69" i="12"/>
  <c r="E64" i="12"/>
  <c r="Q64" i="12"/>
  <c r="J64" i="12"/>
  <c r="R64" i="12"/>
  <c r="L64" i="12"/>
  <c r="T64" i="12"/>
  <c r="B64" i="12"/>
  <c r="P64" i="12"/>
  <c r="C64" i="12"/>
  <c r="S64" i="12"/>
  <c r="O64" i="12"/>
  <c r="K64" i="12"/>
  <c r="G64" i="12"/>
  <c r="F64" i="12"/>
  <c r="N64" i="12"/>
  <c r="U64" i="12"/>
  <c r="W4" i="12" l="1"/>
  <c r="AC3" i="12" s="1"/>
  <c r="W3" i="12"/>
  <c r="AC62" i="12"/>
  <c r="AC63" i="12" s="1"/>
  <c r="T69" i="12"/>
  <c r="S69" i="12"/>
  <c r="Q69" i="12"/>
  <c r="W64" i="12"/>
  <c r="W67" i="12"/>
  <c r="W68" i="12"/>
  <c r="N69" i="12"/>
  <c r="K69" i="12"/>
  <c r="U69" i="12"/>
  <c r="L69" i="12"/>
  <c r="I69" i="12"/>
  <c r="W5" i="12" l="1"/>
  <c r="AC67" i="12"/>
  <c r="AC68" i="12" s="1"/>
  <c r="AC4" i="12"/>
  <c r="W69" i="12"/>
  <c r="U5" i="12"/>
  <c r="W58" i="12"/>
  <c r="AC50" i="12" l="1"/>
  <c r="AC51" i="12" s="1"/>
  <c r="AC80" i="12"/>
  <c r="AC81" i="12" s="1"/>
  <c r="E5" i="12"/>
  <c r="I5" i="12"/>
  <c r="K5" i="12"/>
  <c r="O5" i="12"/>
  <c r="T5" i="12"/>
  <c r="S5" i="12"/>
  <c r="P5" i="12"/>
  <c r="Q5" i="12"/>
  <c r="R5" i="12"/>
  <c r="N5" i="12"/>
  <c r="M5" i="12"/>
  <c r="L5" i="12"/>
  <c r="H5" i="12"/>
  <c r="G5" i="12"/>
  <c r="F5" i="12"/>
  <c r="D5" i="12"/>
  <c r="C5" i="12"/>
  <c r="J5" i="12" l="1"/>
  <c r="B5"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Ivorova, Adriana</author>
  </authors>
  <commentList>
    <comment ref="W56" authorId="0" shapeId="0" xr:uid="{51B8A128-3940-478C-A359-107B4A93E0AD}">
      <text>
        <r>
          <rPr>
            <b/>
            <sz val="9"/>
            <color indexed="81"/>
            <rFont val="Tahoma"/>
            <family val="2"/>
          </rPr>
          <t>Ivorova, Adriana:</t>
        </r>
        <r>
          <rPr>
            <sz val="9"/>
            <color indexed="81"/>
            <rFont val="Tahoma"/>
            <family val="2"/>
          </rPr>
          <t xml:space="preserve">
*was prepared only on Friday
</t>
        </r>
      </text>
    </comment>
  </commentList>
</comments>
</file>

<file path=xl/sharedStrings.xml><?xml version="1.0" encoding="utf-8"?>
<sst xmlns="http://schemas.openxmlformats.org/spreadsheetml/2006/main" count="1388" uniqueCount="278">
  <si>
    <t>nr of items:</t>
  </si>
  <si>
    <t>nr of ERRORs:</t>
  </si>
  <si>
    <t>error description</t>
  </si>
  <si>
    <t>screen errors</t>
  </si>
  <si>
    <r>
      <t xml:space="preserve">processing pmnts from </t>
    </r>
    <r>
      <rPr>
        <b/>
        <sz val="11"/>
        <color rgb="FFFF0000"/>
        <rFont val="Calibri"/>
        <family val="2"/>
        <scheme val="minor"/>
      </rPr>
      <t>EDIT</t>
    </r>
    <r>
      <rPr>
        <sz val="11"/>
        <color theme="1"/>
        <rFont val="Calibri"/>
        <family val="2"/>
        <charset val="238"/>
        <scheme val="minor"/>
      </rPr>
      <t xml:space="preserve"> in</t>
    </r>
    <r>
      <rPr>
        <b/>
        <sz val="11"/>
        <color theme="1"/>
        <rFont val="Calibri"/>
        <family val="2"/>
        <scheme val="minor"/>
      </rPr>
      <t xml:space="preserve"> </t>
    </r>
    <r>
      <rPr>
        <b/>
        <sz val="11"/>
        <color theme="4" tint="-0.249977111117893"/>
        <rFont val="Calibri"/>
        <family val="2"/>
        <scheme val="minor"/>
      </rPr>
      <t>PTS CURR</t>
    </r>
    <r>
      <rPr>
        <sz val="11"/>
        <color theme="1"/>
        <rFont val="Calibri"/>
        <family val="2"/>
        <charset val="238"/>
        <scheme val="minor"/>
      </rPr>
      <t>:</t>
    </r>
  </si>
  <si>
    <t>transaction from EDIT</t>
  </si>
  <si>
    <t>3x wrong VD, 2x wrong rate, wrong processing D/C acc.are same, wrong with rep.chrgs, wrong processing in fixing, wrong currency of bnf acc nr, 2x wrong routing, wrong processing after COT</t>
  </si>
  <si>
    <t>Treasury</t>
  </si>
  <si>
    <t>wrong sending /LORO/, wrong acc.nr., missing all fields for special rate</t>
  </si>
  <si>
    <t>MESSAGES</t>
  </si>
  <si>
    <t>return payment</t>
  </si>
  <si>
    <r>
      <rPr>
        <b/>
        <sz val="11"/>
        <color theme="1"/>
        <rFont val="Calibri"/>
        <family val="2"/>
        <scheme val="minor"/>
      </rPr>
      <t>manual entry</t>
    </r>
    <r>
      <rPr>
        <sz val="11"/>
        <color theme="1"/>
        <rFont val="Calibri"/>
        <family val="2"/>
        <charset val="238"/>
        <scheme val="minor"/>
      </rPr>
      <t xml:space="preserve"> of pmnt orders in </t>
    </r>
    <r>
      <rPr>
        <b/>
        <sz val="11"/>
        <color theme="4" tint="-0.249977111117893"/>
        <rFont val="Calibri"/>
        <family val="2"/>
        <scheme val="minor"/>
      </rPr>
      <t>PTS CURR</t>
    </r>
    <r>
      <rPr>
        <sz val="11"/>
        <color theme="1"/>
        <rFont val="Calibri"/>
        <family val="2"/>
        <scheme val="minor"/>
      </rPr>
      <t>:</t>
    </r>
  </si>
  <si>
    <t>Internal booking</t>
  </si>
  <si>
    <t>Transaction Input</t>
  </si>
  <si>
    <t>wrong credit and debit value</t>
  </si>
  <si>
    <r>
      <rPr>
        <sz val="5"/>
        <color theme="2" tint="-0.499984740745262"/>
        <rFont val="Calibri"/>
        <family val="2"/>
        <scheme val="minor"/>
      </rPr>
      <t>input</t>
    </r>
    <r>
      <rPr>
        <sz val="8"/>
        <color theme="2" tint="-0.499984740745262"/>
        <rFont val="Calibri"/>
        <family val="2"/>
        <scheme val="minor"/>
      </rPr>
      <t xml:space="preserve"> New MT202</t>
    </r>
  </si>
  <si>
    <t>CHARGES booking</t>
  </si>
  <si>
    <r>
      <t xml:space="preserve">processing pmnts from </t>
    </r>
    <r>
      <rPr>
        <b/>
        <sz val="11"/>
        <color theme="1"/>
        <rFont val="Calibri"/>
        <family val="2"/>
        <scheme val="minor"/>
      </rPr>
      <t>EDIT (</t>
    </r>
    <r>
      <rPr>
        <b/>
        <sz val="11"/>
        <color rgb="FFFF0000"/>
        <rFont val="Calibri"/>
        <family val="2"/>
        <scheme val="minor"/>
      </rPr>
      <t>MODIFY</t>
    </r>
    <r>
      <rPr>
        <b/>
        <sz val="11"/>
        <color theme="1"/>
        <rFont val="Calibri"/>
        <family val="2"/>
        <scheme val="minor"/>
      </rPr>
      <t>)</t>
    </r>
    <r>
      <rPr>
        <sz val="11"/>
        <color theme="1"/>
        <rFont val="Calibri"/>
        <family val="2"/>
        <charset val="238"/>
        <scheme val="minor"/>
      </rPr>
      <t xml:space="preserve"> in </t>
    </r>
    <r>
      <rPr>
        <b/>
        <sz val="11"/>
        <color theme="7" tint="-0.249977111117893"/>
        <rFont val="Calibri"/>
        <family val="2"/>
        <scheme val="minor"/>
      </rPr>
      <t>PTS BULK</t>
    </r>
    <r>
      <rPr>
        <sz val="11"/>
        <color theme="1"/>
        <rFont val="Calibri"/>
        <family val="2"/>
        <charset val="238"/>
        <scheme val="minor"/>
      </rPr>
      <t>:</t>
    </r>
  </si>
  <si>
    <t>Modify-Transactions BBP</t>
  </si>
  <si>
    <t>Modify-Accounting</t>
  </si>
  <si>
    <t>3x wrong processing /acc.exist in EUR/, DD2 processed after our query /late/, DDP not processed</t>
  </si>
  <si>
    <t>Modify-Treasury + Treasury LF</t>
  </si>
  <si>
    <r>
      <rPr>
        <b/>
        <sz val="11"/>
        <color theme="1"/>
        <rFont val="Calibri"/>
        <family val="2"/>
        <scheme val="minor"/>
      </rPr>
      <t>manual entry</t>
    </r>
    <r>
      <rPr>
        <sz val="11"/>
        <color theme="1"/>
        <rFont val="Calibri"/>
        <family val="2"/>
        <charset val="238"/>
        <scheme val="minor"/>
      </rPr>
      <t xml:space="preserve"> of pmnt orders in </t>
    </r>
    <r>
      <rPr>
        <b/>
        <sz val="11"/>
        <color theme="7" tint="-0.249977111117893"/>
        <rFont val="Calibri"/>
        <family val="2"/>
        <scheme val="minor"/>
      </rPr>
      <t>PTS BULK</t>
    </r>
    <r>
      <rPr>
        <sz val="11"/>
        <color theme="1"/>
        <rFont val="Calibri"/>
        <family val="2"/>
        <scheme val="minor"/>
      </rPr>
      <t>:</t>
    </r>
  </si>
  <si>
    <t xml:space="preserve">Input-Domestic CT-DP </t>
  </si>
  <si>
    <t>wrong priority / after COT/</t>
  </si>
  <si>
    <t>Input- Domestic CT interb.-BBP</t>
  </si>
  <si>
    <t>Input-Credit Transfer-SEPA</t>
  </si>
  <si>
    <t xml:space="preserve">manual entry </t>
  </si>
  <si>
    <t>processing from edit</t>
  </si>
  <si>
    <t>RATES</t>
  </si>
  <si>
    <t>nr of currency:</t>
  </si>
  <si>
    <t>input rates from RATE LIST (20 x 3)</t>
  </si>
  <si>
    <t>DISPO - cashflow</t>
  </si>
  <si>
    <t>input</t>
  </si>
  <si>
    <t>errors</t>
  </si>
  <si>
    <t>prepare data to excel table from pdf Dateien and from PTS</t>
  </si>
  <si>
    <t>YES</t>
  </si>
  <si>
    <t>wrong amount</t>
  </si>
  <si>
    <t>MT210</t>
  </si>
  <si>
    <t>check</t>
  </si>
  <si>
    <t>prepare total sume of MT210 and check advised incomming payments in PTS</t>
  </si>
  <si>
    <t xml:space="preserve">TELEMOS </t>
  </si>
  <si>
    <t>check incoming and outgoing Clearing files in PTS and TELEMOS</t>
  </si>
  <si>
    <t>MESSAGES IN PHOENIX</t>
  </si>
  <si>
    <t>NO RMA / REMINDER MT191/ MT190 to COBADEFF</t>
  </si>
  <si>
    <t>missing message in verify</t>
  </si>
  <si>
    <t>OPEN ITEMS</t>
  </si>
  <si>
    <t>checking lists of open items from S-BACKOFFICE/ CARS</t>
  </si>
  <si>
    <t>missing reminders</t>
  </si>
  <si>
    <t>UNPROCESSED/OR LATE PROCESSED</t>
  </si>
  <si>
    <t>wrong with rep. chrgs, wrong CORT pmnt with chrgs OUR, 10x wrong processing routing CZK, wrong processing cover/wrong bnf acc. nr./, 5x must be processed from our side, pmnt for deletion was not processed</t>
  </si>
  <si>
    <t>2x not processed /must be processed from our side/</t>
  </si>
  <si>
    <t>2x wrong priority</t>
  </si>
  <si>
    <t>3x DDP not processed/must be processed from our side/</t>
  </si>
  <si>
    <t xml:space="preserve">wrong currency of acc.nr, wrong processing high amount </t>
  </si>
  <si>
    <t>IPA</t>
  </si>
  <si>
    <t>6x wrong amount</t>
  </si>
  <si>
    <t>9x wrong rate, 4x wrong debit value, 4x wrong credit value, wrong debit acc.nr., missing repair chrgs</t>
  </si>
  <si>
    <t>MT191 NDEAFIHH not processed</t>
  </si>
  <si>
    <t>wrong reason of return, wrong booking chrgs /from nostro/</t>
  </si>
  <si>
    <t>wrong input as MT103 state MT202, wrong field 56, wrong text in field 72, wrong sending without attachemnt of pmnt order, wrong field 52, wrong format of acc. Nr in field 58</t>
  </si>
  <si>
    <t>wrong debit value, wrong credit value</t>
  </si>
  <si>
    <t>43x morning late processed</t>
  </si>
  <si>
    <t>DISPO-NAK</t>
  </si>
  <si>
    <t>morning not processed</t>
  </si>
  <si>
    <t>problem with find of amount</t>
  </si>
  <si>
    <t xml:space="preserve">clearing files morning not checking </t>
  </si>
  <si>
    <t xml:space="preserve">wrong checking diference, 3x missing booking of chrgs, missing reminder </t>
  </si>
  <si>
    <t>odmitnuta inkasa</t>
  </si>
  <si>
    <t>duplicate processing pmnt from yesterday, wrong with repair chrgs, wrong processing incoming pmnt with wrong bnf name, wrong rate</t>
  </si>
  <si>
    <t>wrong subject / two different names of customers/</t>
  </si>
  <si>
    <t>wrong sending to fixing /conversion old value/, wrong debit value, wrong credit value, wrong rate /GL acc.- rate should be the same/, must be processed from our side/returned more times/</t>
  </si>
  <si>
    <t>3x wrong text in field 70, 3x missing screens</t>
  </si>
  <si>
    <t>wrong processing /pmnt was rejected from RM due blocked acc./</t>
  </si>
  <si>
    <t>wrong reminder MT191 /CORT PMNT/</t>
  </si>
  <si>
    <t>Odmitnuta inkasa</t>
  </si>
  <si>
    <t>nr. of DDN</t>
  </si>
  <si>
    <t>prepare data to excel table from PTS BULK - summary data from the whole week</t>
  </si>
  <si>
    <t>wrong reason /correct should be ,, neautorizovano,, /</t>
  </si>
  <si>
    <t>3x wrong processing chrgs for BV ( wrong bnf acc. nr.)</t>
  </si>
  <si>
    <t>2x wrong field 59 (bnf name, address), 2x wrong debit value, 2x wrong credit value, wrong field chrgs 71 (input SHA state OUR), not check signatures, not check call back</t>
  </si>
  <si>
    <t>late</t>
  </si>
  <si>
    <t>1x DDP not processed /must be processed from our side/</t>
  </si>
  <si>
    <t>4x wrong input as MT103, wrong bnf name</t>
  </si>
  <si>
    <t>MT191 from messages not processed, reminder CZK not processed, reminder EUR not processed, 6x late</t>
  </si>
  <si>
    <t>wrong checking /pmnt is done - not waiting for positive balance check/, 5x wrong checking /pmnts are not in embargo/</t>
  </si>
  <si>
    <t>wrong text, must be processed from our side</t>
  </si>
  <si>
    <t>4x signatures not checking</t>
  </si>
  <si>
    <t xml:space="preserve"> wrong field chrgs 71 (input SHA state OUR)</t>
  </si>
  <si>
    <t>wong debit acc nr, wrong text in field 70</t>
  </si>
  <si>
    <t>2x DDP processed from our side</t>
  </si>
  <si>
    <t>signatures not checking</t>
  </si>
  <si>
    <t>wrong remitance info</t>
  </si>
  <si>
    <t xml:space="preserve">1 amount they couldn't find </t>
  </si>
  <si>
    <t>wrong message was not cancelled</t>
  </si>
  <si>
    <t>wrong checking (no info that pmnts are in embargo)</t>
  </si>
  <si>
    <t>2x wrong with rep. Chrgs, wrong credit value, wrong processing pmnt /after COT/</t>
  </si>
  <si>
    <t>2x wrong credit value, wrong debit value, missing return charges</t>
  </si>
  <si>
    <t>10x wrong checking disposal /internal booking/</t>
  </si>
  <si>
    <t>not processed befor COT /must be processed from our side/</t>
  </si>
  <si>
    <t>2x wrong ref. nr, wrong reason of return, pmnt in BULK not deleted, problem with find of error</t>
  </si>
  <si>
    <t>2x wrong checking of disposal /internal transfer/</t>
  </si>
  <si>
    <t>2x wrong processing pmnt without IBAN, wrong processing pmnt for TSH /should be deleted/</t>
  </si>
  <si>
    <t>2x wrong field 72, 2x wrong without return chrgs, wrong sending without email with special rate</t>
  </si>
  <si>
    <t>7x no checking of signatures, wrong amount, wrong with chrgs /internal booking/</t>
  </si>
  <si>
    <t>4x wrong with chrgs /provizion/, wrong bnf name, missing variable symbol, must be processed from our side /was rejected more times/</t>
  </si>
  <si>
    <t xml:space="preserve">late </t>
  </si>
  <si>
    <t>wrong with repair charges, wrong processing pmnt CORT /with chrgs OUR/</t>
  </si>
  <si>
    <t>wrong text in field 70, missing attachmend</t>
  </si>
  <si>
    <t>send without attachmend</t>
  </si>
  <si>
    <t>4x change of original instruction /wrong acc. Nr., wrong bnf bank/</t>
  </si>
  <si>
    <t>wrong processing /acc.exist in EUR, pmnt was wrong returned/</t>
  </si>
  <si>
    <t>7x wrong rate, 2x wrong currency of acc.nr.</t>
  </si>
  <si>
    <t>2x wrong processing USD pmnt without BIC CODE BNF BANK, 2x wrong field 56, 2x wrong field 57, 3x wrong processed pmnt before cover came, change of original instruction /wrong currency of bnf acc.nr./</t>
  </si>
  <si>
    <t>wrong processing /not for special rate, amount under limit/</t>
  </si>
  <si>
    <t>5x wrong checking disposal, wrong send without attachments</t>
  </si>
  <si>
    <t>wrong checking disposal /internal transfer/</t>
  </si>
  <si>
    <t>2x not send information or instruction, not processed bevor COT</t>
  </si>
  <si>
    <t>2x missing marking for indication between the two same amount</t>
  </si>
  <si>
    <t>late processing</t>
  </si>
  <si>
    <t>wrong not checking disposal /client pmnt/</t>
  </si>
  <si>
    <t>3x not checking signatures</t>
  </si>
  <si>
    <t>3x amount missing, 3x wrong value date</t>
  </si>
  <si>
    <t>12x late (after 17:30), 1x duplicate email, wrong amount</t>
  </si>
  <si>
    <t>telemos not checked, and than too late checked</t>
  </si>
  <si>
    <t>2x wrong debit value, 2x wrong with repair charges, 4x wrong processing pmnt for cancellation</t>
  </si>
  <si>
    <t>wrong debit value date, wrong using of return code, wrong reason text</t>
  </si>
  <si>
    <t>DPR</t>
  </si>
  <si>
    <t>wrong confirmation of signatures checking</t>
  </si>
  <si>
    <t>not checking incomming and also outgoing files</t>
  </si>
  <si>
    <t>wrong credit account, wrong processing of pmnt for cancelation</t>
  </si>
  <si>
    <t>wrong value date</t>
  </si>
  <si>
    <t>pmnt was not processed to fixing, 2x wrong text in field 70</t>
  </si>
  <si>
    <t>P-DISPO</t>
  </si>
  <si>
    <t>wrong processed pmnt for cancelation /was send again to phoenix/</t>
  </si>
  <si>
    <t>wrong return text, 4x wrong original ref., 3x wrong constant symbol, missing spec.symbol, wrong text in rem.info, change of ordering name, 1x DDP not processed /must be processed from our side/</t>
  </si>
  <si>
    <t>wrong amount /under limit/</t>
  </si>
  <si>
    <t>wrong processing incoming pmnt / wrong bnf acc.nr./, wrong processed pmnt before cover came</t>
  </si>
  <si>
    <t>wrong sending to special rate /amount under limit/</t>
  </si>
  <si>
    <t>3x wrong text in field 70, wrong field 57, 2x wrong field 50k, 2x wrong amount in subject</t>
  </si>
  <si>
    <t>not checking of signatures, wrong confirm checking of signatures</t>
  </si>
  <si>
    <t>wrong booking /chrgs was paid - KL booked as unpaid/, wrong text in field 70, 5x missing document /fincase and pts and cars/</t>
  </si>
  <si>
    <t>2x wrong rate customer, problem with find the error</t>
  </si>
  <si>
    <t>5x late processed</t>
  </si>
  <si>
    <t>cars - no info why today not tmatching</t>
  </si>
  <si>
    <t>2x wrong processing incoming pmnt /incorrect bnf name/</t>
  </si>
  <si>
    <t>2x not processed</t>
  </si>
  <si>
    <t>callback not checking</t>
  </si>
  <si>
    <t>wrong checking signatures</t>
  </si>
  <si>
    <t>amount not found</t>
  </si>
  <si>
    <t>one item - no info why not matching /see screens/</t>
  </si>
  <si>
    <t>messages</t>
  </si>
  <si>
    <t>wrong processing routing CZK pmnt</t>
  </si>
  <si>
    <t>wrong processed pmnt before cover came, wrong processing /LORO EUR missing/</t>
  </si>
  <si>
    <t>2x still not processed</t>
  </si>
  <si>
    <t>2x missing return chrgs, 3x incomplete text in field 70, wrong input rest text in field 72, missing attachmend /special rate/, must be processed from our side/rejected several times/</t>
  </si>
  <si>
    <t>accounting</t>
  </si>
  <si>
    <t>2x DDP from morning not processed /must be processed from our side/</t>
  </si>
  <si>
    <t>wrong processing / amount under limit/</t>
  </si>
  <si>
    <t>3x wrong field 50k, 2x wrong field 59, 2x missing field 70, wrong reason of return</t>
  </si>
  <si>
    <t>missing bnf adrress</t>
  </si>
  <si>
    <t>not correct info about open item, one item - still no info why not matching /see screens in 19.4.24/</t>
  </si>
  <si>
    <t xml:space="preserve"> </t>
  </si>
  <si>
    <t>treasury</t>
  </si>
  <si>
    <t>wrong with repair chrgs, wrong debit acc. nr., wrong form in subject, 2x wrong field 59 /acc.nr. was not corrected on the firstr side/</t>
  </si>
  <si>
    <t>duplicate sending, INTC not processed in time /must be processed from our side/</t>
  </si>
  <si>
    <t>2x still not processed /see screen in list 22.4.24/</t>
  </si>
  <si>
    <t>wrong amount of return chrgs, wrong field 57A, missing documentation, 2x wrong ref. in field 59, 2x wrong reason of return</t>
  </si>
  <si>
    <t>wrong confirm of signatures checking</t>
  </si>
  <si>
    <t>late sending</t>
  </si>
  <si>
    <t>3x can not find incomming pmnt /which was send in two amounts/, wrong checking in history</t>
  </si>
  <si>
    <t>wrong ref. in field 21</t>
  </si>
  <si>
    <t xml:space="preserve">wrong with rep. Chrgs, wrong credit value </t>
  </si>
  <si>
    <t>incomplete number of transactions</t>
  </si>
  <si>
    <t>wrong text in field 70</t>
  </si>
  <si>
    <t>wrong processing /today should be pmnt cancelled/</t>
  </si>
  <si>
    <t>wrong with charges, 2x wrong input conversion / not in fixing/, wrong rate, musst be processed from our side /rejected several times/</t>
  </si>
  <si>
    <t>morning late processing of BBP, late processing loan /only upon our notice/</t>
  </si>
  <si>
    <t>LOAN</t>
  </si>
  <si>
    <t xml:space="preserve">wrong value </t>
  </si>
  <si>
    <t>wrong date in subject</t>
  </si>
  <si>
    <t>4x wrong currency of bnf acc.nr. /change original instruktion/, 2x wrong processing routing /pmnt CZK/, 2x wrong currency of chrgs acc.nr., change amount of charges /from CZK 300 to CZK 150 /, 2x wrong debit value date, 2x wrong credit value, wrong processed after COT, payment where the cover came on 16:30 was not processed/must be processed from our side/</t>
  </si>
  <si>
    <t>2x still not processed /see screen in list 22.4.24/, not processed</t>
  </si>
  <si>
    <t>not processed / must be processed from our side/</t>
  </si>
  <si>
    <t>problem with processing /rejected pmnt of our customer from clear.file - wrong iban/, wrong debit value, wrong credit value</t>
  </si>
  <si>
    <t>wrong checking disposal / pmnt order from CERI/</t>
  </si>
  <si>
    <t>wrong RUB</t>
  </si>
  <si>
    <t>wrong date in subject, 5x late</t>
  </si>
  <si>
    <t>2x wrong processing conversion /amount 0,00/, 2x wrong processing pmnt based on MT101 /no agreement/, 3x wrong with repair chrgs, wrong field 57A /change original instruction from COBADEFF700 to COBADEFFXXX/, 2x wrong checking agreement in PTS /check in other que/, pmn waiting for cover not processed / must be processed from our side/</t>
  </si>
  <si>
    <t xml:space="preserve">late processing /17:01/, wrong with return chrgs, wrong field 57A, wrong text in field 70, wrong processing in PTS /should be proccessed in BULK to other bank, not back to COBADEFF/, wrong subject in email </t>
  </si>
  <si>
    <t>LOAN not processed / must be processed from our side/</t>
  </si>
  <si>
    <t>2x problem with processing DDP LIMIT EXCEEDED / instructions was send via email on 1.3.24/</t>
  </si>
  <si>
    <t>callback not checked, 2x without chrgs /was manual deleted/</t>
  </si>
  <si>
    <t>3x late</t>
  </si>
  <si>
    <t>2x wrong account nr.</t>
  </si>
  <si>
    <t>ACCOUNTING</t>
  </si>
  <si>
    <t>DDP back in que /should be processed next month/</t>
  </si>
  <si>
    <t>wrong input CZK in CURR, wrong text in field 70, wrong subject, one return pmnt from 9:42 not processed</t>
  </si>
  <si>
    <t>to release was send other email from Friday with other pmnt orders</t>
  </si>
  <si>
    <t>late processing / must be processed from our side/</t>
  </si>
  <si>
    <t>wrong processing pmnt in acc. / DD monthly not daily/</t>
  </si>
  <si>
    <t>1x DD in april was already paid</t>
  </si>
  <si>
    <t>BBP / must be processed from our side/</t>
  </si>
  <si>
    <t>wrong processing conversion /send to fixing with difer. Value/, wrong subject in cancellation email, wrong credit value</t>
  </si>
  <si>
    <t>3x wrong text in field 70, 3x wrong reason of return pmnt</t>
  </si>
  <si>
    <t>wrong amount in subject</t>
  </si>
  <si>
    <t>2x wrong bnf acc. nr.</t>
  </si>
  <si>
    <t>wrong processing DDP /limit decc. - should be processed next day/, wrong proccessing return DP /customer is still active and have EUR acc./, wrong manual input in BULK as ,,neautorizovano", wrong input in CURR - field 50K, several times rejected - must be processed from our side</t>
  </si>
  <si>
    <t>DCA</t>
  </si>
  <si>
    <t>wrong drafted with screen from PTS /this info can not be send to customer/, differ. Font in text, not correct information</t>
  </si>
  <si>
    <t>problem with find open items in system</t>
  </si>
  <si>
    <t>manual entry</t>
  </si>
  <si>
    <t>total days in Month</t>
  </si>
  <si>
    <t>input pmnt orders</t>
  </si>
  <si>
    <t>total errors manual entry</t>
  </si>
  <si>
    <t>average of errors in manual entry per day</t>
  </si>
  <si>
    <t>errors quote</t>
  </si>
  <si>
    <t>ERRORS DESCRIPTION</t>
  </si>
  <si>
    <t>wrong priority</t>
  </si>
  <si>
    <t>wrong receiver address</t>
  </si>
  <si>
    <t>wrong text in field 72</t>
  </si>
  <si>
    <t>incomplete text in field 70</t>
  </si>
  <si>
    <t>wrong input with chrgs</t>
  </si>
  <si>
    <t>wrong input without chrgs</t>
  </si>
  <si>
    <t>wrong field 59</t>
  </si>
  <si>
    <t>wrong field 52</t>
  </si>
  <si>
    <t>wrong text rem.Info</t>
  </si>
  <si>
    <t>wrong debit acc. nr.</t>
  </si>
  <si>
    <t>wrong bene acc.nr.</t>
  </si>
  <si>
    <t>wrong bene name</t>
  </si>
  <si>
    <t>wrong  field 57</t>
  </si>
  <si>
    <t xml:space="preserve">wrong field 56 </t>
  </si>
  <si>
    <t>wrong field 58</t>
  </si>
  <si>
    <t>wrong input in PTS</t>
  </si>
  <si>
    <t>wrong/missing documents</t>
  </si>
  <si>
    <t>wrong rate</t>
  </si>
  <si>
    <t>missing variable symbol</t>
  </si>
  <si>
    <t>missing constant symbol</t>
  </si>
  <si>
    <t xml:space="preserve">wrong processing </t>
  </si>
  <si>
    <t>missing attachment of pmnt order</t>
  </si>
  <si>
    <t>processed from our side /returned more times/</t>
  </si>
  <si>
    <t>wrong confirm checking of signatures</t>
  </si>
  <si>
    <t>signatures - not checking</t>
  </si>
  <si>
    <t>wrong checking disposal</t>
  </si>
  <si>
    <t>CALL BACK - not checking</t>
  </si>
  <si>
    <t>wrong field 71 /CHRGS/</t>
  </si>
  <si>
    <t>missing bene address</t>
  </si>
  <si>
    <t>wrong sendin with wrong attachment of pmnt orders</t>
  </si>
  <si>
    <t>duplicated input</t>
  </si>
  <si>
    <t>total errors</t>
  </si>
  <si>
    <t>days in Month</t>
  </si>
  <si>
    <t>total errors /dispo, mt210,telemos,rates,messages, odm.ink., open items</t>
  </si>
  <si>
    <t>average of errors per day</t>
  </si>
  <si>
    <t>TELEMOS</t>
  </si>
  <si>
    <t>processing BULK</t>
  </si>
  <si>
    <t>total errors modify BULK</t>
  </si>
  <si>
    <t>processing CURR</t>
  </si>
  <si>
    <t>total errors edit CURR</t>
  </si>
  <si>
    <t>total errors ALL</t>
  </si>
  <si>
    <t>wrong field 50k</t>
  </si>
  <si>
    <t>missing priority</t>
  </si>
  <si>
    <t>missing SDVA</t>
  </si>
  <si>
    <t>missing CORT</t>
  </si>
  <si>
    <t>wrong with INTC</t>
  </si>
  <si>
    <t>incomplet rem. Info/incomplet field 70</t>
  </si>
  <si>
    <t>missing prefix of bnf acc. nr.</t>
  </si>
  <si>
    <t>internal order - wrong with charges</t>
  </si>
  <si>
    <t>wrong input chrgs OUR</t>
  </si>
  <si>
    <t>wrong ordering acc. nr.</t>
  </si>
  <si>
    <t>wrong variable symbol</t>
  </si>
  <si>
    <t>wrong constant symbol</t>
  </si>
  <si>
    <t>missing Swift in field 57</t>
  </si>
  <si>
    <t>wrong swift code in field 57</t>
  </si>
  <si>
    <t>wrong swift code in field 58</t>
  </si>
  <si>
    <t>missing input of pmnt order</t>
  </si>
  <si>
    <t>missing attachment/documents</t>
  </si>
  <si>
    <t>wrong booking</t>
  </si>
  <si>
    <t>wrong screenshot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</si>
</sst>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charset val="238"/>
      <scheme val="minor"/>
    </font>
    <font>
      <b/>
      <sz val="11"/>
      <color theme="1"/>
      <name val="Calibri"/>
      <family val="2"/>
      <scheme val="minor"/>
    </font>
    <font>
      <sz val="11"/>
      <color theme="1"/>
      <name val="Calibri"/>
      <family val="2"/>
      <scheme val="minor"/>
    </font>
    <font>
      <b/>
      <sz val="11"/>
      <color theme="4" tint="-0.249977111117893"/>
      <name val="Calibri"/>
      <family val="2"/>
      <scheme val="minor"/>
    </font>
    <font>
      <b/>
      <sz val="11"/>
      <color theme="7" tint="-0.249977111117893"/>
      <name val="Calibri"/>
      <family val="2"/>
      <scheme val="minor"/>
    </font>
    <font>
      <sz val="8"/>
      <color theme="2" tint="-0.499984740745262"/>
      <name val="Calibri"/>
      <family val="2"/>
      <scheme val="minor"/>
    </font>
    <font>
      <sz val="5"/>
      <color theme="2" tint="-0.499984740745262"/>
      <name val="Calibri"/>
      <family val="2"/>
      <scheme val="minor"/>
    </font>
    <font>
      <sz val="8"/>
      <color theme="1"/>
      <name val="Calibri"/>
      <family val="2"/>
      <charset val="238"/>
      <scheme val="minor"/>
    </font>
    <font>
      <sz val="10"/>
      <color theme="1"/>
      <name val="Calibri"/>
      <family val="2"/>
      <charset val="238"/>
      <scheme val="minor"/>
    </font>
    <font>
      <sz val="11"/>
      <color rgb="FFFF0000"/>
      <name val="Calibri"/>
      <family val="2"/>
      <charset val="238"/>
      <scheme val="minor"/>
    </font>
    <font>
      <sz val="7"/>
      <color theme="1"/>
      <name val="Calibri"/>
      <family val="2"/>
      <charset val="238"/>
      <scheme val="minor"/>
    </font>
    <font>
      <sz val="10"/>
      <color rgb="FFFF0000"/>
      <name val="Calibri"/>
      <family val="2"/>
      <charset val="238"/>
      <scheme val="minor"/>
    </font>
    <font>
      <sz val="8"/>
      <color rgb="FFFF0000"/>
      <name val="Calibri"/>
      <family val="2"/>
      <scheme val="minor"/>
    </font>
    <font>
      <sz val="8"/>
      <color theme="7" tint="-0.249977111117893"/>
      <name val="Calibri"/>
      <family val="2"/>
      <scheme val="minor"/>
    </font>
    <font>
      <sz val="8"/>
      <color theme="1"/>
      <name val="Calibri"/>
      <family val="2"/>
      <scheme val="minor"/>
    </font>
    <font>
      <b/>
      <sz val="11"/>
      <color rgb="FFFF0000"/>
      <name val="Calibri"/>
      <family val="2"/>
      <scheme val="minor"/>
    </font>
    <font>
      <b/>
      <i/>
      <sz val="11"/>
      <color rgb="FFFF0000"/>
      <name val="Calibri"/>
      <family val="2"/>
      <scheme val="minor"/>
    </font>
    <font>
      <sz val="8"/>
      <color theme="9" tint="-0.249977111117893"/>
      <name val="Calibri"/>
      <family val="2"/>
      <charset val="238"/>
      <scheme val="minor"/>
    </font>
    <font>
      <sz val="8"/>
      <color theme="4" tint="-0.249977111117893"/>
      <name val="Calibri"/>
      <family val="2"/>
      <charset val="238"/>
      <scheme val="minor"/>
    </font>
    <font>
      <sz val="8"/>
      <color theme="7" tint="-0.499984740745262"/>
      <name val="Calibri"/>
      <family val="2"/>
      <charset val="238"/>
      <scheme val="minor"/>
    </font>
    <font>
      <sz val="8"/>
      <color rgb="FFFF0000"/>
      <name val="Calibri"/>
      <family val="2"/>
      <charset val="238"/>
      <scheme val="minor"/>
    </font>
    <font>
      <sz val="8"/>
      <color theme="0" tint="-0.34998626667073579"/>
      <name val="Calibri"/>
      <family val="2"/>
      <scheme val="minor"/>
    </font>
    <font>
      <i/>
      <sz val="11"/>
      <color theme="1"/>
      <name val="Calibri"/>
      <family val="2"/>
      <scheme val="minor"/>
    </font>
    <font>
      <sz val="9"/>
      <color rgb="FFFF0000"/>
      <name val="Calibri"/>
      <family val="2"/>
      <charset val="238"/>
      <scheme val="minor"/>
    </font>
    <font>
      <b/>
      <sz val="10"/>
      <color theme="1"/>
      <name val="Calibri"/>
      <family val="2"/>
      <scheme val="minor"/>
    </font>
    <font>
      <sz val="11"/>
      <color theme="1" tint="0.14999847407452621"/>
      <name val="Calibri"/>
      <family val="2"/>
      <charset val="238"/>
      <scheme val="minor"/>
    </font>
    <font>
      <sz val="7"/>
      <color rgb="FFC00000"/>
      <name val="Calibri"/>
      <family val="2"/>
      <charset val="238"/>
      <scheme val="minor"/>
    </font>
    <font>
      <sz val="8"/>
      <color rgb="FFC00000"/>
      <name val="Calibri"/>
      <family val="2"/>
      <charset val="238"/>
      <scheme val="minor"/>
    </font>
    <font>
      <sz val="11"/>
      <color rgb="FFC00000"/>
      <name val="Calibri"/>
      <family val="2"/>
      <charset val="238"/>
      <scheme val="minor"/>
    </font>
    <font>
      <b/>
      <sz val="11"/>
      <color rgb="FFC00000"/>
      <name val="Calibri"/>
      <family val="2"/>
      <scheme val="minor"/>
    </font>
    <font>
      <b/>
      <sz val="7"/>
      <color rgb="FFFF0000"/>
      <name val="Calibri"/>
      <family val="2"/>
      <scheme val="minor"/>
    </font>
    <font>
      <b/>
      <sz val="8"/>
      <color rgb="FFFF0000"/>
      <name val="Calibri"/>
      <family val="2"/>
      <scheme val="minor"/>
    </font>
    <font>
      <sz val="9"/>
      <color indexed="81"/>
      <name val="Tahoma"/>
      <family val="2"/>
    </font>
    <font>
      <b/>
      <sz val="9"/>
      <color indexed="81"/>
      <name val="Tahoma"/>
      <family val="2"/>
    </font>
    <font>
      <sz val="11"/>
      <color theme="9" tint="0.39997558519241921"/>
      <name val="Calibri"/>
      <family val="2"/>
      <charset val="238"/>
      <scheme val="minor"/>
    </font>
    <font>
      <sz val="11"/>
      <color theme="7" tint="0.59999389629810485"/>
      <name val="Calibri"/>
      <family val="2"/>
      <charset val="238"/>
      <scheme val="minor"/>
    </font>
    <font>
      <sz val="11"/>
      <color theme="4" tint="0.59999389629810485"/>
      <name val="Calibri"/>
      <family val="2"/>
      <charset val="238"/>
      <scheme val="minor"/>
    </font>
    <font>
      <sz val="11"/>
      <color theme="0" tint="-0.249977111117893"/>
      <name val="Calibri"/>
      <family val="2"/>
      <charset val="238"/>
      <scheme val="minor"/>
    </font>
    <font>
      <sz val="11"/>
      <color rgb="FFFF0000"/>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7FDC3"/>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C00000"/>
        <bgColor indexed="64"/>
      </patternFill>
    </fill>
    <fill>
      <patternFill patternType="solid">
        <fgColor theme="0" tint="-0.249977111117893"/>
        <bgColor indexed="64"/>
      </patternFill>
    </fill>
  </fills>
  <borders count="45">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double">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right style="thin">
        <color indexed="64"/>
      </right>
      <top style="medium">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bottom style="double">
        <color indexed="64"/>
      </bottom>
      <diagonal/>
    </border>
    <border>
      <left/>
      <right/>
      <top style="medium">
        <color indexed="64"/>
      </top>
      <bottom/>
      <diagonal/>
    </border>
    <border>
      <left style="medium">
        <color indexed="64"/>
      </left>
      <right style="thin">
        <color indexed="64"/>
      </right>
      <top style="medium">
        <color indexed="64"/>
      </top>
      <bottom style="double">
        <color indexed="64"/>
      </bottom>
      <diagonal/>
    </border>
  </borders>
  <cellStyleXfs count="1">
    <xf numFmtId="0" fontId="0" fillId="0" borderId="0"/>
  </cellStyleXfs>
  <cellXfs count="155">
    <xf numFmtId="0" fontId="0" fillId="0" borderId="0" xfId="0"/>
    <xf numFmtId="0" fontId="0" fillId="0" borderId="1" xfId="0" applyBorder="1"/>
    <xf numFmtId="0" fontId="0" fillId="0" borderId="0" xfId="0" applyAlignment="1">
      <alignment horizontal="center"/>
    </xf>
    <xf numFmtId="0" fontId="0" fillId="0" borderId="2" xfId="0" applyBorder="1"/>
    <xf numFmtId="0" fontId="0" fillId="0" borderId="4" xfId="0" applyBorder="1"/>
    <xf numFmtId="0" fontId="0" fillId="0" borderId="5" xfId="0" applyBorder="1"/>
    <xf numFmtId="0" fontId="0" fillId="0" borderId="6" xfId="0" applyBorder="1" applyAlignment="1">
      <alignment horizontal="center"/>
    </xf>
    <xf numFmtId="0" fontId="0" fillId="0" borderId="7" xfId="0" applyBorder="1"/>
    <xf numFmtId="0" fontId="0" fillId="0" borderId="9" xfId="0" applyBorder="1"/>
    <xf numFmtId="0" fontId="0" fillId="0" borderId="11" xfId="0" applyBorder="1"/>
    <xf numFmtId="0" fontId="0" fillId="0" borderId="12" xfId="0" applyBorder="1"/>
    <xf numFmtId="0" fontId="2" fillId="0" borderId="15" xfId="0" applyFont="1" applyBorder="1"/>
    <xf numFmtId="0" fontId="0" fillId="0" borderId="16" xfId="0" applyBorder="1"/>
    <xf numFmtId="0" fontId="0" fillId="0" borderId="15" xfId="0" applyBorder="1"/>
    <xf numFmtId="20" fontId="0" fillId="0" borderId="11"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6" xfId="0" applyBorder="1"/>
    <xf numFmtId="0" fontId="0" fillId="0" borderId="27" xfId="0" applyBorder="1"/>
    <xf numFmtId="0" fontId="0" fillId="0" borderId="3" xfId="0" applyBorder="1"/>
    <xf numFmtId="0" fontId="0" fillId="2" borderId="16" xfId="0" applyFill="1" applyBorder="1"/>
    <xf numFmtId="0" fontId="0" fillId="2" borderId="17" xfId="0" applyFill="1" applyBorder="1"/>
    <xf numFmtId="0" fontId="0" fillId="3" borderId="16" xfId="0" applyFill="1" applyBorder="1"/>
    <xf numFmtId="0" fontId="0" fillId="0" borderId="7" xfId="0" applyBorder="1" applyAlignment="1">
      <alignment wrapText="1"/>
    </xf>
    <xf numFmtId="0" fontId="5" fillId="0" borderId="8" xfId="0" applyFont="1" applyBorder="1"/>
    <xf numFmtId="0" fontId="5" fillId="0" borderId="11" xfId="0" applyFont="1" applyBorder="1"/>
    <xf numFmtId="0" fontId="0" fillId="4" borderId="20" xfId="0" applyFill="1" applyBorder="1"/>
    <xf numFmtId="0" fontId="0" fillId="4" borderId="21" xfId="0" applyFill="1" applyBorder="1"/>
    <xf numFmtId="0" fontId="5" fillId="0" borderId="9" xfId="0" applyFont="1" applyBorder="1"/>
    <xf numFmtId="0" fontId="5" fillId="0" borderId="12" xfId="0" applyFont="1" applyBorder="1"/>
    <xf numFmtId="10" fontId="0" fillId="0" borderId="0" xfId="0" applyNumberFormat="1"/>
    <xf numFmtId="0" fontId="0" fillId="3" borderId="2" xfId="0" applyFill="1" applyBorder="1"/>
    <xf numFmtId="0" fontId="0" fillId="4" borderId="0" xfId="0" applyFill="1"/>
    <xf numFmtId="0" fontId="0" fillId="6" borderId="0" xfId="0" applyFill="1"/>
    <xf numFmtId="0" fontId="7" fillId="4" borderId="13" xfId="0" applyFont="1" applyFill="1" applyBorder="1"/>
    <xf numFmtId="0" fontId="7" fillId="5" borderId="13" xfId="0" applyFont="1" applyFill="1" applyBorder="1" applyAlignment="1">
      <alignment wrapText="1"/>
    </xf>
    <xf numFmtId="0" fontId="0" fillId="5" borderId="0" xfId="0" applyFill="1"/>
    <xf numFmtId="0" fontId="8" fillId="3" borderId="0" xfId="0" applyFont="1" applyFill="1"/>
    <xf numFmtId="0" fontId="8" fillId="6" borderId="0" xfId="0" applyFont="1" applyFill="1"/>
    <xf numFmtId="14" fontId="10" fillId="0" borderId="0" xfId="0" applyNumberFormat="1" applyFont="1"/>
    <xf numFmtId="0" fontId="0" fillId="0" borderId="31" xfId="0" applyBorder="1"/>
    <xf numFmtId="0" fontId="0" fillId="3" borderId="28" xfId="0" applyFill="1" applyBorder="1"/>
    <xf numFmtId="0" fontId="0" fillId="6" borderId="32" xfId="0" applyFill="1" applyBorder="1"/>
    <xf numFmtId="10" fontId="9" fillId="0" borderId="29" xfId="0" applyNumberFormat="1" applyFont="1" applyBorder="1"/>
    <xf numFmtId="0" fontId="11" fillId="0" borderId="0" xfId="0" applyFont="1"/>
    <xf numFmtId="0" fontId="1" fillId="0" borderId="34" xfId="0" applyFont="1" applyBorder="1"/>
    <xf numFmtId="0" fontId="7" fillId="0" borderId="7" xfId="0" applyFont="1" applyBorder="1" applyAlignment="1">
      <alignment wrapText="1"/>
    </xf>
    <xf numFmtId="0" fontId="0" fillId="0" borderId="35" xfId="0" applyBorder="1"/>
    <xf numFmtId="0" fontId="0" fillId="0" borderId="36" xfId="0" applyBorder="1"/>
    <xf numFmtId="0" fontId="0" fillId="0" borderId="37" xfId="0" applyBorder="1"/>
    <xf numFmtId="0" fontId="5" fillId="0" borderId="0" xfId="0" applyFont="1"/>
    <xf numFmtId="0" fontId="1" fillId="7" borderId="34" xfId="0" applyFont="1" applyFill="1" applyBorder="1"/>
    <xf numFmtId="0" fontId="5" fillId="7" borderId="9" xfId="0" applyFont="1" applyFill="1" applyBorder="1"/>
    <xf numFmtId="0" fontId="0" fillId="0" borderId="38" xfId="0" applyBorder="1"/>
    <xf numFmtId="0" fontId="5" fillId="7" borderId="9" xfId="0" applyFont="1" applyFill="1" applyBorder="1" applyAlignment="1">
      <alignment wrapText="1"/>
    </xf>
    <xf numFmtId="0" fontId="7" fillId="5" borderId="13" xfId="0" applyFont="1" applyFill="1" applyBorder="1"/>
    <xf numFmtId="0" fontId="1" fillId="7" borderId="2" xfId="0" applyFont="1" applyFill="1" applyBorder="1"/>
    <xf numFmtId="0" fontId="0" fillId="0" borderId="39" xfId="0" applyBorder="1"/>
    <xf numFmtId="0" fontId="1" fillId="8" borderId="2" xfId="0" applyFont="1" applyFill="1" applyBorder="1"/>
    <xf numFmtId="0" fontId="12" fillId="0" borderId="0" xfId="0" applyFont="1" applyAlignment="1">
      <alignment wrapText="1"/>
    </xf>
    <xf numFmtId="0" fontId="1" fillId="7" borderId="40" xfId="0" applyFont="1" applyFill="1" applyBorder="1"/>
    <xf numFmtId="0" fontId="13" fillId="0" borderId="0" xfId="0" applyFont="1" applyAlignment="1">
      <alignment wrapText="1"/>
    </xf>
    <xf numFmtId="0" fontId="0" fillId="0" borderId="40" xfId="0" applyBorder="1"/>
    <xf numFmtId="0" fontId="15" fillId="4" borderId="0" xfId="0" applyFont="1" applyFill="1"/>
    <xf numFmtId="0" fontId="9" fillId="0" borderId="12" xfId="0" applyFont="1" applyBorder="1"/>
    <xf numFmtId="0" fontId="0" fillId="4" borderId="33" xfId="0" applyFill="1" applyBorder="1"/>
    <xf numFmtId="0" fontId="9" fillId="0" borderId="0" xfId="0" applyFont="1"/>
    <xf numFmtId="0" fontId="1" fillId="9" borderId="34" xfId="0" applyFont="1" applyFill="1" applyBorder="1"/>
    <xf numFmtId="0" fontId="5" fillId="9" borderId="9" xfId="0" applyFont="1" applyFill="1" applyBorder="1" applyAlignment="1">
      <alignment wrapText="1"/>
    </xf>
    <xf numFmtId="0" fontId="1" fillId="9" borderId="2" xfId="0" applyFont="1" applyFill="1" applyBorder="1"/>
    <xf numFmtId="0" fontId="15" fillId="9" borderId="2" xfId="0" applyFont="1" applyFill="1" applyBorder="1"/>
    <xf numFmtId="0" fontId="16" fillId="0" borderId="0" xfId="0" applyFont="1"/>
    <xf numFmtId="0" fontId="15" fillId="8" borderId="2" xfId="0" applyFont="1" applyFill="1" applyBorder="1"/>
    <xf numFmtId="0" fontId="15" fillId="7" borderId="2" xfId="0" applyFont="1" applyFill="1" applyBorder="1" applyAlignment="1">
      <alignment wrapText="1"/>
    </xf>
    <xf numFmtId="0" fontId="17" fillId="0" borderId="0" xfId="0" applyFont="1"/>
    <xf numFmtId="0" fontId="14" fillId="4" borderId="30" xfId="0" applyFont="1" applyFill="1" applyBorder="1" applyAlignment="1">
      <alignment wrapText="1"/>
    </xf>
    <xf numFmtId="0" fontId="0" fillId="0" borderId="41" xfId="0" applyBorder="1"/>
    <xf numFmtId="0" fontId="0" fillId="3" borderId="0" xfId="0" applyFill="1"/>
    <xf numFmtId="10" fontId="15" fillId="0" borderId="0" xfId="0" applyNumberFormat="1" applyFont="1"/>
    <xf numFmtId="0" fontId="0" fillId="2" borderId="0" xfId="0" applyFill="1"/>
    <xf numFmtId="0" fontId="0" fillId="2" borderId="18" xfId="0" applyFill="1" applyBorder="1"/>
    <xf numFmtId="0" fontId="0" fillId="10" borderId="2" xfId="0" applyFill="1" applyBorder="1"/>
    <xf numFmtId="0" fontId="0" fillId="10" borderId="19" xfId="0" applyFill="1" applyBorder="1"/>
    <xf numFmtId="0" fontId="15" fillId="4" borderId="21" xfId="0" applyFont="1" applyFill="1" applyBorder="1"/>
    <xf numFmtId="0" fontId="5" fillId="0" borderId="16" xfId="0" applyFont="1" applyBorder="1"/>
    <xf numFmtId="0" fontId="0" fillId="3" borderId="4" xfId="0" applyFill="1" applyBorder="1"/>
    <xf numFmtId="0" fontId="0" fillId="11" borderId="5" xfId="0" applyFill="1" applyBorder="1"/>
    <xf numFmtId="0" fontId="0" fillId="11" borderId="7" xfId="0" applyFill="1" applyBorder="1"/>
    <xf numFmtId="0" fontId="21" fillId="0" borderId="11" xfId="0" applyFont="1" applyBorder="1"/>
    <xf numFmtId="0" fontId="22" fillId="0" borderId="25" xfId="0" applyFont="1" applyBorder="1"/>
    <xf numFmtId="0" fontId="9" fillId="4" borderId="0" xfId="0" applyFont="1" applyFill="1"/>
    <xf numFmtId="0" fontId="20" fillId="4" borderId="37" xfId="0" applyFont="1" applyFill="1" applyBorder="1"/>
    <xf numFmtId="0" fontId="1" fillId="3" borderId="34" xfId="0" applyFont="1" applyFill="1" applyBorder="1"/>
    <xf numFmtId="0" fontId="5" fillId="3" borderId="9" xfId="0" applyFont="1" applyFill="1" applyBorder="1"/>
    <xf numFmtId="0" fontId="1" fillId="12" borderId="0" xfId="0" applyFont="1" applyFill="1"/>
    <xf numFmtId="0" fontId="14" fillId="4" borderId="13" xfId="0" applyFont="1" applyFill="1" applyBorder="1" applyAlignment="1">
      <alignment wrapText="1"/>
    </xf>
    <xf numFmtId="0" fontId="7" fillId="4" borderId="13" xfId="0" applyFont="1" applyFill="1" applyBorder="1" applyAlignment="1">
      <alignment wrapText="1"/>
    </xf>
    <xf numFmtId="0" fontId="7" fillId="13" borderId="13" xfId="0" applyFont="1" applyFill="1" applyBorder="1"/>
    <xf numFmtId="0" fontId="0" fillId="13" borderId="0" xfId="0" applyFill="1"/>
    <xf numFmtId="0" fontId="0" fillId="4" borderId="42" xfId="0" applyFill="1" applyBorder="1"/>
    <xf numFmtId="0" fontId="24" fillId="3" borderId="8" xfId="0" applyFont="1" applyFill="1" applyBorder="1"/>
    <xf numFmtId="0" fontId="15" fillId="3" borderId="2" xfId="0" applyFont="1" applyFill="1" applyBorder="1"/>
    <xf numFmtId="0" fontId="0" fillId="0" borderId="43" xfId="0" applyBorder="1"/>
    <xf numFmtId="0" fontId="20" fillId="5" borderId="37" xfId="0" applyFont="1" applyFill="1" applyBorder="1" applyAlignment="1">
      <alignment wrapText="1"/>
    </xf>
    <xf numFmtId="0" fontId="1" fillId="0" borderId="0" xfId="0" applyFont="1"/>
    <xf numFmtId="0" fontId="25" fillId="0" borderId="39" xfId="0" applyFont="1" applyBorder="1"/>
    <xf numFmtId="0" fontId="25" fillId="0" borderId="41" xfId="0" applyFont="1" applyBorder="1"/>
    <xf numFmtId="0" fontId="9" fillId="4" borderId="20" xfId="0" applyFont="1" applyFill="1" applyBorder="1"/>
    <xf numFmtId="0" fontId="0" fillId="0" borderId="14" xfId="0" applyBorder="1"/>
    <xf numFmtId="0" fontId="29" fillId="0" borderId="3" xfId="0" applyFont="1" applyBorder="1"/>
    <xf numFmtId="0" fontId="15" fillId="0" borderId="3" xfId="0" applyFont="1" applyBorder="1"/>
    <xf numFmtId="0" fontId="9" fillId="0" borderId="21" xfId="0" applyFont="1" applyBorder="1"/>
    <xf numFmtId="0" fontId="27" fillId="5" borderId="21" xfId="0" applyFont="1" applyFill="1" applyBorder="1"/>
    <xf numFmtId="0" fontId="28" fillId="5" borderId="21" xfId="0" applyFont="1" applyFill="1" applyBorder="1"/>
    <xf numFmtId="0" fontId="26" fillId="5" borderId="21" xfId="0" applyFont="1" applyFill="1" applyBorder="1" applyAlignment="1">
      <alignment wrapText="1"/>
    </xf>
    <xf numFmtId="0" fontId="9" fillId="4" borderId="37" xfId="0" applyFont="1" applyFill="1" applyBorder="1"/>
    <xf numFmtId="0" fontId="23" fillId="4" borderId="37" xfId="0" applyFont="1" applyFill="1" applyBorder="1" applyAlignment="1">
      <alignment wrapText="1"/>
    </xf>
    <xf numFmtId="0" fontId="30" fillId="0" borderId="21" xfId="0" applyFont="1" applyBorder="1" applyAlignment="1">
      <alignment wrapText="1"/>
    </xf>
    <xf numFmtId="0" fontId="31" fillId="0" borderId="21" xfId="0" applyFont="1" applyBorder="1"/>
    <xf numFmtId="0" fontId="15" fillId="0" borderId="21" xfId="0" applyFont="1" applyBorder="1"/>
    <xf numFmtId="0" fontId="1" fillId="0" borderId="22" xfId="0" applyFont="1" applyBorder="1"/>
    <xf numFmtId="0" fontId="1" fillId="0" borderId="44" xfId="0" applyFont="1" applyBorder="1"/>
    <xf numFmtId="0" fontId="0" fillId="0" borderId="42" xfId="0" applyBorder="1"/>
    <xf numFmtId="0" fontId="15" fillId="0" borderId="42" xfId="0" applyFont="1" applyBorder="1"/>
    <xf numFmtId="0" fontId="29" fillId="0" borderId="0" xfId="0" applyFont="1"/>
    <xf numFmtId="0" fontId="15" fillId="4" borderId="20" xfId="0" applyFont="1" applyFill="1" applyBorder="1"/>
    <xf numFmtId="0" fontId="18" fillId="5" borderId="8" xfId="0" applyFont="1" applyFill="1" applyBorder="1"/>
    <xf numFmtId="0" fontId="5" fillId="5" borderId="11" xfId="0" applyFont="1" applyFill="1" applyBorder="1"/>
    <xf numFmtId="0" fontId="0" fillId="5" borderId="10" xfId="0" applyFill="1" applyBorder="1"/>
    <xf numFmtId="0" fontId="0" fillId="5" borderId="11" xfId="0" applyFill="1" applyBorder="1"/>
    <xf numFmtId="0" fontId="19" fillId="5" borderId="8" xfId="0" applyFont="1" applyFill="1" applyBorder="1"/>
    <xf numFmtId="0" fontId="34" fillId="0" borderId="0" xfId="0" applyFont="1"/>
    <xf numFmtId="0" fontId="35" fillId="0" borderId="0" xfId="0" applyFont="1"/>
    <xf numFmtId="0" fontId="36" fillId="0" borderId="0" xfId="0" applyFont="1"/>
    <xf numFmtId="0" fontId="37" fillId="0" borderId="0" xfId="0" applyFont="1"/>
    <xf numFmtId="0" fontId="0" fillId="0" borderId="19" xfId="0" applyBorder="1"/>
    <xf numFmtId="0" fontId="7" fillId="13" borderId="13" xfId="0" applyFont="1" applyFill="1" applyBorder="1" applyAlignment="1">
      <alignment wrapText="1"/>
    </xf>
    <xf numFmtId="0" fontId="20" fillId="0" borderId="37" xfId="0" applyFont="1" applyBorder="1" applyAlignment="1">
      <alignment wrapText="1"/>
    </xf>
    <xf numFmtId="0" fontId="9" fillId="0" borderId="14" xfId="0" applyFont="1" applyBorder="1"/>
    <xf numFmtId="0" fontId="31" fillId="0" borderId="21" xfId="0" applyFont="1" applyBorder="1" applyAlignment="1">
      <alignment wrapText="1"/>
    </xf>
    <xf numFmtId="0" fontId="27" fillId="5" borderId="21" xfId="0" applyFont="1" applyFill="1" applyBorder="1" applyAlignment="1">
      <alignment wrapText="1"/>
    </xf>
    <xf numFmtId="2" fontId="9" fillId="0" borderId="0" xfId="0" applyNumberFormat="1" applyFont="1"/>
    <xf numFmtId="2" fontId="36" fillId="0" borderId="0" xfId="0" applyNumberFormat="1" applyFont="1"/>
    <xf numFmtId="2" fontId="35" fillId="0" borderId="0" xfId="0" applyNumberFormat="1" applyFont="1"/>
    <xf numFmtId="2" fontId="34" fillId="0" borderId="0" xfId="0" applyNumberFormat="1" applyFont="1"/>
    <xf numFmtId="2" fontId="37" fillId="0" borderId="0" xfId="0" applyNumberFormat="1" applyFont="1"/>
    <xf numFmtId="0" fontId="19" fillId="5" borderId="15" xfId="0" applyFont="1" applyFill="1" applyBorder="1"/>
    <xf numFmtId="0" fontId="5" fillId="5" borderId="16" xfId="0" applyFont="1" applyFill="1" applyBorder="1"/>
    <xf numFmtId="0" fontId="0" fillId="5" borderId="16" xfId="0" applyFill="1" applyBorder="1"/>
    <xf numFmtId="0" fontId="0" fillId="5" borderId="23" xfId="0" applyFill="1" applyBorder="1"/>
    <xf numFmtId="0" fontId="9" fillId="4" borderId="21" xfId="0" applyFont="1" applyFill="1" applyBorder="1"/>
    <xf numFmtId="0" fontId="38" fillId="4" borderId="21" xfId="0" applyFont="1" applyFill="1" applyBorder="1"/>
  </cellXfs>
  <cellStyles count="1">
    <cellStyle name="Normal" xfId="0" builtinId="0"/>
  </cellStyles>
  <dxfs count="0"/>
  <tableStyles count="0" defaultTableStyle="TableStyleMedium2" defaultPivotStyle="PivotStyleLight16"/>
  <colors>
    <mruColors>
      <color rgb="FFF1FEE6"/>
      <color rgb="FFFF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52</xdr:row>
      <xdr:rowOff>106680</xdr:rowOff>
    </xdr:from>
    <xdr:to>
      <xdr:col>1</xdr:col>
      <xdr:colOff>220980</xdr:colOff>
      <xdr:row>57</xdr:row>
      <xdr:rowOff>15240</xdr:rowOff>
    </xdr:to>
    <xdr:pic>
      <xdr:nvPicPr>
        <xdr:cNvPr id="2" name="Picture 1">
          <a:extLst>
            <a:ext uri="{FF2B5EF4-FFF2-40B4-BE49-F238E27FC236}">
              <a16:creationId xmlns:a16="http://schemas.microsoft.com/office/drawing/2014/main" id="{9B071318-BC82-FA7C-7558-BE5EB7744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10507980"/>
          <a:ext cx="3451860"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53</xdr:row>
      <xdr:rowOff>7620</xdr:rowOff>
    </xdr:from>
    <xdr:to>
      <xdr:col>0</xdr:col>
      <xdr:colOff>3002280</xdr:colOff>
      <xdr:row>59</xdr:row>
      <xdr:rowOff>0</xdr:rowOff>
    </xdr:to>
    <xdr:pic>
      <xdr:nvPicPr>
        <xdr:cNvPr id="2" name="Picture 1">
          <a:extLst>
            <a:ext uri="{FF2B5EF4-FFF2-40B4-BE49-F238E27FC236}">
              <a16:creationId xmlns:a16="http://schemas.microsoft.com/office/drawing/2014/main" id="{23D5FE89-11F2-7989-3E93-EF70A7054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0591800"/>
          <a:ext cx="2887980" cy="1089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52</xdr:row>
      <xdr:rowOff>160020</xdr:rowOff>
    </xdr:from>
    <xdr:to>
      <xdr:col>2</xdr:col>
      <xdr:colOff>236220</xdr:colOff>
      <xdr:row>59</xdr:row>
      <xdr:rowOff>152400</xdr:rowOff>
    </xdr:to>
    <xdr:pic>
      <xdr:nvPicPr>
        <xdr:cNvPr id="2" name="Picture 1">
          <a:extLst>
            <a:ext uri="{FF2B5EF4-FFF2-40B4-BE49-F238E27FC236}">
              <a16:creationId xmlns:a16="http://schemas.microsoft.com/office/drawing/2014/main" id="{4DD2654C-0E66-D66B-BBA2-098BB370B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10561320"/>
          <a:ext cx="4053840" cy="127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144780</xdr:rowOff>
    </xdr:from>
    <xdr:to>
      <xdr:col>6</xdr:col>
      <xdr:colOff>670560</xdr:colOff>
      <xdr:row>62</xdr:row>
      <xdr:rowOff>0</xdr:rowOff>
    </xdr:to>
    <xdr:pic>
      <xdr:nvPicPr>
        <xdr:cNvPr id="3" name="Picture 2">
          <a:extLst>
            <a:ext uri="{FF2B5EF4-FFF2-40B4-BE49-F238E27FC236}">
              <a16:creationId xmlns:a16="http://schemas.microsoft.com/office/drawing/2014/main" id="{A147618E-0190-B724-3DE5-6BD73D2762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009120"/>
          <a:ext cx="1155192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xdr:colOff>
      <xdr:row>63</xdr:row>
      <xdr:rowOff>83820</xdr:rowOff>
    </xdr:from>
    <xdr:to>
      <xdr:col>4</xdr:col>
      <xdr:colOff>800100</xdr:colOff>
      <xdr:row>69</xdr:row>
      <xdr:rowOff>144780</xdr:rowOff>
    </xdr:to>
    <xdr:pic>
      <xdr:nvPicPr>
        <xdr:cNvPr id="4" name="Picture 3">
          <a:extLst>
            <a:ext uri="{FF2B5EF4-FFF2-40B4-BE49-F238E27FC236}">
              <a16:creationId xmlns:a16="http://schemas.microsoft.com/office/drawing/2014/main" id="{729E6119-9BAC-9E51-0145-4FF9C2BFD0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 y="12496800"/>
          <a:ext cx="5471160" cy="1158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160020</xdr:colOff>
      <xdr:row>3</xdr:row>
      <xdr:rowOff>190500</xdr:rowOff>
    </xdr:from>
    <xdr:to>
      <xdr:col>6</xdr:col>
      <xdr:colOff>6883282</xdr:colOff>
      <xdr:row>17</xdr:row>
      <xdr:rowOff>144780</xdr:rowOff>
    </xdr:to>
    <xdr:pic>
      <xdr:nvPicPr>
        <xdr:cNvPr id="4" name="Picture 3">
          <a:extLst>
            <a:ext uri="{FF2B5EF4-FFF2-40B4-BE49-F238E27FC236}">
              <a16:creationId xmlns:a16="http://schemas.microsoft.com/office/drawing/2014/main" id="{C678201C-1789-CA49-691B-494A32530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48900" y="1089660"/>
          <a:ext cx="6761362" cy="283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137160</xdr:colOff>
      <xdr:row>18</xdr:row>
      <xdr:rowOff>68580</xdr:rowOff>
    </xdr:from>
    <xdr:to>
      <xdr:col>6</xdr:col>
      <xdr:colOff>6401082</xdr:colOff>
      <xdr:row>22</xdr:row>
      <xdr:rowOff>137160</xdr:rowOff>
    </xdr:to>
    <xdr:pic>
      <xdr:nvPicPr>
        <xdr:cNvPr id="5" name="Picture 4">
          <a:extLst>
            <a:ext uri="{FF2B5EF4-FFF2-40B4-BE49-F238E27FC236}">
              <a16:creationId xmlns:a16="http://schemas.microsoft.com/office/drawing/2014/main" id="{FC1822B2-4719-808F-3DCD-69F89F2ECA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26040" y="4030980"/>
          <a:ext cx="6263922"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22860</xdr:colOff>
      <xdr:row>60</xdr:row>
      <xdr:rowOff>45720</xdr:rowOff>
    </xdr:from>
    <xdr:to>
      <xdr:col>5</xdr:col>
      <xdr:colOff>76200</xdr:colOff>
      <xdr:row>61</xdr:row>
      <xdr:rowOff>110490</xdr:rowOff>
    </xdr:to>
    <xdr:pic>
      <xdr:nvPicPr>
        <xdr:cNvPr id="2" name="Picture 1">
          <a:extLst>
            <a:ext uri="{FF2B5EF4-FFF2-40B4-BE49-F238E27FC236}">
              <a16:creationId xmlns:a16="http://schemas.microsoft.com/office/drawing/2014/main" id="{4E97EAC1-179B-2BD3-46A9-DC86A5C47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11658600"/>
          <a:ext cx="11620500" cy="247650"/>
        </a:xfrm>
        <a:prstGeom prst="rect">
          <a:avLst/>
        </a:prstGeom>
        <a:noFill/>
        <a:ln>
          <a:noFill/>
        </a:ln>
      </xdr:spPr>
    </xdr:pic>
    <xdr:clientData/>
  </xdr:twoCellAnchor>
  <xdr:twoCellAnchor editAs="oneCell">
    <xdr:from>
      <xdr:col>0</xdr:col>
      <xdr:colOff>0</xdr:colOff>
      <xdr:row>53</xdr:row>
      <xdr:rowOff>0</xdr:rowOff>
    </xdr:from>
    <xdr:to>
      <xdr:col>0</xdr:col>
      <xdr:colOff>2514600</xdr:colOff>
      <xdr:row>58</xdr:row>
      <xdr:rowOff>167640</xdr:rowOff>
    </xdr:to>
    <xdr:pic>
      <xdr:nvPicPr>
        <xdr:cNvPr id="3" name="Picture 2">
          <a:extLst>
            <a:ext uri="{FF2B5EF4-FFF2-40B4-BE49-F238E27FC236}">
              <a16:creationId xmlns:a16="http://schemas.microsoft.com/office/drawing/2014/main" id="{E066E8B2-86A8-9961-4E6B-9CC06A07F3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332720"/>
          <a:ext cx="2514600" cy="1082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106680</xdr:colOff>
      <xdr:row>92</xdr:row>
      <xdr:rowOff>167640</xdr:rowOff>
    </xdr:from>
    <xdr:to>
      <xdr:col>6</xdr:col>
      <xdr:colOff>5471160</xdr:colOff>
      <xdr:row>111</xdr:row>
      <xdr:rowOff>152400</xdr:rowOff>
    </xdr:to>
    <xdr:pic>
      <xdr:nvPicPr>
        <xdr:cNvPr id="6" name="Picture 5">
          <a:extLst>
            <a:ext uri="{FF2B5EF4-FFF2-40B4-BE49-F238E27FC236}">
              <a16:creationId xmlns:a16="http://schemas.microsoft.com/office/drawing/2014/main" id="{F409EA2A-7084-DB9B-6108-A5CF58E27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0" y="17960340"/>
          <a:ext cx="5364480" cy="3459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79828</xdr:colOff>
      <xdr:row>3</xdr:row>
      <xdr:rowOff>57150</xdr:rowOff>
    </xdr:from>
    <xdr:to>
      <xdr:col>6</xdr:col>
      <xdr:colOff>7569200</xdr:colOff>
      <xdr:row>28</xdr:row>
      <xdr:rowOff>50800</xdr:rowOff>
    </xdr:to>
    <xdr:pic>
      <xdr:nvPicPr>
        <xdr:cNvPr id="2" name="Picture 1">
          <a:extLst>
            <a:ext uri="{FF2B5EF4-FFF2-40B4-BE49-F238E27FC236}">
              <a16:creationId xmlns:a16="http://schemas.microsoft.com/office/drawing/2014/main" id="{FD12DF19-2E81-9AC9-E6C7-5E3C1B9B0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79428" y="958850"/>
          <a:ext cx="7489372" cy="477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259334</xdr:colOff>
      <xdr:row>48</xdr:row>
      <xdr:rowOff>50800</xdr:rowOff>
    </xdr:from>
    <xdr:to>
      <xdr:col>6</xdr:col>
      <xdr:colOff>7143750</xdr:colOff>
      <xdr:row>77</xdr:row>
      <xdr:rowOff>82550</xdr:rowOff>
    </xdr:to>
    <xdr:pic>
      <xdr:nvPicPr>
        <xdr:cNvPr id="3" name="Picture 4">
          <a:extLst>
            <a:ext uri="{FF2B5EF4-FFF2-40B4-BE49-F238E27FC236}">
              <a16:creationId xmlns:a16="http://schemas.microsoft.com/office/drawing/2014/main" id="{43E79774-5F98-A162-E42E-AD97FB3ACC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8934" y="9588500"/>
          <a:ext cx="6884416" cy="537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260350</xdr:colOff>
      <xdr:row>28</xdr:row>
      <xdr:rowOff>151404</xdr:rowOff>
    </xdr:from>
    <xdr:to>
      <xdr:col>8</xdr:col>
      <xdr:colOff>368300</xdr:colOff>
      <xdr:row>46</xdr:row>
      <xdr:rowOff>177799</xdr:rowOff>
    </xdr:to>
    <xdr:pic>
      <xdr:nvPicPr>
        <xdr:cNvPr id="4" name="Picture 2">
          <a:extLst>
            <a:ext uri="{FF2B5EF4-FFF2-40B4-BE49-F238E27FC236}">
              <a16:creationId xmlns:a16="http://schemas.microsoft.com/office/drawing/2014/main" id="{FD44D28D-6E32-CC60-7D4F-5BD32E4EFE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59950" y="5834654"/>
          <a:ext cx="8763000" cy="35061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160020</xdr:colOff>
      <xdr:row>3</xdr:row>
      <xdr:rowOff>7620</xdr:rowOff>
    </xdr:from>
    <xdr:to>
      <xdr:col>7</xdr:col>
      <xdr:colOff>1905</xdr:colOff>
      <xdr:row>27</xdr:row>
      <xdr:rowOff>160020</xdr:rowOff>
    </xdr:to>
    <xdr:pic>
      <xdr:nvPicPr>
        <xdr:cNvPr id="3" name="Picture 2">
          <a:extLst>
            <a:ext uri="{FF2B5EF4-FFF2-40B4-BE49-F238E27FC236}">
              <a16:creationId xmlns:a16="http://schemas.microsoft.com/office/drawing/2014/main" id="{DEE507BF-E537-0C18-56A3-D11FAA2D4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99520" y="906780"/>
          <a:ext cx="10881360" cy="4716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170868</xdr:colOff>
      <xdr:row>28</xdr:row>
      <xdr:rowOff>121920</xdr:rowOff>
    </xdr:from>
    <xdr:to>
      <xdr:col>6</xdr:col>
      <xdr:colOff>6964680</xdr:colOff>
      <xdr:row>61</xdr:row>
      <xdr:rowOff>91440</xdr:rowOff>
    </xdr:to>
    <xdr:pic>
      <xdr:nvPicPr>
        <xdr:cNvPr id="4" name="Picture 3">
          <a:extLst>
            <a:ext uri="{FF2B5EF4-FFF2-40B4-BE49-F238E27FC236}">
              <a16:creationId xmlns:a16="http://schemas.microsoft.com/office/drawing/2014/main" id="{10171501-8E58-8A3B-0D34-6216F55C76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10368" y="5775960"/>
          <a:ext cx="6793812" cy="6393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22860</xdr:colOff>
      <xdr:row>66</xdr:row>
      <xdr:rowOff>121920</xdr:rowOff>
    </xdr:from>
    <xdr:to>
      <xdr:col>8</xdr:col>
      <xdr:colOff>83820</xdr:colOff>
      <xdr:row>74</xdr:row>
      <xdr:rowOff>45720</xdr:rowOff>
    </xdr:to>
    <xdr:pic>
      <xdr:nvPicPr>
        <xdr:cNvPr id="2" name="Picture 1">
          <a:extLst>
            <a:ext uri="{FF2B5EF4-FFF2-40B4-BE49-F238E27FC236}">
              <a16:creationId xmlns:a16="http://schemas.microsoft.com/office/drawing/2014/main" id="{2635F9CA-4575-E0A7-5D7B-006C1B180A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62360" y="13114020"/>
          <a:ext cx="117195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45720</xdr:colOff>
      <xdr:row>3</xdr:row>
      <xdr:rowOff>126280</xdr:rowOff>
    </xdr:from>
    <xdr:to>
      <xdr:col>6</xdr:col>
      <xdr:colOff>9818370</xdr:colOff>
      <xdr:row>9</xdr:row>
      <xdr:rowOff>137160</xdr:rowOff>
    </xdr:to>
    <xdr:pic>
      <xdr:nvPicPr>
        <xdr:cNvPr id="2" name="Picture 1">
          <a:extLst>
            <a:ext uri="{FF2B5EF4-FFF2-40B4-BE49-F238E27FC236}">
              <a16:creationId xmlns:a16="http://schemas.microsoft.com/office/drawing/2014/main" id="{2F1E96A8-3D5A-ADC1-F3BC-69DE36BA1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21340" y="1010200"/>
          <a:ext cx="9944100" cy="1176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82550</xdr:colOff>
      <xdr:row>12</xdr:row>
      <xdr:rowOff>107890</xdr:rowOff>
    </xdr:from>
    <xdr:to>
      <xdr:col>6</xdr:col>
      <xdr:colOff>10217150</xdr:colOff>
      <xdr:row>16</xdr:row>
      <xdr:rowOff>139699</xdr:rowOff>
    </xdr:to>
    <xdr:pic>
      <xdr:nvPicPr>
        <xdr:cNvPr id="3" name="Picture 1">
          <a:extLst>
            <a:ext uri="{FF2B5EF4-FFF2-40B4-BE49-F238E27FC236}">
              <a16:creationId xmlns:a16="http://schemas.microsoft.com/office/drawing/2014/main" id="{73D6BFBB-E5EB-8B52-A04E-732D8CA45D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947400" y="2654240"/>
          <a:ext cx="10134600" cy="9335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76200</xdr:colOff>
      <xdr:row>17</xdr:row>
      <xdr:rowOff>19714</xdr:rowOff>
    </xdr:from>
    <xdr:to>
      <xdr:col>6</xdr:col>
      <xdr:colOff>9817100</xdr:colOff>
      <xdr:row>20</xdr:row>
      <xdr:rowOff>114300</xdr:rowOff>
    </xdr:to>
    <xdr:pic>
      <xdr:nvPicPr>
        <xdr:cNvPr id="4" name="Picture 3">
          <a:extLst>
            <a:ext uri="{FF2B5EF4-FFF2-40B4-BE49-F238E27FC236}">
              <a16:creationId xmlns:a16="http://schemas.microsoft.com/office/drawing/2014/main" id="{B2CB854C-A63D-04D2-1708-5CDAB683AC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941050" y="3651914"/>
          <a:ext cx="10102850" cy="647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50800</xdr:colOff>
      <xdr:row>52</xdr:row>
      <xdr:rowOff>82550</xdr:rowOff>
    </xdr:from>
    <xdr:to>
      <xdr:col>0</xdr:col>
      <xdr:colOff>1854200</xdr:colOff>
      <xdr:row>58</xdr:row>
      <xdr:rowOff>38100</xdr:rowOff>
    </xdr:to>
    <xdr:pic>
      <xdr:nvPicPr>
        <xdr:cNvPr id="5" name="Picture 4">
          <a:extLst>
            <a:ext uri="{FF2B5EF4-FFF2-40B4-BE49-F238E27FC236}">
              <a16:creationId xmlns:a16="http://schemas.microsoft.com/office/drawing/2014/main" id="{6E340440-B9B1-2231-422D-5E0F6CBDA6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800" y="10350500"/>
          <a:ext cx="1803400" cy="106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87286</xdr:colOff>
      <xdr:row>3</xdr:row>
      <xdr:rowOff>133350</xdr:rowOff>
    </xdr:from>
    <xdr:to>
      <xdr:col>6</xdr:col>
      <xdr:colOff>8604249</xdr:colOff>
      <xdr:row>26</xdr:row>
      <xdr:rowOff>146050</xdr:rowOff>
    </xdr:to>
    <xdr:pic>
      <xdr:nvPicPr>
        <xdr:cNvPr id="2" name="Picture 1">
          <a:extLst>
            <a:ext uri="{FF2B5EF4-FFF2-40B4-BE49-F238E27FC236}">
              <a16:creationId xmlns:a16="http://schemas.microsoft.com/office/drawing/2014/main" id="{66F0CD83-A291-E2E9-E4F4-91E209698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12336" y="1035050"/>
          <a:ext cx="8516963" cy="441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95250</xdr:colOff>
      <xdr:row>3</xdr:row>
      <xdr:rowOff>31750</xdr:rowOff>
    </xdr:from>
    <xdr:to>
      <xdr:col>6</xdr:col>
      <xdr:colOff>4013200</xdr:colOff>
      <xdr:row>18</xdr:row>
      <xdr:rowOff>69850</xdr:rowOff>
    </xdr:to>
    <xdr:pic>
      <xdr:nvPicPr>
        <xdr:cNvPr id="2" name="Picture 2">
          <a:extLst>
            <a:ext uri="{FF2B5EF4-FFF2-40B4-BE49-F238E27FC236}">
              <a16:creationId xmlns:a16="http://schemas.microsoft.com/office/drawing/2014/main" id="{ECBCDC75-51BC-EC6E-A76D-B01C3F8B86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33100" y="933450"/>
          <a:ext cx="3917950" cy="296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63500</xdr:colOff>
      <xdr:row>20</xdr:row>
      <xdr:rowOff>165100</xdr:rowOff>
    </xdr:from>
    <xdr:to>
      <xdr:col>6</xdr:col>
      <xdr:colOff>6521450</xdr:colOff>
      <xdr:row>42</xdr:row>
      <xdr:rowOff>57150</xdr:rowOff>
    </xdr:to>
    <xdr:pic>
      <xdr:nvPicPr>
        <xdr:cNvPr id="3" name="Picture 2">
          <a:extLst>
            <a:ext uri="{FF2B5EF4-FFF2-40B4-BE49-F238E27FC236}">
              <a16:creationId xmlns:a16="http://schemas.microsoft.com/office/drawing/2014/main" id="{094E1979-5F74-A852-1391-CDFC427BBB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01350" y="4362450"/>
          <a:ext cx="6457950" cy="410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31750</xdr:colOff>
      <xdr:row>3</xdr:row>
      <xdr:rowOff>88900</xdr:rowOff>
    </xdr:from>
    <xdr:to>
      <xdr:col>7</xdr:col>
      <xdr:colOff>203200</xdr:colOff>
      <xdr:row>3</xdr:row>
      <xdr:rowOff>304800</xdr:rowOff>
    </xdr:to>
    <xdr:pic>
      <xdr:nvPicPr>
        <xdr:cNvPr id="2" name="Picture 1">
          <a:extLst>
            <a:ext uri="{FF2B5EF4-FFF2-40B4-BE49-F238E27FC236}">
              <a16:creationId xmlns:a16="http://schemas.microsoft.com/office/drawing/2014/main" id="{92ADCE99-295F-3995-28E0-7696E200EA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2600" y="990600"/>
          <a:ext cx="1171575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120650</xdr:colOff>
      <xdr:row>3</xdr:row>
      <xdr:rowOff>120650</xdr:rowOff>
    </xdr:from>
    <xdr:to>
      <xdr:col>6</xdr:col>
      <xdr:colOff>3575050</xdr:colOff>
      <xdr:row>8</xdr:row>
      <xdr:rowOff>44450</xdr:rowOff>
    </xdr:to>
    <xdr:pic>
      <xdr:nvPicPr>
        <xdr:cNvPr id="4" name="Picture 3">
          <a:extLst>
            <a:ext uri="{FF2B5EF4-FFF2-40B4-BE49-F238E27FC236}">
              <a16:creationId xmlns:a16="http://schemas.microsoft.com/office/drawing/2014/main" id="{BDEA803F-1E8F-2183-5154-0B78CA3ED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60150" y="1022350"/>
          <a:ext cx="34544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127000</xdr:colOff>
      <xdr:row>10</xdr:row>
      <xdr:rowOff>12700</xdr:rowOff>
    </xdr:from>
    <xdr:to>
      <xdr:col>6</xdr:col>
      <xdr:colOff>6604000</xdr:colOff>
      <xdr:row>30</xdr:row>
      <xdr:rowOff>165100</xdr:rowOff>
    </xdr:to>
    <xdr:pic>
      <xdr:nvPicPr>
        <xdr:cNvPr id="5" name="Picture 4">
          <a:extLst>
            <a:ext uri="{FF2B5EF4-FFF2-40B4-BE49-F238E27FC236}">
              <a16:creationId xmlns:a16="http://schemas.microsoft.com/office/drawing/2014/main" id="{C06AAE57-66AC-9055-CA93-B23D8DE187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66500" y="2273300"/>
          <a:ext cx="6477000" cy="402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107950</xdr:colOff>
      <xdr:row>30</xdr:row>
      <xdr:rowOff>146050</xdr:rowOff>
    </xdr:from>
    <xdr:to>
      <xdr:col>6</xdr:col>
      <xdr:colOff>6572250</xdr:colOff>
      <xdr:row>51</xdr:row>
      <xdr:rowOff>139700</xdr:rowOff>
    </xdr:to>
    <xdr:pic>
      <xdr:nvPicPr>
        <xdr:cNvPr id="6" name="Picture 5">
          <a:extLst>
            <a:ext uri="{FF2B5EF4-FFF2-40B4-BE49-F238E27FC236}">
              <a16:creationId xmlns:a16="http://schemas.microsoft.com/office/drawing/2014/main" id="{8F64405C-3DC4-5115-9CFE-DEAC2848AA0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47450" y="6280150"/>
          <a:ext cx="6464300" cy="403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69850</xdr:colOff>
      <xdr:row>4</xdr:row>
      <xdr:rowOff>63500</xdr:rowOff>
    </xdr:from>
    <xdr:to>
      <xdr:col>6</xdr:col>
      <xdr:colOff>6496050</xdr:colOff>
      <xdr:row>24</xdr:row>
      <xdr:rowOff>177800</xdr:rowOff>
    </xdr:to>
    <xdr:pic>
      <xdr:nvPicPr>
        <xdr:cNvPr id="2" name="Picture 1">
          <a:extLst>
            <a:ext uri="{FF2B5EF4-FFF2-40B4-BE49-F238E27FC236}">
              <a16:creationId xmlns:a16="http://schemas.microsoft.com/office/drawing/2014/main" id="{927BD26C-1C98-D703-A548-DC83D0DD3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37850" y="1149350"/>
          <a:ext cx="642620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76200</xdr:colOff>
      <xdr:row>25</xdr:row>
      <xdr:rowOff>63500</xdr:rowOff>
    </xdr:from>
    <xdr:to>
      <xdr:col>6</xdr:col>
      <xdr:colOff>4857750</xdr:colOff>
      <xdr:row>50</xdr:row>
      <xdr:rowOff>114300</xdr:rowOff>
    </xdr:to>
    <xdr:pic>
      <xdr:nvPicPr>
        <xdr:cNvPr id="3" name="Picture 2">
          <a:extLst>
            <a:ext uri="{FF2B5EF4-FFF2-40B4-BE49-F238E27FC236}">
              <a16:creationId xmlns:a16="http://schemas.microsoft.com/office/drawing/2014/main" id="{1A32C64B-BAB2-71C9-E05B-13F7660E34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0" y="5181600"/>
          <a:ext cx="47815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38100</xdr:colOff>
      <xdr:row>53</xdr:row>
      <xdr:rowOff>152400</xdr:rowOff>
    </xdr:from>
    <xdr:to>
      <xdr:col>6</xdr:col>
      <xdr:colOff>6496050</xdr:colOff>
      <xdr:row>78</xdr:row>
      <xdr:rowOff>25400</xdr:rowOff>
    </xdr:to>
    <xdr:pic>
      <xdr:nvPicPr>
        <xdr:cNvPr id="4" name="Picture 1">
          <a:extLst>
            <a:ext uri="{FF2B5EF4-FFF2-40B4-BE49-F238E27FC236}">
              <a16:creationId xmlns:a16="http://schemas.microsoft.com/office/drawing/2014/main" id="{4E7A266D-87E2-A38B-321C-557F704B9A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06100" y="10617200"/>
          <a:ext cx="6457950" cy="447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196850</xdr:colOff>
      <xdr:row>82</xdr:row>
      <xdr:rowOff>25400</xdr:rowOff>
    </xdr:from>
    <xdr:to>
      <xdr:col>6</xdr:col>
      <xdr:colOff>6604000</xdr:colOff>
      <xdr:row>106</xdr:row>
      <xdr:rowOff>25400</xdr:rowOff>
    </xdr:to>
    <xdr:pic>
      <xdr:nvPicPr>
        <xdr:cNvPr id="5" name="Picture 4">
          <a:extLst>
            <a:ext uri="{FF2B5EF4-FFF2-40B4-BE49-F238E27FC236}">
              <a16:creationId xmlns:a16="http://schemas.microsoft.com/office/drawing/2014/main" id="{A0E8FDA0-E5D1-DF00-4F32-276139FEBE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864850" y="15830550"/>
          <a:ext cx="640715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137160</xdr:colOff>
      <xdr:row>3</xdr:row>
      <xdr:rowOff>38100</xdr:rowOff>
    </xdr:from>
    <xdr:to>
      <xdr:col>6</xdr:col>
      <xdr:colOff>6568440</xdr:colOff>
      <xdr:row>24</xdr:row>
      <xdr:rowOff>38100</xdr:rowOff>
    </xdr:to>
    <xdr:pic>
      <xdr:nvPicPr>
        <xdr:cNvPr id="2" name="Picture 1">
          <a:extLst>
            <a:ext uri="{FF2B5EF4-FFF2-40B4-BE49-F238E27FC236}">
              <a16:creationId xmlns:a16="http://schemas.microsoft.com/office/drawing/2014/main" id="{FA63A085-5232-8B47-AF44-C96FE84A4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78440" y="937260"/>
          <a:ext cx="6431280" cy="420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24</xdr:row>
      <xdr:rowOff>121920</xdr:rowOff>
    </xdr:from>
    <xdr:to>
      <xdr:col>6</xdr:col>
      <xdr:colOff>5791200</xdr:colOff>
      <xdr:row>55</xdr:row>
      <xdr:rowOff>91440</xdr:rowOff>
    </xdr:to>
    <xdr:pic>
      <xdr:nvPicPr>
        <xdr:cNvPr id="3" name="Picture 2">
          <a:extLst>
            <a:ext uri="{FF2B5EF4-FFF2-40B4-BE49-F238E27FC236}">
              <a16:creationId xmlns:a16="http://schemas.microsoft.com/office/drawing/2014/main" id="{FA6D7A9C-4488-A1D4-834E-0BFC8AA777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93680" y="5227320"/>
          <a:ext cx="5638800" cy="593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0539-A4EB-43F7-886B-BC51C62BB72D}">
  <dimension ref="A1:G52"/>
  <sheetViews>
    <sheetView workbookViewId="0">
      <selection activeCell="D46" sqref="D46"/>
    </sheetView>
  </sheetViews>
  <sheetFormatPr defaultRowHeight="14.45"/>
  <cols>
    <col min="1" max="1" width="47.28515625" bestFit="1" customWidth="1"/>
    <col min="2" max="2" width="7.5703125" customWidth="1"/>
    <col min="3" max="3" width="2.5703125" customWidth="1"/>
    <col min="4" max="4" width="9.28515625" customWidth="1"/>
    <col min="5" max="5" width="86.85546875" customWidth="1"/>
    <col min="6" max="6" width="1.7109375" customWidth="1"/>
    <col min="7" max="7" width="69.7109375" customWidth="1"/>
  </cols>
  <sheetData>
    <row r="1" spans="1:7" ht="15" thickBot="1">
      <c r="G1" s="2"/>
    </row>
    <row r="2" spans="1:7" ht="28.9">
      <c r="A2" s="4"/>
      <c r="B2" s="26" t="s">
        <v>0</v>
      </c>
      <c r="C2" s="5"/>
      <c r="D2" s="26" t="s">
        <v>1</v>
      </c>
      <c r="E2" s="6" t="s">
        <v>2</v>
      </c>
      <c r="F2" s="7"/>
      <c r="G2" s="6" t="s">
        <v>3</v>
      </c>
    </row>
    <row r="3" spans="1:7" ht="27" customHeight="1">
      <c r="A3" s="83" t="s">
        <v>4</v>
      </c>
      <c r="B3" s="84">
        <f>B4+B5+B6+B7+B8</f>
        <v>219</v>
      </c>
      <c r="C3" s="3"/>
      <c r="D3" s="85">
        <f>D4+D5+D6+D7+D8</f>
        <v>15</v>
      </c>
      <c r="E3" s="15"/>
      <c r="G3" s="110"/>
    </row>
    <row r="4" spans="1:7" ht="20.45">
      <c r="A4" s="129" t="s">
        <v>5</v>
      </c>
      <c r="B4" s="130">
        <v>198</v>
      </c>
      <c r="C4" s="131"/>
      <c r="D4" s="130">
        <v>12</v>
      </c>
      <c r="E4" s="117" t="s">
        <v>6</v>
      </c>
      <c r="G4" s="86"/>
    </row>
    <row r="5" spans="1:7">
      <c r="A5" s="129" t="s">
        <v>7</v>
      </c>
      <c r="B5" s="130">
        <v>20</v>
      </c>
      <c r="C5" s="132"/>
      <c r="D5" s="130">
        <v>3</v>
      </c>
      <c r="E5" s="117" t="s">
        <v>8</v>
      </c>
      <c r="G5" s="86"/>
    </row>
    <row r="6" spans="1:7">
      <c r="A6" s="129" t="s">
        <v>9</v>
      </c>
      <c r="B6" s="130">
        <v>1</v>
      </c>
      <c r="C6" s="132"/>
      <c r="D6" s="130"/>
      <c r="E6" s="117"/>
      <c r="G6" s="86"/>
    </row>
    <row r="7" spans="1:7">
      <c r="A7" s="129" t="s">
        <v>10</v>
      </c>
      <c r="B7" s="130"/>
      <c r="C7" s="132"/>
      <c r="D7" s="130"/>
      <c r="E7" s="117"/>
      <c r="G7" s="86"/>
    </row>
    <row r="8" spans="1:7">
      <c r="A8" s="129"/>
      <c r="B8" s="130"/>
      <c r="C8" s="132"/>
      <c r="D8" s="130"/>
      <c r="E8" s="116"/>
      <c r="G8" s="86"/>
    </row>
    <row r="9" spans="1:7">
      <c r="A9" s="13"/>
      <c r="B9" s="87"/>
      <c r="C9" s="12"/>
      <c r="D9" s="87"/>
      <c r="E9" s="18"/>
      <c r="G9" s="30"/>
    </row>
    <row r="10" spans="1:7">
      <c r="A10" s="11" t="s">
        <v>11</v>
      </c>
      <c r="B10" s="23">
        <f>B11+B12+B13+B14</f>
        <v>31</v>
      </c>
      <c r="C10" s="12"/>
      <c r="D10" s="24">
        <f>D11+D12+D13+D14</f>
        <v>2</v>
      </c>
      <c r="E10" s="16"/>
      <c r="G10" s="30"/>
    </row>
    <row r="11" spans="1:7">
      <c r="A11" s="27" t="s">
        <v>12</v>
      </c>
      <c r="B11" s="28">
        <v>5</v>
      </c>
      <c r="C11" s="9"/>
      <c r="D11" s="28"/>
      <c r="E11" s="122"/>
      <c r="G11" s="30"/>
    </row>
    <row r="12" spans="1:7">
      <c r="A12" s="27" t="s">
        <v>13</v>
      </c>
      <c r="B12" s="28">
        <v>21</v>
      </c>
      <c r="C12" s="9"/>
      <c r="D12" s="28">
        <v>2</v>
      </c>
      <c r="E12" s="120" t="s">
        <v>14</v>
      </c>
      <c r="G12" s="30"/>
    </row>
    <row r="13" spans="1:7">
      <c r="A13" s="27" t="s">
        <v>15</v>
      </c>
      <c r="B13" s="28">
        <v>1</v>
      </c>
      <c r="C13" s="9"/>
      <c r="D13" s="28"/>
      <c r="E13" s="120"/>
      <c r="G13" s="30"/>
    </row>
    <row r="14" spans="1:7">
      <c r="A14" s="27" t="s">
        <v>16</v>
      </c>
      <c r="B14" s="28">
        <v>4</v>
      </c>
      <c r="C14" s="9"/>
      <c r="D14" s="28"/>
      <c r="E14" s="120"/>
      <c r="G14" s="30"/>
    </row>
    <row r="15" spans="1:7" ht="15" thickBot="1">
      <c r="A15" s="8"/>
      <c r="B15" s="10"/>
      <c r="C15" s="10"/>
      <c r="D15" s="28"/>
      <c r="E15" s="123"/>
      <c r="G15" s="30"/>
    </row>
    <row r="16" spans="1:7" ht="27" customHeight="1">
      <c r="A16" s="88" t="s">
        <v>17</v>
      </c>
      <c r="B16" s="89">
        <f>B17+B18+B19+B20</f>
        <v>75</v>
      </c>
      <c r="C16" s="5"/>
      <c r="D16" s="90">
        <f>D17+D18+D19+D20</f>
        <v>5</v>
      </c>
      <c r="E16" s="19"/>
      <c r="G16" s="30"/>
    </row>
    <row r="17" spans="1:7">
      <c r="A17" s="133" t="s">
        <v>18</v>
      </c>
      <c r="B17" s="130">
        <v>60</v>
      </c>
      <c r="C17" s="132"/>
      <c r="D17" s="130"/>
      <c r="E17" s="115"/>
      <c r="G17" s="30"/>
    </row>
    <row r="18" spans="1:7">
      <c r="A18" s="133" t="s">
        <v>19</v>
      </c>
      <c r="B18" s="130">
        <v>14</v>
      </c>
      <c r="C18" s="132"/>
      <c r="D18" s="130">
        <v>5</v>
      </c>
      <c r="E18" s="117" t="s">
        <v>20</v>
      </c>
      <c r="G18" s="30"/>
    </row>
    <row r="19" spans="1:7">
      <c r="A19" s="133" t="s">
        <v>21</v>
      </c>
      <c r="B19" s="130">
        <v>1</v>
      </c>
      <c r="C19" s="132"/>
      <c r="D19" s="130"/>
      <c r="E19" s="115"/>
      <c r="G19" s="30"/>
    </row>
    <row r="20" spans="1:7">
      <c r="A20" s="133"/>
      <c r="B20" s="130"/>
      <c r="C20" s="132"/>
      <c r="D20" s="130"/>
      <c r="E20" s="117"/>
      <c r="G20" s="30"/>
    </row>
    <row r="21" spans="1:7">
      <c r="A21" s="13"/>
      <c r="B21" s="87"/>
      <c r="C21" s="12"/>
      <c r="D21" s="28"/>
      <c r="E21" s="18"/>
      <c r="G21" s="30"/>
    </row>
    <row r="22" spans="1:7">
      <c r="A22" s="11" t="s">
        <v>22</v>
      </c>
      <c r="B22" s="25">
        <f>B23+B24+B25+B26</f>
        <v>3</v>
      </c>
      <c r="C22" s="12"/>
      <c r="D22" s="34">
        <f>D23+D24+D25+D26</f>
        <v>2</v>
      </c>
      <c r="E22" s="16"/>
      <c r="G22" s="30"/>
    </row>
    <row r="23" spans="1:7">
      <c r="A23" s="27" t="s">
        <v>23</v>
      </c>
      <c r="B23" s="91">
        <v>2</v>
      </c>
      <c r="C23" s="9"/>
      <c r="D23" s="91">
        <v>2</v>
      </c>
      <c r="E23" s="121" t="s">
        <v>24</v>
      </c>
      <c r="G23" s="30"/>
    </row>
    <row r="24" spans="1:7">
      <c r="A24" s="27" t="s">
        <v>25</v>
      </c>
      <c r="B24" s="91"/>
      <c r="C24" s="14"/>
      <c r="D24" s="91"/>
      <c r="E24" s="114"/>
      <c r="G24" s="30"/>
    </row>
    <row r="25" spans="1:7">
      <c r="A25" s="27" t="s">
        <v>26</v>
      </c>
      <c r="B25" s="91"/>
      <c r="C25" s="14"/>
      <c r="D25" s="91"/>
      <c r="E25" s="114"/>
      <c r="G25" s="30"/>
    </row>
    <row r="26" spans="1:7">
      <c r="A26" s="27" t="s">
        <v>16</v>
      </c>
      <c r="B26" s="91">
        <v>1</v>
      </c>
      <c r="C26" s="14"/>
      <c r="D26" s="91"/>
      <c r="E26" s="121"/>
      <c r="G26" s="68"/>
    </row>
    <row r="27" spans="1:7" ht="15" thickBot="1">
      <c r="A27" s="8"/>
      <c r="B27" s="91"/>
      <c r="C27" s="10"/>
      <c r="D27" s="91"/>
      <c r="E27" s="17"/>
      <c r="F27" s="1"/>
      <c r="G27" s="68"/>
    </row>
    <row r="28" spans="1:7" ht="15" thickBot="1">
      <c r="A28" s="92" t="s">
        <v>27</v>
      </c>
      <c r="B28" s="22">
        <f>B22+B10</f>
        <v>34</v>
      </c>
      <c r="C28" s="20"/>
      <c r="D28" s="113">
        <f>D22+D10</f>
        <v>4</v>
      </c>
      <c r="E28" s="21"/>
      <c r="G28" s="93"/>
    </row>
    <row r="29" spans="1:7" ht="15" thickBot="1">
      <c r="A29" s="92" t="s">
        <v>28</v>
      </c>
      <c r="B29" s="22">
        <f>B3+B16</f>
        <v>294</v>
      </c>
      <c r="C29" s="20"/>
      <c r="D29" s="112">
        <f>D3+D16</f>
        <v>20</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67">
        <v>1</v>
      </c>
      <c r="E36" s="106" t="s">
        <v>37</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4</v>
      </c>
      <c r="C46" s="10"/>
      <c r="D46" s="67">
        <v>1</v>
      </c>
      <c r="E46" s="119" t="s">
        <v>45</v>
      </c>
      <c r="G46" s="35"/>
    </row>
    <row r="47" spans="1:7" ht="15" thickBot="1">
      <c r="G47" s="35"/>
    </row>
    <row r="48" spans="1:7">
      <c r="A48" s="48" t="s">
        <v>46</v>
      </c>
      <c r="B48" s="50" t="s">
        <v>39</v>
      </c>
      <c r="C48" s="105"/>
      <c r="D48" s="50" t="s">
        <v>34</v>
      </c>
      <c r="E48" s="51"/>
      <c r="G48" s="35"/>
    </row>
    <row r="49" spans="1:7" ht="15" thickBot="1">
      <c r="A49" s="31" t="s">
        <v>47</v>
      </c>
      <c r="B49" s="10" t="s">
        <v>36</v>
      </c>
      <c r="C49" s="1"/>
      <c r="D49" s="67">
        <v>1</v>
      </c>
      <c r="E49" s="140" t="s">
        <v>48</v>
      </c>
      <c r="G49" s="35"/>
    </row>
    <row r="52" spans="1:7">
      <c r="A52" s="97" t="s">
        <v>49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AC8ED-8E8E-4432-812D-4D8C9384A3FB}">
  <dimension ref="A1:G52"/>
  <sheetViews>
    <sheetView topLeftCell="A9" workbookViewId="0">
      <selection activeCell="D55" sqref="D55"/>
    </sheetView>
  </sheetViews>
  <sheetFormatPr defaultRowHeight="14.45"/>
  <cols>
    <col min="1" max="1" width="47.28515625" bestFit="1" customWidth="1"/>
    <col min="3" max="3" width="3.28515625" customWidth="1"/>
    <col min="5" max="5" width="90.28515625" customWidth="1"/>
    <col min="6" max="6" width="1.7109375" customWidth="1"/>
    <col min="7" max="7" width="110.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119</v>
      </c>
      <c r="C3" s="3"/>
      <c r="D3" s="85">
        <f>D4+D5+D6+D7+D8</f>
        <v>21</v>
      </c>
      <c r="E3" s="15"/>
      <c r="G3" s="29"/>
    </row>
    <row r="4" spans="1:7" ht="20.45">
      <c r="A4" s="129" t="s">
        <v>5</v>
      </c>
      <c r="B4" s="130">
        <v>109</v>
      </c>
      <c r="C4" s="131"/>
      <c r="D4" s="130">
        <v>19</v>
      </c>
      <c r="E4" s="117" t="s">
        <v>50</v>
      </c>
      <c r="G4" s="86"/>
    </row>
    <row r="5" spans="1:7">
      <c r="A5" s="129" t="s">
        <v>7</v>
      </c>
      <c r="B5" s="130">
        <v>7</v>
      </c>
      <c r="C5" s="132"/>
      <c r="D5" s="130"/>
      <c r="E5" s="117"/>
      <c r="G5" s="86"/>
    </row>
    <row r="6" spans="1:7">
      <c r="A6" s="129" t="s">
        <v>9</v>
      </c>
      <c r="B6" s="130">
        <v>3</v>
      </c>
      <c r="C6" s="132"/>
      <c r="D6" s="130">
        <v>2</v>
      </c>
      <c r="E6" s="117" t="s">
        <v>51</v>
      </c>
      <c r="G6" s="86"/>
    </row>
    <row r="7" spans="1:7">
      <c r="A7" s="129" t="s">
        <v>10</v>
      </c>
      <c r="B7" s="130"/>
      <c r="C7" s="132"/>
      <c r="D7" s="130"/>
      <c r="E7" s="117"/>
      <c r="G7" s="86"/>
    </row>
    <row r="8" spans="1:7">
      <c r="A8" s="129"/>
      <c r="B8" s="130"/>
      <c r="C8" s="132"/>
      <c r="D8" s="130"/>
      <c r="E8" s="116"/>
      <c r="G8" s="86"/>
    </row>
    <row r="9" spans="1:7">
      <c r="A9" s="13"/>
      <c r="B9" s="87"/>
      <c r="C9" s="12"/>
      <c r="D9" s="87"/>
      <c r="E9" s="18"/>
      <c r="G9" s="30"/>
    </row>
    <row r="10" spans="1:7">
      <c r="A10" s="11" t="s">
        <v>11</v>
      </c>
      <c r="B10" s="23">
        <f>B11+B12+B13+B14</f>
        <v>12</v>
      </c>
      <c r="C10" s="12"/>
      <c r="D10" s="24">
        <f>D11+D12+D13+D14</f>
        <v>2</v>
      </c>
      <c r="E10" s="16"/>
      <c r="G10" s="30"/>
    </row>
    <row r="11" spans="1:7">
      <c r="A11" s="27" t="s">
        <v>12</v>
      </c>
      <c r="B11" s="28">
        <v>5</v>
      </c>
      <c r="C11" s="9"/>
      <c r="D11" s="28"/>
      <c r="E11" s="122"/>
      <c r="G11" s="30"/>
    </row>
    <row r="12" spans="1:7">
      <c r="A12" s="27" t="s">
        <v>13</v>
      </c>
      <c r="B12" s="28">
        <v>2</v>
      </c>
      <c r="C12" s="9"/>
      <c r="D12" s="28">
        <v>2</v>
      </c>
      <c r="E12" s="120" t="s">
        <v>52</v>
      </c>
      <c r="G12" s="30"/>
    </row>
    <row r="13" spans="1:7">
      <c r="A13" s="27" t="s">
        <v>15</v>
      </c>
      <c r="B13" s="28"/>
      <c r="C13" s="9"/>
      <c r="D13" s="28"/>
      <c r="E13" s="122"/>
      <c r="G13" s="30"/>
    </row>
    <row r="14" spans="1:7">
      <c r="A14" s="27" t="s">
        <v>16</v>
      </c>
      <c r="B14" s="28">
        <v>5</v>
      </c>
      <c r="C14" s="9"/>
      <c r="D14" s="28"/>
      <c r="E14" s="121"/>
      <c r="G14" s="30"/>
    </row>
    <row r="15" spans="1:7" ht="15" thickBot="1">
      <c r="A15" s="8"/>
      <c r="B15" s="10"/>
      <c r="C15" s="10"/>
      <c r="D15" s="28"/>
      <c r="E15" s="123"/>
      <c r="G15" s="30"/>
    </row>
    <row r="16" spans="1:7" ht="27" customHeight="1">
      <c r="A16" s="88" t="s">
        <v>17</v>
      </c>
      <c r="B16" s="89">
        <f>B17+B18+B19+B20</f>
        <v>83</v>
      </c>
      <c r="C16" s="5"/>
      <c r="D16" s="90">
        <f>D17+D18+D19+D20</f>
        <v>5</v>
      </c>
      <c r="E16" s="19"/>
      <c r="G16" s="30"/>
    </row>
    <row r="17" spans="1:7">
      <c r="A17" s="133" t="s">
        <v>18</v>
      </c>
      <c r="B17" s="130">
        <v>69</v>
      </c>
      <c r="C17" s="132"/>
      <c r="D17" s="130"/>
      <c r="E17" s="115"/>
      <c r="G17" s="30"/>
    </row>
    <row r="18" spans="1:7">
      <c r="A18" s="133" t="s">
        <v>19</v>
      </c>
      <c r="B18" s="130">
        <v>8</v>
      </c>
      <c r="C18" s="132"/>
      <c r="D18" s="130">
        <v>3</v>
      </c>
      <c r="E18" s="115" t="s">
        <v>53</v>
      </c>
      <c r="G18" s="30"/>
    </row>
    <row r="19" spans="1:7">
      <c r="A19" s="133" t="s">
        <v>21</v>
      </c>
      <c r="B19" s="130">
        <v>6</v>
      </c>
      <c r="C19" s="132"/>
      <c r="D19" s="130">
        <v>2</v>
      </c>
      <c r="E19" s="115" t="s">
        <v>54</v>
      </c>
      <c r="G19" s="30"/>
    </row>
    <row r="20" spans="1:7">
      <c r="A20" s="133" t="s">
        <v>55</v>
      </c>
      <c r="B20" s="130"/>
      <c r="C20" s="132"/>
      <c r="D20" s="130"/>
      <c r="E20" s="117"/>
      <c r="G20" s="30"/>
    </row>
    <row r="21" spans="1:7">
      <c r="A21" s="13"/>
      <c r="B21" s="87"/>
      <c r="C21" s="12"/>
      <c r="D21" s="28"/>
      <c r="E21" s="18"/>
      <c r="G21" s="30"/>
    </row>
    <row r="22" spans="1:7">
      <c r="A22" s="11" t="s">
        <v>22</v>
      </c>
      <c r="B22" s="25">
        <f>B23+B24+B25+B26</f>
        <v>1</v>
      </c>
      <c r="C22" s="12"/>
      <c r="D22" s="34">
        <f>D23+D24+D25+D26</f>
        <v>0</v>
      </c>
      <c r="E22" s="16"/>
      <c r="G22" s="30"/>
    </row>
    <row r="23" spans="1:7">
      <c r="A23" s="27" t="s">
        <v>23</v>
      </c>
      <c r="B23" s="91"/>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v>1</v>
      </c>
      <c r="C26" s="14"/>
      <c r="D26" s="91"/>
      <c r="E26" s="121"/>
      <c r="G26" s="68"/>
    </row>
    <row r="27" spans="1:7" ht="15" thickBot="1">
      <c r="A27" s="8"/>
      <c r="B27" s="91"/>
      <c r="C27" s="10"/>
      <c r="D27" s="91"/>
      <c r="E27" s="17"/>
      <c r="F27" s="1"/>
      <c r="G27" s="68"/>
    </row>
    <row r="28" spans="1:7" ht="15" thickBot="1">
      <c r="A28" s="92" t="s">
        <v>27</v>
      </c>
      <c r="B28" s="22">
        <f>B22+B10</f>
        <v>13</v>
      </c>
      <c r="C28" s="20"/>
      <c r="D28" s="113">
        <f>D22+D10</f>
        <v>2</v>
      </c>
      <c r="E28" s="21"/>
      <c r="G28" s="93"/>
    </row>
    <row r="29" spans="1:7" ht="15" thickBot="1">
      <c r="A29" s="92" t="s">
        <v>28</v>
      </c>
      <c r="B29" s="22">
        <f>B3+B16</f>
        <v>202</v>
      </c>
      <c r="C29" s="20"/>
      <c r="D29" s="112">
        <f>D3+D16</f>
        <v>26</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6</v>
      </c>
      <c r="E36" s="106" t="s">
        <v>56</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v>
      </c>
      <c r="C46" s="10"/>
      <c r="D46" s="10">
        <v>0</v>
      </c>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67">
        <v>1</v>
      </c>
      <c r="E49" s="106" t="s">
        <v>48</v>
      </c>
      <c r="G49" s="35"/>
    </row>
    <row r="52" spans="1:7">
      <c r="A52" s="97" t="s">
        <v>49</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989D2-D9FC-411F-AA09-5D819D8591CF}">
  <dimension ref="A1:G52"/>
  <sheetViews>
    <sheetView topLeftCell="A5" workbookViewId="0">
      <selection activeCell="E67" sqref="E67"/>
    </sheetView>
  </sheetViews>
  <sheetFormatPr defaultRowHeight="14.45"/>
  <cols>
    <col min="1" max="1" width="47.28515625" bestFit="1" customWidth="1"/>
    <col min="2" max="2" width="9" customWidth="1"/>
    <col min="3" max="3" width="3.7109375" customWidth="1"/>
    <col min="5" max="5" width="87" customWidth="1"/>
    <col min="6" max="6" width="2.7109375" customWidth="1"/>
    <col min="7" max="7" width="70.5703125" customWidth="1"/>
  </cols>
  <sheetData>
    <row r="1" spans="1:7" ht="15" thickBot="1">
      <c r="G1" s="2"/>
    </row>
    <row r="2" spans="1:7" ht="28.9">
      <c r="A2" s="4"/>
      <c r="B2" s="26" t="s">
        <v>0</v>
      </c>
      <c r="C2" s="5"/>
      <c r="D2" s="26" t="s">
        <v>1</v>
      </c>
      <c r="E2" s="6" t="s">
        <v>2</v>
      </c>
      <c r="F2" s="7"/>
      <c r="G2" s="6" t="s">
        <v>3</v>
      </c>
    </row>
    <row r="3" spans="1:7" ht="27" customHeight="1">
      <c r="A3" s="83" t="s">
        <v>4</v>
      </c>
      <c r="B3" s="84">
        <f>B4+B5+B6+B7+B8</f>
        <v>133</v>
      </c>
      <c r="C3" s="3"/>
      <c r="D3" s="85">
        <f>D4+D5+D6+D7+D8</f>
        <v>22</v>
      </c>
      <c r="E3" s="15"/>
      <c r="G3" s="29"/>
    </row>
    <row r="4" spans="1:7">
      <c r="A4" s="129" t="s">
        <v>5</v>
      </c>
      <c r="B4" s="130">
        <v>121</v>
      </c>
      <c r="C4" s="131"/>
      <c r="D4" s="130">
        <v>19</v>
      </c>
      <c r="E4" s="117" t="s">
        <v>57</v>
      </c>
      <c r="G4" s="86"/>
    </row>
    <row r="5" spans="1:7">
      <c r="A5" s="129" t="s">
        <v>7</v>
      </c>
      <c r="B5" s="130">
        <v>5</v>
      </c>
      <c r="C5" s="132"/>
      <c r="D5" s="130"/>
      <c r="E5" s="117"/>
      <c r="G5" s="86"/>
    </row>
    <row r="6" spans="1:7">
      <c r="A6" s="129" t="s">
        <v>9</v>
      </c>
      <c r="B6" s="130">
        <v>6</v>
      </c>
      <c r="C6" s="132"/>
      <c r="D6" s="130">
        <v>1</v>
      </c>
      <c r="E6" s="117" t="s">
        <v>58</v>
      </c>
      <c r="G6" s="86"/>
    </row>
    <row r="7" spans="1:7">
      <c r="A7" s="129" t="s">
        <v>10</v>
      </c>
      <c r="B7" s="130">
        <v>1</v>
      </c>
      <c r="C7" s="132"/>
      <c r="D7" s="130">
        <v>2</v>
      </c>
      <c r="E7" s="117" t="s">
        <v>59</v>
      </c>
      <c r="G7" s="86"/>
    </row>
    <row r="8" spans="1:7">
      <c r="A8" s="129"/>
      <c r="B8" s="130"/>
      <c r="C8" s="132"/>
      <c r="D8" s="130"/>
      <c r="E8" s="116"/>
      <c r="G8" s="86"/>
    </row>
    <row r="9" spans="1:7">
      <c r="A9" s="13"/>
      <c r="B9" s="87"/>
      <c r="C9" s="12"/>
      <c r="D9" s="87"/>
      <c r="E9" s="18"/>
      <c r="G9" s="30"/>
    </row>
    <row r="10" spans="1:7">
      <c r="A10" s="11" t="s">
        <v>11</v>
      </c>
      <c r="B10" s="23">
        <f>B11+B12+B13+B14</f>
        <v>14</v>
      </c>
      <c r="C10" s="12"/>
      <c r="D10" s="24">
        <f>D11+D12+D13+D14</f>
        <v>8</v>
      </c>
      <c r="E10" s="16"/>
      <c r="G10" s="30"/>
    </row>
    <row r="11" spans="1:7">
      <c r="A11" s="27" t="s">
        <v>12</v>
      </c>
      <c r="B11" s="28">
        <v>5</v>
      </c>
      <c r="C11" s="9"/>
      <c r="D11" s="28"/>
      <c r="E11" s="122"/>
      <c r="G11" s="30"/>
    </row>
    <row r="12" spans="1:7">
      <c r="A12" s="27" t="s">
        <v>13</v>
      </c>
      <c r="B12" s="28">
        <v>1</v>
      </c>
      <c r="C12" s="9"/>
      <c r="D12" s="28"/>
      <c r="E12" s="120"/>
      <c r="G12" s="30"/>
    </row>
    <row r="13" spans="1:7" ht="20.45">
      <c r="A13" s="27" t="s">
        <v>15</v>
      </c>
      <c r="B13" s="28">
        <v>2</v>
      </c>
      <c r="C13" s="9"/>
      <c r="D13" s="28">
        <v>6</v>
      </c>
      <c r="E13" s="120" t="s">
        <v>60</v>
      </c>
      <c r="G13" s="30"/>
    </row>
    <row r="14" spans="1:7">
      <c r="A14" s="27" t="s">
        <v>16</v>
      </c>
      <c r="B14" s="28">
        <v>6</v>
      </c>
      <c r="C14" s="9"/>
      <c r="D14" s="28">
        <v>2</v>
      </c>
      <c r="E14" s="121" t="s">
        <v>61</v>
      </c>
      <c r="G14" s="30"/>
    </row>
    <row r="15" spans="1:7" ht="15" thickBot="1">
      <c r="A15" s="8"/>
      <c r="B15" s="10"/>
      <c r="C15" s="10"/>
      <c r="D15" s="28"/>
      <c r="E15" s="123"/>
      <c r="G15" s="30"/>
    </row>
    <row r="16" spans="1:7" ht="27" customHeight="1">
      <c r="A16" s="88" t="s">
        <v>17</v>
      </c>
      <c r="B16" s="89">
        <f>B17+B18+B19+B20</f>
        <v>81</v>
      </c>
      <c r="C16" s="5"/>
      <c r="D16" s="90">
        <f>D17+D18+D19+D20</f>
        <v>44</v>
      </c>
      <c r="E16" s="19"/>
      <c r="G16" s="30"/>
    </row>
    <row r="17" spans="1:7">
      <c r="A17" s="133" t="s">
        <v>18</v>
      </c>
      <c r="B17" s="130">
        <v>56</v>
      </c>
      <c r="C17" s="132"/>
      <c r="D17" s="130">
        <v>43</v>
      </c>
      <c r="E17" s="115" t="s">
        <v>62</v>
      </c>
      <c r="G17" s="30"/>
    </row>
    <row r="18" spans="1:7">
      <c r="A18" s="133" t="s">
        <v>19</v>
      </c>
      <c r="B18" s="130">
        <v>13</v>
      </c>
      <c r="C18" s="132"/>
      <c r="D18" s="130"/>
      <c r="E18" s="116"/>
      <c r="G18" s="30"/>
    </row>
    <row r="19" spans="1:7">
      <c r="A19" s="133" t="s">
        <v>21</v>
      </c>
      <c r="B19" s="130">
        <v>11</v>
      </c>
      <c r="C19" s="132"/>
      <c r="D19" s="130"/>
      <c r="E19" s="115"/>
      <c r="G19" s="30"/>
    </row>
    <row r="20" spans="1:7">
      <c r="A20" s="133" t="s">
        <v>63</v>
      </c>
      <c r="B20" s="130">
        <v>1</v>
      </c>
      <c r="C20" s="132"/>
      <c r="D20" s="130">
        <v>1</v>
      </c>
      <c r="E20" s="117" t="s">
        <v>64</v>
      </c>
      <c r="G20" s="30"/>
    </row>
    <row r="21" spans="1:7">
      <c r="A21" s="13"/>
      <c r="B21" s="87"/>
      <c r="C21" s="12"/>
      <c r="D21" s="28"/>
      <c r="E21" s="18"/>
      <c r="G21" s="30"/>
    </row>
    <row r="22" spans="1:7">
      <c r="A22" s="11" t="s">
        <v>22</v>
      </c>
      <c r="B22" s="25">
        <f>B23+B24+B25+B26</f>
        <v>2</v>
      </c>
      <c r="C22" s="12"/>
      <c r="D22" s="34">
        <f>D23+D24+D25+D26</f>
        <v>0</v>
      </c>
      <c r="E22" s="16"/>
      <c r="G22" s="30"/>
    </row>
    <row r="23" spans="1:7">
      <c r="A23" s="27" t="s">
        <v>23</v>
      </c>
      <c r="B23" s="91"/>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v>2</v>
      </c>
      <c r="C26" s="14"/>
      <c r="D26" s="91"/>
      <c r="E26" s="121"/>
      <c r="G26" s="68"/>
    </row>
    <row r="27" spans="1:7" ht="15" thickBot="1">
      <c r="A27" s="8"/>
      <c r="B27" s="91"/>
      <c r="C27" s="10"/>
      <c r="D27" s="91"/>
      <c r="E27" s="17"/>
      <c r="F27" s="1"/>
      <c r="G27" s="68"/>
    </row>
    <row r="28" spans="1:7" ht="15" thickBot="1">
      <c r="A28" s="92" t="s">
        <v>27</v>
      </c>
      <c r="B28" s="22">
        <f>B22+B10</f>
        <v>16</v>
      </c>
      <c r="C28" s="20"/>
      <c r="D28" s="113">
        <f>D22+D10</f>
        <v>8</v>
      </c>
      <c r="E28" s="21"/>
      <c r="G28" s="93"/>
    </row>
    <row r="29" spans="1:7" ht="15" thickBot="1">
      <c r="A29" s="92" t="s">
        <v>28</v>
      </c>
      <c r="B29" s="22">
        <f>B3+B16</f>
        <v>214</v>
      </c>
      <c r="C29" s="20"/>
      <c r="D29" s="112">
        <f>D3+D16</f>
        <v>66</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41">
        <v>1</v>
      </c>
      <c r="E39" s="94" t="s">
        <v>65</v>
      </c>
      <c r="G39" s="35"/>
    </row>
    <row r="40" spans="1:7" ht="15" thickBot="1">
      <c r="G40" s="35"/>
    </row>
    <row r="41" spans="1:7">
      <c r="A41" s="54" t="s">
        <v>41</v>
      </c>
      <c r="B41" s="50" t="s">
        <v>39</v>
      </c>
      <c r="C41" s="50"/>
      <c r="D41" s="50" t="s">
        <v>34</v>
      </c>
      <c r="E41" s="51"/>
      <c r="G41" s="35"/>
    </row>
    <row r="42" spans="1:7" ht="15" thickBot="1">
      <c r="A42" s="55" t="s">
        <v>42</v>
      </c>
      <c r="B42" s="10" t="s">
        <v>36</v>
      </c>
      <c r="C42" s="10"/>
      <c r="D42" s="67">
        <v>1</v>
      </c>
      <c r="E42" s="106" t="s">
        <v>66</v>
      </c>
      <c r="G42" s="35"/>
    </row>
    <row r="43" spans="1:7">
      <c r="G43" s="35"/>
    </row>
    <row r="44" spans="1:7" ht="15" thickBot="1">
      <c r="G44" s="35"/>
    </row>
    <row r="45" spans="1:7">
      <c r="A45" s="95" t="s">
        <v>43</v>
      </c>
      <c r="B45" s="49"/>
      <c r="C45" s="50"/>
      <c r="D45" s="50"/>
      <c r="E45" s="51"/>
      <c r="G45" s="35"/>
    </row>
    <row r="46" spans="1:7" ht="15" thickBot="1">
      <c r="A46" s="96" t="s">
        <v>44</v>
      </c>
      <c r="B46" s="32">
        <v>0</v>
      </c>
      <c r="C46" s="10"/>
      <c r="D46" s="67"/>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67">
        <v>5</v>
      </c>
      <c r="E49" s="140" t="s">
        <v>67</v>
      </c>
      <c r="G49" s="35"/>
    </row>
    <row r="50" spans="1:7">
      <c r="A50" s="53"/>
      <c r="G50" s="35"/>
    </row>
    <row r="52" spans="1:7">
      <c r="A52" s="97" t="s">
        <v>49</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C315-F982-490E-BF9D-2F074E3EB09A}">
  <dimension ref="A1:G90"/>
  <sheetViews>
    <sheetView topLeftCell="A4" workbookViewId="0">
      <selection activeCell="E57" sqref="E57"/>
    </sheetView>
  </sheetViews>
  <sheetFormatPr defaultRowHeight="14.45"/>
  <cols>
    <col min="1" max="1" width="47.28515625" bestFit="1" customWidth="1"/>
    <col min="2" max="2" width="9" customWidth="1"/>
    <col min="3" max="3" width="3.7109375" customWidth="1"/>
    <col min="5" max="5" width="75.42578125" customWidth="1"/>
    <col min="6" max="6" width="2.7109375" customWidth="1"/>
    <col min="7" max="7" width="103.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15</v>
      </c>
      <c r="C3" s="3"/>
      <c r="D3" s="85">
        <f>D4+D5+D6+D7+D8</f>
        <v>5</v>
      </c>
      <c r="E3" s="15"/>
      <c r="G3" s="110" t="s">
        <v>68</v>
      </c>
    </row>
    <row r="4" spans="1:7" ht="20.45">
      <c r="A4" s="129" t="s">
        <v>5</v>
      </c>
      <c r="B4" s="130">
        <v>2</v>
      </c>
      <c r="C4" s="131"/>
      <c r="D4" s="130">
        <v>4</v>
      </c>
      <c r="E4" s="117" t="s">
        <v>69</v>
      </c>
      <c r="G4" s="86"/>
    </row>
    <row r="5" spans="1:7">
      <c r="A5" s="129" t="s">
        <v>7</v>
      </c>
      <c r="B5" s="130">
        <v>3</v>
      </c>
      <c r="C5" s="132"/>
      <c r="D5" s="130"/>
      <c r="E5" s="117"/>
      <c r="G5" s="86"/>
    </row>
    <row r="6" spans="1:7">
      <c r="A6" s="129" t="s">
        <v>9</v>
      </c>
      <c r="B6" s="130">
        <v>9</v>
      </c>
      <c r="C6" s="132"/>
      <c r="D6" s="130"/>
      <c r="E6" s="117"/>
      <c r="G6" s="86"/>
    </row>
    <row r="7" spans="1:7">
      <c r="A7" s="129" t="s">
        <v>10</v>
      </c>
      <c r="B7" s="130">
        <v>1</v>
      </c>
      <c r="C7" s="132"/>
      <c r="D7" s="130">
        <v>1</v>
      </c>
      <c r="E7" s="117" t="s">
        <v>70</v>
      </c>
      <c r="G7" s="86"/>
    </row>
    <row r="8" spans="1:7">
      <c r="A8" s="129"/>
      <c r="B8" s="130"/>
      <c r="C8" s="132"/>
      <c r="D8" s="130"/>
      <c r="E8" s="116"/>
      <c r="G8" s="86"/>
    </row>
    <row r="9" spans="1:7">
      <c r="A9" s="13"/>
      <c r="B9" s="87"/>
      <c r="C9" s="12"/>
      <c r="D9" s="87"/>
      <c r="E9" s="18"/>
      <c r="G9" s="30"/>
    </row>
    <row r="10" spans="1:7">
      <c r="A10" s="11" t="s">
        <v>11</v>
      </c>
      <c r="B10" s="23">
        <f>B11+B12+B13+B14</f>
        <v>15</v>
      </c>
      <c r="C10" s="12"/>
      <c r="D10" s="24">
        <f>D11+D12+D13+D14</f>
        <v>11</v>
      </c>
      <c r="E10" s="16"/>
      <c r="G10" s="30"/>
    </row>
    <row r="11" spans="1:7">
      <c r="A11" s="27" t="s">
        <v>12</v>
      </c>
      <c r="B11" s="28">
        <v>4</v>
      </c>
      <c r="C11" s="9"/>
      <c r="D11" s="28"/>
      <c r="E11" s="122"/>
      <c r="G11" s="30"/>
    </row>
    <row r="12" spans="1:7" ht="20.45">
      <c r="A12" s="27" t="s">
        <v>13</v>
      </c>
      <c r="B12" s="28">
        <v>1</v>
      </c>
      <c r="C12" s="9"/>
      <c r="D12" s="28">
        <v>5</v>
      </c>
      <c r="E12" s="120" t="s">
        <v>71</v>
      </c>
      <c r="G12" s="30"/>
    </row>
    <row r="13" spans="1:7">
      <c r="A13" s="27" t="s">
        <v>15</v>
      </c>
      <c r="B13" s="28"/>
      <c r="C13" s="9"/>
      <c r="D13" s="28"/>
      <c r="E13" s="120"/>
      <c r="G13" s="30"/>
    </row>
    <row r="14" spans="1:7">
      <c r="A14" s="27" t="s">
        <v>16</v>
      </c>
      <c r="B14" s="28">
        <v>10</v>
      </c>
      <c r="C14" s="9"/>
      <c r="D14" s="28">
        <v>6</v>
      </c>
      <c r="E14" s="120" t="s">
        <v>72</v>
      </c>
      <c r="G14" s="30"/>
    </row>
    <row r="15" spans="1:7" ht="15" thickBot="1">
      <c r="A15" s="8"/>
      <c r="B15" s="10"/>
      <c r="C15" s="10"/>
      <c r="D15" s="28"/>
      <c r="E15" s="123"/>
      <c r="G15" s="30"/>
    </row>
    <row r="16" spans="1:7" ht="27" customHeight="1">
      <c r="A16" s="88" t="s">
        <v>17</v>
      </c>
      <c r="B16" s="89">
        <f>B17+B18+B19+B20</f>
        <v>55</v>
      </c>
      <c r="C16" s="5"/>
      <c r="D16" s="90">
        <f>D17+D18+D19+D20</f>
        <v>1</v>
      </c>
      <c r="E16" s="19"/>
      <c r="G16" s="30"/>
    </row>
    <row r="17" spans="1:7">
      <c r="A17" s="133" t="s">
        <v>18</v>
      </c>
      <c r="B17" s="130">
        <v>46</v>
      </c>
      <c r="C17" s="132"/>
      <c r="D17" s="130"/>
      <c r="E17" s="115"/>
      <c r="G17" s="30"/>
    </row>
    <row r="18" spans="1:7">
      <c r="A18" s="133" t="s">
        <v>19</v>
      </c>
      <c r="B18" s="130">
        <v>7</v>
      </c>
      <c r="C18" s="132"/>
      <c r="D18" s="130"/>
      <c r="E18" s="117"/>
      <c r="G18" s="30"/>
    </row>
    <row r="19" spans="1:7">
      <c r="A19" s="133" t="s">
        <v>21</v>
      </c>
      <c r="B19" s="130">
        <v>1</v>
      </c>
      <c r="C19" s="132"/>
      <c r="D19" s="130"/>
      <c r="E19" s="115"/>
      <c r="G19" s="30"/>
    </row>
    <row r="20" spans="1:7">
      <c r="A20" s="133" t="s">
        <v>63</v>
      </c>
      <c r="B20" s="130">
        <v>1</v>
      </c>
      <c r="C20" s="132"/>
      <c r="D20" s="130">
        <v>1</v>
      </c>
      <c r="E20" s="117" t="s">
        <v>73</v>
      </c>
      <c r="G20" s="30"/>
    </row>
    <row r="21" spans="1:7">
      <c r="A21" s="13"/>
      <c r="B21" s="87"/>
      <c r="C21" s="12"/>
      <c r="D21" s="28"/>
      <c r="E21" s="18"/>
      <c r="G21" s="30"/>
    </row>
    <row r="22" spans="1:7">
      <c r="A22" s="11" t="s">
        <v>22</v>
      </c>
      <c r="B22" s="25">
        <f>B23+B24+B25+B26</f>
        <v>6</v>
      </c>
      <c r="C22" s="12"/>
      <c r="D22" s="34">
        <f>D23+D24+D25+D26</f>
        <v>0</v>
      </c>
      <c r="E22" s="16"/>
      <c r="G22" s="30"/>
    </row>
    <row r="23" spans="1:7">
      <c r="A23" s="27" t="s">
        <v>23</v>
      </c>
      <c r="B23" s="91">
        <v>1</v>
      </c>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v>5</v>
      </c>
      <c r="C26" s="14"/>
      <c r="D26" s="91"/>
      <c r="E26" s="121"/>
      <c r="G26" s="68"/>
    </row>
    <row r="27" spans="1:7" ht="15" thickBot="1">
      <c r="A27" s="8"/>
      <c r="B27" s="91"/>
      <c r="C27" s="10"/>
      <c r="D27" s="91"/>
      <c r="E27" s="17"/>
      <c r="F27" s="1"/>
      <c r="G27" s="68"/>
    </row>
    <row r="28" spans="1:7" ht="15" thickBot="1">
      <c r="A28" s="92" t="s">
        <v>27</v>
      </c>
      <c r="B28" s="22">
        <f>B22+B10</f>
        <v>21</v>
      </c>
      <c r="C28" s="20"/>
      <c r="D28" s="113">
        <f>D22+D10</f>
        <v>11</v>
      </c>
      <c r="E28" s="21"/>
      <c r="G28" s="93"/>
    </row>
    <row r="29" spans="1:7" ht="15" thickBot="1">
      <c r="A29" s="92" t="s">
        <v>28</v>
      </c>
      <c r="B29" s="22">
        <f>B3+B16</f>
        <v>70</v>
      </c>
      <c r="C29" s="20"/>
      <c r="D29" s="112">
        <f>D3+D16</f>
        <v>6</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18</v>
      </c>
      <c r="C46" s="10"/>
      <c r="D46" s="10">
        <v>1</v>
      </c>
      <c r="E46" s="119" t="s">
        <v>74</v>
      </c>
      <c r="G46" s="35"/>
    </row>
    <row r="47" spans="1:7" ht="15" thickBot="1">
      <c r="G47" s="35"/>
    </row>
    <row r="48" spans="1:7">
      <c r="A48" s="48" t="s">
        <v>46</v>
      </c>
      <c r="B48" s="50" t="s">
        <v>39</v>
      </c>
      <c r="C48" s="105"/>
      <c r="D48" s="50" t="s">
        <v>34</v>
      </c>
      <c r="E48" s="51"/>
      <c r="G48" s="35"/>
    </row>
    <row r="49" spans="1:7" ht="15" thickBot="1">
      <c r="A49" s="31" t="s">
        <v>47</v>
      </c>
      <c r="B49" s="10" t="s">
        <v>36</v>
      </c>
      <c r="C49" s="1"/>
      <c r="D49" s="10">
        <v>0</v>
      </c>
      <c r="E49" s="52"/>
      <c r="G49" s="35"/>
    </row>
    <row r="50" spans="1:7">
      <c r="G50" s="35"/>
    </row>
    <row r="51" spans="1:7" ht="15" thickBot="1">
      <c r="G51" s="35"/>
    </row>
    <row r="52" spans="1:7">
      <c r="A52" s="70" t="s">
        <v>75</v>
      </c>
      <c r="B52" s="50" t="s">
        <v>76</v>
      </c>
      <c r="C52" s="50"/>
      <c r="D52" s="50"/>
      <c r="E52" s="51"/>
      <c r="G52" s="35"/>
    </row>
    <row r="53" spans="1:7" ht="22.15" thickBot="1">
      <c r="A53" s="71" t="s">
        <v>77</v>
      </c>
      <c r="B53" s="10">
        <v>6</v>
      </c>
      <c r="C53" s="10"/>
      <c r="D53" s="67">
        <v>1</v>
      </c>
      <c r="E53" s="119" t="s">
        <v>78</v>
      </c>
      <c r="G53" s="35"/>
    </row>
    <row r="54" spans="1:7">
      <c r="G54" s="35"/>
    </row>
    <row r="55" spans="1:7">
      <c r="G55" s="35"/>
    </row>
    <row r="56" spans="1:7">
      <c r="A56" s="97" t="s">
        <v>49</v>
      </c>
      <c r="G56" s="35"/>
    </row>
    <row r="57" spans="1:7">
      <c r="G57" s="35"/>
    </row>
    <row r="58" spans="1:7">
      <c r="G58" s="35"/>
    </row>
    <row r="59" spans="1:7">
      <c r="G59" s="66"/>
    </row>
    <row r="60" spans="1:7">
      <c r="G60" s="35"/>
    </row>
    <row r="61" spans="1:7">
      <c r="G61" s="35"/>
    </row>
    <row r="62" spans="1:7">
      <c r="G62" s="35"/>
    </row>
    <row r="63" spans="1:7">
      <c r="G63" s="35"/>
    </row>
    <row r="64" spans="1:7">
      <c r="G64" s="35"/>
    </row>
    <row r="65" spans="7:7">
      <c r="G65" s="35"/>
    </row>
    <row r="66" spans="7:7">
      <c r="G66" s="35"/>
    </row>
    <row r="67" spans="7:7">
      <c r="G67" s="35"/>
    </row>
    <row r="68" spans="7:7">
      <c r="G68" s="35"/>
    </row>
    <row r="69" spans="7:7">
      <c r="G69" s="35"/>
    </row>
    <row r="70" spans="7:7">
      <c r="G70" s="35"/>
    </row>
    <row r="71" spans="7:7">
      <c r="G71" s="35"/>
    </row>
    <row r="72" spans="7:7">
      <c r="G72" s="35"/>
    </row>
    <row r="73" spans="7:7">
      <c r="G73" s="35"/>
    </row>
    <row r="74" spans="7:7">
      <c r="G74" s="35"/>
    </row>
    <row r="75" spans="7:7">
      <c r="G75" s="35"/>
    </row>
    <row r="76" spans="7:7">
      <c r="G76" s="35"/>
    </row>
    <row r="77" spans="7:7">
      <c r="G77" s="66"/>
    </row>
    <row r="78" spans="7:7">
      <c r="G78" s="35"/>
    </row>
    <row r="79" spans="7:7">
      <c r="G79" s="35"/>
    </row>
    <row r="80" spans="7:7">
      <c r="G80" s="35"/>
    </row>
    <row r="81" spans="7:7">
      <c r="G81" s="35"/>
    </row>
    <row r="82" spans="7:7">
      <c r="G82" s="35"/>
    </row>
    <row r="83" spans="7:7">
      <c r="G83" s="35"/>
    </row>
    <row r="84" spans="7:7">
      <c r="G84" s="35"/>
    </row>
    <row r="85" spans="7:7">
      <c r="G85" s="35"/>
    </row>
    <row r="86" spans="7:7">
      <c r="G86" s="35"/>
    </row>
    <row r="87" spans="7:7">
      <c r="G87" s="35"/>
    </row>
    <row r="88" spans="7:7">
      <c r="G88" s="35"/>
    </row>
    <row r="89" spans="7:7">
      <c r="G89" s="35"/>
    </row>
    <row r="90" spans="7:7">
      <c r="G90" s="35"/>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EA15-8DFC-4D63-9C8D-78BD03965F95}">
  <dimension ref="A1:G139"/>
  <sheetViews>
    <sheetView workbookViewId="0">
      <selection activeCell="E12" sqref="E12"/>
    </sheetView>
  </sheetViews>
  <sheetFormatPr defaultRowHeight="14.45"/>
  <cols>
    <col min="1" max="1" width="47.28515625" bestFit="1" customWidth="1"/>
    <col min="2" max="2" width="9" customWidth="1"/>
    <col min="3" max="3" width="3.7109375" customWidth="1"/>
    <col min="5" max="5" width="99.7109375" customWidth="1"/>
    <col min="6" max="6" width="2.7109375" customWidth="1"/>
    <col min="7" max="7" width="110.140625" customWidth="1"/>
  </cols>
  <sheetData>
    <row r="1" spans="1:7" ht="15" thickBot="1">
      <c r="G1" s="2"/>
    </row>
    <row r="2" spans="1:7" ht="28.9">
      <c r="A2" s="4"/>
      <c r="B2" s="26" t="s">
        <v>0</v>
      </c>
      <c r="C2" s="5"/>
      <c r="D2" s="26" t="s">
        <v>1</v>
      </c>
      <c r="E2" s="6" t="s">
        <v>2</v>
      </c>
      <c r="F2" s="7"/>
      <c r="G2" s="6" t="s">
        <v>3</v>
      </c>
    </row>
    <row r="3" spans="1:7" ht="27" customHeight="1">
      <c r="A3" s="83" t="s">
        <v>4</v>
      </c>
      <c r="B3" s="84">
        <f>B4+B5+B6+B7+B8</f>
        <v>121</v>
      </c>
      <c r="C3" s="3"/>
      <c r="D3" s="85">
        <f>D4+D5+D6+D7+D8</f>
        <v>3</v>
      </c>
      <c r="E3" s="15"/>
      <c r="G3" s="29"/>
    </row>
    <row r="4" spans="1:7">
      <c r="A4" s="129" t="s">
        <v>5</v>
      </c>
      <c r="B4" s="130">
        <v>115</v>
      </c>
      <c r="C4" s="131"/>
      <c r="D4" s="130">
        <v>3</v>
      </c>
      <c r="E4" s="117" t="s">
        <v>79</v>
      </c>
      <c r="G4" s="86"/>
    </row>
    <row r="5" spans="1:7">
      <c r="A5" s="129" t="s">
        <v>7</v>
      </c>
      <c r="B5" s="130">
        <v>4</v>
      </c>
      <c r="C5" s="132"/>
      <c r="D5" s="130"/>
      <c r="E5" s="117"/>
      <c r="G5" s="86"/>
    </row>
    <row r="6" spans="1:7">
      <c r="A6" s="129" t="s">
        <v>9</v>
      </c>
      <c r="B6" s="130">
        <v>1</v>
      </c>
      <c r="C6" s="132"/>
      <c r="D6" s="130"/>
      <c r="E6" s="117"/>
      <c r="G6" s="86"/>
    </row>
    <row r="7" spans="1:7">
      <c r="A7" s="129" t="s">
        <v>10</v>
      </c>
      <c r="B7" s="130">
        <v>1</v>
      </c>
      <c r="C7" s="132"/>
      <c r="D7" s="130"/>
      <c r="E7" s="117"/>
      <c r="G7" s="86"/>
    </row>
    <row r="8" spans="1:7">
      <c r="A8" s="129"/>
      <c r="B8" s="130"/>
      <c r="C8" s="132"/>
      <c r="D8" s="130"/>
      <c r="E8" s="116"/>
      <c r="G8" s="86"/>
    </row>
    <row r="9" spans="1:7">
      <c r="A9" s="13"/>
      <c r="B9" s="87"/>
      <c r="C9" s="12"/>
      <c r="D9" s="87"/>
      <c r="E9" s="18"/>
      <c r="G9" s="30"/>
    </row>
    <row r="10" spans="1:7">
      <c r="A10" s="11" t="s">
        <v>11</v>
      </c>
      <c r="B10" s="23">
        <f>B11+B12+B13+B14</f>
        <v>11</v>
      </c>
      <c r="C10" s="12"/>
      <c r="D10" s="24">
        <f>D11+D12+D13+D14</f>
        <v>10</v>
      </c>
      <c r="E10" s="16"/>
      <c r="G10" s="30"/>
    </row>
    <row r="11" spans="1:7">
      <c r="A11" s="27" t="s">
        <v>12</v>
      </c>
      <c r="B11" s="28">
        <v>5</v>
      </c>
      <c r="C11" s="9"/>
      <c r="D11" s="28"/>
      <c r="E11" s="122"/>
      <c r="G11" s="30"/>
    </row>
    <row r="12" spans="1:7">
      <c r="A12" s="27" t="s">
        <v>13</v>
      </c>
      <c r="B12" s="28">
        <v>1</v>
      </c>
      <c r="C12" s="9"/>
      <c r="D12" s="28">
        <v>9</v>
      </c>
      <c r="E12" s="120" t="s">
        <v>80</v>
      </c>
      <c r="G12" s="30"/>
    </row>
    <row r="13" spans="1:7">
      <c r="A13" s="27" t="s">
        <v>15</v>
      </c>
      <c r="B13" s="28"/>
      <c r="C13" s="9"/>
      <c r="D13" s="28"/>
      <c r="E13" s="122"/>
      <c r="G13" s="30"/>
    </row>
    <row r="14" spans="1:7">
      <c r="A14" s="27" t="s">
        <v>16</v>
      </c>
      <c r="B14" s="28">
        <v>5</v>
      </c>
      <c r="C14" s="9"/>
      <c r="D14" s="28">
        <v>1</v>
      </c>
      <c r="E14" s="121" t="s">
        <v>81</v>
      </c>
      <c r="G14" s="30"/>
    </row>
    <row r="15" spans="1:7" ht="15" thickBot="1">
      <c r="A15" s="8"/>
      <c r="B15" s="10"/>
      <c r="C15" s="10"/>
      <c r="D15" s="28"/>
      <c r="E15" s="123"/>
      <c r="G15" s="30"/>
    </row>
    <row r="16" spans="1:7">
      <c r="A16" s="88" t="s">
        <v>17</v>
      </c>
      <c r="B16" s="89">
        <f>B17+B18+B19+B20</f>
        <v>69</v>
      </c>
      <c r="C16" s="5"/>
      <c r="D16" s="90">
        <f>D17+D18+D19+D20</f>
        <v>1</v>
      </c>
      <c r="E16" s="19"/>
      <c r="G16" s="30"/>
    </row>
    <row r="17" spans="1:7">
      <c r="A17" s="133" t="s">
        <v>18</v>
      </c>
      <c r="B17" s="130">
        <v>44</v>
      </c>
      <c r="C17" s="132"/>
      <c r="D17" s="130"/>
      <c r="E17" s="115"/>
      <c r="G17" s="30"/>
    </row>
    <row r="18" spans="1:7">
      <c r="A18" s="133" t="s">
        <v>19</v>
      </c>
      <c r="B18" s="130">
        <v>13</v>
      </c>
      <c r="C18" s="132"/>
      <c r="D18" s="130">
        <v>1</v>
      </c>
      <c r="E18" s="115" t="s">
        <v>82</v>
      </c>
      <c r="G18" s="30"/>
    </row>
    <row r="19" spans="1:7">
      <c r="A19" s="133" t="s">
        <v>21</v>
      </c>
      <c r="B19" s="130">
        <v>12</v>
      </c>
      <c r="C19" s="132"/>
      <c r="D19" s="130"/>
      <c r="E19" s="115"/>
      <c r="G19" s="30"/>
    </row>
    <row r="20" spans="1:7">
      <c r="A20" s="133" t="s">
        <v>55</v>
      </c>
      <c r="B20" s="130"/>
      <c r="C20" s="132"/>
      <c r="D20" s="130"/>
      <c r="E20" s="117"/>
      <c r="G20" s="30"/>
    </row>
    <row r="21" spans="1:7">
      <c r="A21" s="13"/>
      <c r="B21" s="87"/>
      <c r="C21" s="12"/>
      <c r="D21" s="28"/>
      <c r="E21" s="18"/>
      <c r="G21" s="30"/>
    </row>
    <row r="22" spans="1:7">
      <c r="A22" s="11" t="s">
        <v>22</v>
      </c>
      <c r="B22" s="25">
        <f>B23+B24+B25+B26</f>
        <v>5</v>
      </c>
      <c r="C22" s="12"/>
      <c r="D22" s="34">
        <f>D23+D24+D25+D26</f>
        <v>5</v>
      </c>
      <c r="E22" s="16"/>
      <c r="G22" s="30"/>
    </row>
    <row r="23" spans="1:7">
      <c r="A23" s="27" t="s">
        <v>23</v>
      </c>
      <c r="B23" s="91">
        <v>2</v>
      </c>
      <c r="C23" s="9"/>
      <c r="D23" s="91"/>
      <c r="E23" s="121"/>
      <c r="G23" s="30"/>
    </row>
    <row r="24" spans="1:7">
      <c r="A24" s="27" t="s">
        <v>25</v>
      </c>
      <c r="B24" s="91"/>
      <c r="C24" s="14"/>
      <c r="D24" s="91"/>
      <c r="E24" s="114"/>
      <c r="G24" s="30"/>
    </row>
    <row r="25" spans="1:7">
      <c r="A25" s="27" t="s">
        <v>26</v>
      </c>
      <c r="B25" s="91">
        <v>2</v>
      </c>
      <c r="C25" s="14"/>
      <c r="D25" s="91">
        <v>5</v>
      </c>
      <c r="E25" s="121" t="s">
        <v>83</v>
      </c>
      <c r="G25" s="30"/>
    </row>
    <row r="26" spans="1:7">
      <c r="A26" s="27" t="s">
        <v>16</v>
      </c>
      <c r="B26" s="91">
        <v>1</v>
      </c>
      <c r="C26" s="14"/>
      <c r="D26" s="91"/>
      <c r="E26" s="121"/>
      <c r="G26" s="68"/>
    </row>
    <row r="27" spans="1:7" ht="15" thickBot="1">
      <c r="A27" s="8"/>
      <c r="B27" s="91"/>
      <c r="C27" s="10"/>
      <c r="D27" s="91"/>
      <c r="E27" s="17"/>
      <c r="F27" s="1"/>
      <c r="G27" s="68"/>
    </row>
    <row r="28" spans="1:7" ht="15" thickBot="1">
      <c r="A28" s="92" t="s">
        <v>27</v>
      </c>
      <c r="B28" s="22">
        <f>B22+B10</f>
        <v>16</v>
      </c>
      <c r="C28" s="20"/>
      <c r="D28" s="113">
        <f>D22+D10</f>
        <v>15</v>
      </c>
      <c r="E28" s="21"/>
      <c r="G28" s="93"/>
    </row>
    <row r="29" spans="1:7" ht="15" thickBot="1">
      <c r="A29" s="92" t="s">
        <v>28</v>
      </c>
      <c r="B29" s="22">
        <f>B3+B16</f>
        <v>190</v>
      </c>
      <c r="C29" s="20"/>
      <c r="D29" s="112">
        <f>D3+D16</f>
        <v>4</v>
      </c>
      <c r="E29" s="21"/>
      <c r="G29" s="35"/>
    </row>
    <row r="30" spans="1:7" ht="15" thickBot="1">
      <c r="G30" s="35"/>
    </row>
    <row r="31" spans="1:7" ht="20.65" customHeight="1">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67">
        <v>1</v>
      </c>
      <c r="E36" s="106" t="s">
        <v>37</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12</v>
      </c>
      <c r="C46" s="10"/>
      <c r="D46" s="10">
        <v>9</v>
      </c>
      <c r="E46" s="119" t="s">
        <v>84</v>
      </c>
      <c r="G46" s="35"/>
    </row>
    <row r="47" spans="1:7" ht="15" thickBot="1">
      <c r="G47" s="35"/>
    </row>
    <row r="48" spans="1:7">
      <c r="A48" s="48" t="s">
        <v>46</v>
      </c>
      <c r="B48" s="50" t="s">
        <v>39</v>
      </c>
      <c r="C48" s="105"/>
      <c r="D48" s="50" t="s">
        <v>34</v>
      </c>
      <c r="E48" s="51"/>
      <c r="G48" s="35"/>
    </row>
    <row r="49" spans="1:7" ht="15" thickBot="1">
      <c r="A49" s="31" t="s">
        <v>47</v>
      </c>
      <c r="B49" s="10" t="s">
        <v>36</v>
      </c>
      <c r="C49" s="1"/>
      <c r="D49" s="67">
        <v>6</v>
      </c>
      <c r="E49" s="140" t="s">
        <v>85</v>
      </c>
      <c r="G49" s="35"/>
    </row>
    <row r="50" spans="1:7">
      <c r="G50" s="35"/>
    </row>
    <row r="51" spans="1:7">
      <c r="G51" s="35"/>
    </row>
    <row r="52" spans="1:7">
      <c r="A52" s="97" t="s">
        <v>49</v>
      </c>
      <c r="G52" s="35"/>
    </row>
    <row r="53" spans="1:7">
      <c r="G53" s="35"/>
    </row>
    <row r="54" spans="1:7">
      <c r="G54" s="35"/>
    </row>
    <row r="55" spans="1:7">
      <c r="G55" s="35"/>
    </row>
    <row r="56" spans="1:7">
      <c r="G56" s="35"/>
    </row>
    <row r="57" spans="1:7">
      <c r="G57" s="35"/>
    </row>
    <row r="58" spans="1:7">
      <c r="G58" s="35"/>
    </row>
    <row r="59" spans="1:7">
      <c r="G59" s="35"/>
    </row>
    <row r="60" spans="1:7">
      <c r="G60" s="35"/>
    </row>
    <row r="61" spans="1:7">
      <c r="G61" s="35"/>
    </row>
    <row r="62" spans="1:7">
      <c r="G62" s="35"/>
    </row>
    <row r="63" spans="1:7">
      <c r="G63" s="35"/>
    </row>
    <row r="64" spans="1:7">
      <c r="G64" s="35"/>
    </row>
    <row r="65" spans="7:7">
      <c r="G65" s="35"/>
    </row>
    <row r="66" spans="7:7">
      <c r="G66" s="35"/>
    </row>
    <row r="67" spans="7:7">
      <c r="G67" s="35"/>
    </row>
    <row r="68" spans="7:7">
      <c r="G68" s="35"/>
    </row>
    <row r="69" spans="7:7">
      <c r="G69" s="35"/>
    </row>
    <row r="70" spans="7:7">
      <c r="G70" s="35"/>
    </row>
    <row r="71" spans="7:7">
      <c r="G71" s="35"/>
    </row>
    <row r="72" spans="7:7">
      <c r="G72" s="35"/>
    </row>
    <row r="73" spans="7:7">
      <c r="G73" s="35"/>
    </row>
    <row r="74" spans="7:7">
      <c r="G74" s="35"/>
    </row>
    <row r="75" spans="7:7">
      <c r="G75" s="35"/>
    </row>
    <row r="76" spans="7:7">
      <c r="G76" s="35"/>
    </row>
    <row r="77" spans="7:7">
      <c r="G77" s="35"/>
    </row>
    <row r="78" spans="7:7">
      <c r="G78" s="35"/>
    </row>
    <row r="79" spans="7:7">
      <c r="G79" s="35"/>
    </row>
    <row r="80" spans="7:7">
      <c r="G80" s="35"/>
    </row>
    <row r="81" spans="7:7">
      <c r="G81" s="35"/>
    </row>
    <row r="82" spans="7:7">
      <c r="G82" s="35"/>
    </row>
    <row r="83" spans="7:7">
      <c r="G83" s="35"/>
    </row>
    <row r="84" spans="7:7">
      <c r="G84" s="35"/>
    </row>
    <row r="85" spans="7:7">
      <c r="G85" s="66"/>
    </row>
    <row r="86" spans="7:7">
      <c r="G86" s="35"/>
    </row>
    <row r="87" spans="7:7">
      <c r="G87" s="35"/>
    </row>
    <row r="88" spans="7:7">
      <c r="G88" s="35"/>
    </row>
    <row r="89" spans="7:7">
      <c r="G89" s="35"/>
    </row>
    <row r="90" spans="7:7">
      <c r="G90" s="35"/>
    </row>
    <row r="91" spans="7:7">
      <c r="G91" s="35"/>
    </row>
    <row r="92" spans="7:7">
      <c r="G92" s="35"/>
    </row>
    <row r="93" spans="7:7">
      <c r="G93" s="35"/>
    </row>
    <row r="94" spans="7:7">
      <c r="G94" s="35"/>
    </row>
    <row r="95" spans="7:7">
      <c r="G95" s="35"/>
    </row>
    <row r="96" spans="7:7">
      <c r="G96" s="35"/>
    </row>
    <row r="97" spans="7:7">
      <c r="G97" s="35"/>
    </row>
    <row r="98" spans="7:7">
      <c r="G98" s="35"/>
    </row>
    <row r="99" spans="7:7">
      <c r="G99" s="35"/>
    </row>
    <row r="100" spans="7:7">
      <c r="G100" s="35"/>
    </row>
    <row r="101" spans="7:7">
      <c r="G101" s="35"/>
    </row>
    <row r="102" spans="7:7">
      <c r="G102" s="35"/>
    </row>
    <row r="103" spans="7:7">
      <c r="G103" s="35"/>
    </row>
    <row r="104" spans="7:7">
      <c r="G104" s="35"/>
    </row>
    <row r="105" spans="7:7">
      <c r="G105" s="35"/>
    </row>
    <row r="106" spans="7:7">
      <c r="G106" s="35"/>
    </row>
    <row r="107" spans="7:7">
      <c r="G107" s="35"/>
    </row>
    <row r="108" spans="7:7">
      <c r="G108" s="35"/>
    </row>
    <row r="109" spans="7:7">
      <c r="G109" s="35"/>
    </row>
    <row r="110" spans="7:7">
      <c r="G110" s="35"/>
    </row>
    <row r="111" spans="7:7">
      <c r="G111" s="35"/>
    </row>
    <row r="112" spans="7:7">
      <c r="G112" s="35"/>
    </row>
    <row r="113" spans="7:7">
      <c r="G113" s="35"/>
    </row>
    <row r="114" spans="7:7">
      <c r="G114" s="35"/>
    </row>
    <row r="115" spans="7:7">
      <c r="G115" s="35"/>
    </row>
    <row r="116" spans="7:7">
      <c r="G116" s="35"/>
    </row>
    <row r="117" spans="7:7">
      <c r="G117" s="35"/>
    </row>
    <row r="118" spans="7:7">
      <c r="G118" s="35"/>
    </row>
    <row r="119" spans="7:7">
      <c r="G119" s="35"/>
    </row>
    <row r="120" spans="7:7">
      <c r="G120" s="35"/>
    </row>
    <row r="121" spans="7:7">
      <c r="G121" s="35"/>
    </row>
    <row r="122" spans="7:7">
      <c r="G122" s="35"/>
    </row>
    <row r="123" spans="7:7">
      <c r="G123" s="35"/>
    </row>
    <row r="124" spans="7:7">
      <c r="G124" s="35"/>
    </row>
    <row r="125" spans="7:7">
      <c r="G125" s="35"/>
    </row>
    <row r="126" spans="7:7">
      <c r="G126" s="35"/>
    </row>
    <row r="127" spans="7:7">
      <c r="G127" s="35"/>
    </row>
    <row r="128" spans="7:7">
      <c r="G128" s="35"/>
    </row>
    <row r="129" spans="7:7">
      <c r="G129" s="35"/>
    </row>
    <row r="130" spans="7:7">
      <c r="G130" s="35"/>
    </row>
    <row r="131" spans="7:7">
      <c r="G131" s="35"/>
    </row>
    <row r="132" spans="7:7">
      <c r="G132" s="35"/>
    </row>
    <row r="133" spans="7:7">
      <c r="G133" s="35"/>
    </row>
    <row r="134" spans="7:7">
      <c r="G134" s="35"/>
    </row>
    <row r="135" spans="7:7">
      <c r="G135" s="35"/>
    </row>
    <row r="136" spans="7:7">
      <c r="G136" s="35"/>
    </row>
    <row r="137" spans="7:7">
      <c r="G137" s="35"/>
    </row>
    <row r="138" spans="7:7">
      <c r="G138" s="35"/>
    </row>
    <row r="139" spans="7:7">
      <c r="G139" s="35"/>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741E0-06DA-4AB8-B63A-C51B4A3515B5}">
  <dimension ref="A1:G52"/>
  <sheetViews>
    <sheetView workbookViewId="0">
      <selection activeCell="E36" sqref="E36"/>
    </sheetView>
  </sheetViews>
  <sheetFormatPr defaultRowHeight="14.45"/>
  <cols>
    <col min="1" max="1" width="47.28515625" bestFit="1" customWidth="1"/>
    <col min="2" max="2" width="9" customWidth="1"/>
    <col min="3" max="3" width="3.7109375" customWidth="1"/>
    <col min="5" max="5" width="32.42578125" customWidth="1"/>
    <col min="6" max="6" width="2.7109375" customWidth="1"/>
    <col min="7" max="7" width="155.7109375" customWidth="1"/>
  </cols>
  <sheetData>
    <row r="1" spans="1:7" ht="15" thickBot="1">
      <c r="G1" s="2"/>
    </row>
    <row r="2" spans="1:7" ht="28.9">
      <c r="A2" s="4"/>
      <c r="B2" s="26" t="s">
        <v>0</v>
      </c>
      <c r="C2" s="5"/>
      <c r="D2" s="26" t="s">
        <v>1</v>
      </c>
      <c r="E2" s="6" t="s">
        <v>2</v>
      </c>
      <c r="F2" s="7"/>
      <c r="G2" s="6" t="s">
        <v>3</v>
      </c>
    </row>
    <row r="3" spans="1:7">
      <c r="A3" s="83" t="s">
        <v>4</v>
      </c>
      <c r="B3" s="84">
        <f>B4+B5+B6+B7+B8</f>
        <v>81</v>
      </c>
      <c r="C3" s="3"/>
      <c r="D3" s="85">
        <f>D4+D5+D6+D7+D8</f>
        <v>2</v>
      </c>
      <c r="E3" s="15"/>
      <c r="G3" s="29"/>
    </row>
    <row r="4" spans="1:7">
      <c r="A4" s="129" t="s">
        <v>5</v>
      </c>
      <c r="B4" s="130">
        <v>76</v>
      </c>
      <c r="C4" s="131"/>
      <c r="D4" s="130"/>
      <c r="E4" s="117"/>
      <c r="G4" s="86"/>
    </row>
    <row r="5" spans="1:7">
      <c r="A5" s="129" t="s">
        <v>7</v>
      </c>
      <c r="B5" s="130">
        <v>2</v>
      </c>
      <c r="C5" s="132"/>
      <c r="D5" s="130"/>
      <c r="E5" s="117"/>
      <c r="G5" s="86"/>
    </row>
    <row r="6" spans="1:7">
      <c r="A6" s="129" t="s">
        <v>9</v>
      </c>
      <c r="B6" s="130">
        <v>2</v>
      </c>
      <c r="C6" s="132"/>
      <c r="D6" s="130"/>
      <c r="E6" s="117"/>
      <c r="G6" s="86"/>
    </row>
    <row r="7" spans="1:7">
      <c r="A7" s="129" t="s">
        <v>10</v>
      </c>
      <c r="B7" s="130">
        <v>1</v>
      </c>
      <c r="C7" s="132"/>
      <c r="D7" s="130">
        <v>2</v>
      </c>
      <c r="E7" s="117" t="s">
        <v>86</v>
      </c>
      <c r="G7" s="86"/>
    </row>
    <row r="8" spans="1:7">
      <c r="A8" s="129"/>
      <c r="B8" s="130"/>
      <c r="C8" s="132"/>
      <c r="D8" s="130"/>
      <c r="E8" s="116"/>
      <c r="G8" s="86"/>
    </row>
    <row r="9" spans="1:7">
      <c r="A9" s="13"/>
      <c r="B9" s="87"/>
      <c r="C9" s="12"/>
      <c r="D9" s="87"/>
      <c r="E9" s="18"/>
      <c r="G9" s="30"/>
    </row>
    <row r="10" spans="1:7">
      <c r="A10" s="11" t="s">
        <v>11</v>
      </c>
      <c r="B10" s="23">
        <f>B11+B12+B13+B14</f>
        <v>9</v>
      </c>
      <c r="C10" s="12"/>
      <c r="D10" s="24">
        <f>D11+D12+D13+D14</f>
        <v>7</v>
      </c>
      <c r="E10" s="16"/>
      <c r="G10" s="30"/>
    </row>
    <row r="11" spans="1:7">
      <c r="A11" s="27" t="s">
        <v>12</v>
      </c>
      <c r="B11" s="28">
        <v>4</v>
      </c>
      <c r="C11" s="9"/>
      <c r="D11" s="28">
        <v>4</v>
      </c>
      <c r="E11" s="120" t="s">
        <v>87</v>
      </c>
      <c r="G11" s="30"/>
    </row>
    <row r="12" spans="1:7">
      <c r="A12" s="27" t="s">
        <v>13</v>
      </c>
      <c r="B12" s="28">
        <v>1</v>
      </c>
      <c r="C12" s="9"/>
      <c r="D12" s="28">
        <v>1</v>
      </c>
      <c r="E12" s="120" t="s">
        <v>88</v>
      </c>
      <c r="G12" s="30"/>
    </row>
    <row r="13" spans="1:7">
      <c r="A13" s="27" t="s">
        <v>15</v>
      </c>
      <c r="B13" s="28"/>
      <c r="C13" s="9"/>
      <c r="D13" s="28"/>
      <c r="E13" s="122"/>
      <c r="G13" s="30"/>
    </row>
    <row r="14" spans="1:7">
      <c r="A14" s="27" t="s">
        <v>16</v>
      </c>
      <c r="B14" s="28">
        <v>4</v>
      </c>
      <c r="C14" s="9"/>
      <c r="D14" s="28">
        <v>2</v>
      </c>
      <c r="E14" s="121" t="s">
        <v>89</v>
      </c>
      <c r="G14" s="30"/>
    </row>
    <row r="15" spans="1:7" ht="15" thickBot="1">
      <c r="A15" s="8"/>
      <c r="B15" s="10"/>
      <c r="C15" s="10"/>
      <c r="D15" s="28"/>
      <c r="E15" s="123"/>
      <c r="G15" s="30"/>
    </row>
    <row r="16" spans="1:7">
      <c r="A16" s="88" t="s">
        <v>17</v>
      </c>
      <c r="B16" s="89">
        <f>B17+B18+B19+B20</f>
        <v>65</v>
      </c>
      <c r="C16" s="5"/>
      <c r="D16" s="90">
        <f>D17+D18+D19+D20</f>
        <v>2</v>
      </c>
      <c r="E16" s="19"/>
      <c r="G16" s="30"/>
    </row>
    <row r="17" spans="1:7">
      <c r="A17" s="133" t="s">
        <v>18</v>
      </c>
      <c r="B17" s="130">
        <v>49</v>
      </c>
      <c r="C17" s="132"/>
      <c r="D17" s="130"/>
      <c r="E17" s="115"/>
      <c r="G17" s="30"/>
    </row>
    <row r="18" spans="1:7">
      <c r="A18" s="133" t="s">
        <v>19</v>
      </c>
      <c r="B18" s="130">
        <v>12</v>
      </c>
      <c r="C18" s="132"/>
      <c r="D18" s="130">
        <v>2</v>
      </c>
      <c r="E18" s="115" t="s">
        <v>90</v>
      </c>
      <c r="G18" s="30"/>
    </row>
    <row r="19" spans="1:7">
      <c r="A19" s="133" t="s">
        <v>21</v>
      </c>
      <c r="B19" s="130">
        <v>4</v>
      </c>
      <c r="C19" s="132"/>
      <c r="D19" s="130"/>
      <c r="E19" s="115"/>
      <c r="G19" s="30"/>
    </row>
    <row r="20" spans="1:7">
      <c r="A20" s="133" t="s">
        <v>55</v>
      </c>
      <c r="B20" s="130"/>
      <c r="C20" s="132"/>
      <c r="D20" s="130"/>
      <c r="E20" s="117"/>
      <c r="G20" s="30"/>
    </row>
    <row r="21" spans="1:7">
      <c r="A21" s="13"/>
      <c r="B21" s="87"/>
      <c r="C21" s="12"/>
      <c r="D21" s="28"/>
      <c r="E21" s="18"/>
      <c r="G21" s="30"/>
    </row>
    <row r="22" spans="1:7">
      <c r="A22" s="11" t="s">
        <v>22</v>
      </c>
      <c r="B22" s="25">
        <f>B23+B24+B25+B26</f>
        <v>3</v>
      </c>
      <c r="C22" s="12"/>
      <c r="D22" s="34">
        <f>D23+D24+D25+D26</f>
        <v>2</v>
      </c>
      <c r="E22" s="16"/>
      <c r="G22" s="30"/>
    </row>
    <row r="23" spans="1:7">
      <c r="A23" s="27" t="s">
        <v>23</v>
      </c>
      <c r="B23" s="91">
        <v>1</v>
      </c>
      <c r="C23" s="9"/>
      <c r="D23" s="91">
        <v>1</v>
      </c>
      <c r="E23" s="121" t="s">
        <v>91</v>
      </c>
      <c r="G23" s="30"/>
    </row>
    <row r="24" spans="1:7">
      <c r="A24" s="27" t="s">
        <v>25</v>
      </c>
      <c r="B24" s="91"/>
      <c r="C24" s="14"/>
      <c r="D24" s="91"/>
      <c r="E24" s="114"/>
      <c r="G24" s="30"/>
    </row>
    <row r="25" spans="1:7">
      <c r="A25" s="27" t="s">
        <v>26</v>
      </c>
      <c r="B25" s="91"/>
      <c r="C25" s="14"/>
      <c r="D25" s="91"/>
      <c r="E25" s="114"/>
      <c r="G25" s="30"/>
    </row>
    <row r="26" spans="1:7">
      <c r="A26" s="27" t="s">
        <v>16</v>
      </c>
      <c r="B26" s="91">
        <v>2</v>
      </c>
      <c r="C26" s="14"/>
      <c r="D26" s="91">
        <v>1</v>
      </c>
      <c r="E26" s="121" t="s">
        <v>92</v>
      </c>
      <c r="G26" s="68"/>
    </row>
    <row r="27" spans="1:7" ht="15" thickBot="1">
      <c r="A27" s="8"/>
      <c r="B27" s="91"/>
      <c r="C27" s="10"/>
      <c r="D27" s="91"/>
      <c r="E27" s="17"/>
      <c r="F27" s="1"/>
      <c r="G27" s="68"/>
    </row>
    <row r="28" spans="1:7" ht="15" thickBot="1">
      <c r="A28" s="92" t="s">
        <v>27</v>
      </c>
      <c r="B28" s="22">
        <f>B22+B10</f>
        <v>12</v>
      </c>
      <c r="C28" s="20"/>
      <c r="D28" s="113">
        <f>D22+D10</f>
        <v>9</v>
      </c>
      <c r="E28" s="21"/>
      <c r="G28" s="93"/>
    </row>
    <row r="29" spans="1:7" ht="15" thickBot="1">
      <c r="A29" s="92" t="s">
        <v>28</v>
      </c>
      <c r="B29" s="22">
        <f>B3+B16</f>
        <v>146</v>
      </c>
      <c r="C29" s="20"/>
      <c r="D29" s="112">
        <f>D3+D16</f>
        <v>4</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1</v>
      </c>
      <c r="E39" s="94" t="s">
        <v>93</v>
      </c>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v>
      </c>
      <c r="C46" s="10"/>
      <c r="D46" s="67">
        <v>1</v>
      </c>
      <c r="E46" s="119" t="s">
        <v>94</v>
      </c>
      <c r="G46" s="35"/>
    </row>
    <row r="47" spans="1:7" ht="15" thickBot="1">
      <c r="G47" s="35"/>
    </row>
    <row r="48" spans="1:7">
      <c r="A48" s="48" t="s">
        <v>46</v>
      </c>
      <c r="B48" s="50" t="s">
        <v>39</v>
      </c>
      <c r="C48" s="105"/>
      <c r="D48" s="50" t="s">
        <v>34</v>
      </c>
      <c r="E48" s="51"/>
      <c r="G48" s="35"/>
    </row>
    <row r="49" spans="1:7" ht="22.15" thickBot="1">
      <c r="A49" s="31" t="s">
        <v>47</v>
      </c>
      <c r="B49" s="10" t="s">
        <v>36</v>
      </c>
      <c r="C49" s="1"/>
      <c r="D49" s="10">
        <v>1</v>
      </c>
      <c r="E49" s="140" t="s">
        <v>95</v>
      </c>
      <c r="G49" s="35"/>
    </row>
    <row r="52" spans="1:7">
      <c r="A52" s="97" t="s">
        <v>49</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6C887-D37C-4EBE-8068-52EE9AE7A059}">
  <dimension ref="A1:G52"/>
  <sheetViews>
    <sheetView topLeftCell="A8" workbookViewId="0">
      <selection activeCell="E25" sqref="E25"/>
    </sheetView>
  </sheetViews>
  <sheetFormatPr defaultRowHeight="14.45"/>
  <cols>
    <col min="1" max="1" width="47.28515625" bestFit="1" customWidth="1"/>
    <col min="2" max="2" width="9" customWidth="1"/>
    <col min="3" max="3" width="3.7109375" customWidth="1"/>
    <col min="5" max="5" width="79.5703125" customWidth="1"/>
    <col min="6" max="6" width="2.7109375" customWidth="1"/>
    <col min="7" max="7" width="106" customWidth="1"/>
  </cols>
  <sheetData>
    <row r="1" spans="1:7" ht="15" thickBot="1">
      <c r="G1" s="2"/>
    </row>
    <row r="2" spans="1:7" ht="28.9">
      <c r="A2" s="4"/>
      <c r="B2" s="26" t="s">
        <v>0</v>
      </c>
      <c r="C2" s="5"/>
      <c r="D2" s="26" t="s">
        <v>1</v>
      </c>
      <c r="E2" s="6" t="s">
        <v>2</v>
      </c>
      <c r="F2" s="7"/>
      <c r="G2" s="6" t="s">
        <v>3</v>
      </c>
    </row>
    <row r="3" spans="1:7" ht="27" customHeight="1">
      <c r="A3" s="83" t="s">
        <v>4</v>
      </c>
      <c r="B3" s="84">
        <f>B4+B5+B6+B7+B8</f>
        <v>97</v>
      </c>
      <c r="C3" s="3"/>
      <c r="D3" s="85">
        <f>D4+D5+D6+D7+D8</f>
        <v>8</v>
      </c>
      <c r="E3" s="15"/>
      <c r="G3" s="29"/>
    </row>
    <row r="4" spans="1:7">
      <c r="A4" s="129" t="s">
        <v>5</v>
      </c>
      <c r="B4" s="130">
        <v>70</v>
      </c>
      <c r="C4" s="131"/>
      <c r="D4" s="130">
        <v>4</v>
      </c>
      <c r="E4" s="117" t="s">
        <v>96</v>
      </c>
      <c r="G4" s="86"/>
    </row>
    <row r="5" spans="1:7">
      <c r="A5" s="129" t="s">
        <v>7</v>
      </c>
      <c r="B5" s="130">
        <v>25</v>
      </c>
      <c r="C5" s="132"/>
      <c r="D5" s="130"/>
      <c r="E5" s="117"/>
      <c r="G5" s="86"/>
    </row>
    <row r="6" spans="1:7">
      <c r="A6" s="129" t="s">
        <v>9</v>
      </c>
      <c r="B6" s="130">
        <v>1</v>
      </c>
      <c r="C6" s="132"/>
      <c r="D6" s="130"/>
      <c r="E6" s="117"/>
      <c r="G6" s="86"/>
    </row>
    <row r="7" spans="1:7">
      <c r="A7" s="129" t="s">
        <v>10</v>
      </c>
      <c r="B7" s="130">
        <v>1</v>
      </c>
      <c r="C7" s="132"/>
      <c r="D7" s="130">
        <v>4</v>
      </c>
      <c r="E7" s="117" t="s">
        <v>97</v>
      </c>
      <c r="G7" s="86"/>
    </row>
    <row r="8" spans="1:7">
      <c r="A8" s="129"/>
      <c r="B8" s="130"/>
      <c r="C8" s="132"/>
      <c r="D8" s="130"/>
      <c r="E8" s="116"/>
      <c r="G8" s="86"/>
    </row>
    <row r="9" spans="1:7">
      <c r="A9" s="13"/>
      <c r="B9" s="87"/>
      <c r="C9" s="12"/>
      <c r="D9" s="87"/>
      <c r="E9" s="18"/>
      <c r="G9" s="30"/>
    </row>
    <row r="10" spans="1:7">
      <c r="A10" s="11" t="s">
        <v>11</v>
      </c>
      <c r="B10" s="23">
        <f>B11+B12+B13+B14</f>
        <v>12</v>
      </c>
      <c r="C10" s="12"/>
      <c r="D10" s="24">
        <f>D11+D12+D13+D14</f>
        <v>10</v>
      </c>
      <c r="E10" s="16"/>
      <c r="G10" s="30"/>
    </row>
    <row r="11" spans="1:7">
      <c r="A11" s="27" t="s">
        <v>12</v>
      </c>
      <c r="B11" s="28">
        <v>5</v>
      </c>
      <c r="C11" s="9"/>
      <c r="D11" s="28">
        <v>10</v>
      </c>
      <c r="E11" s="120" t="s">
        <v>98</v>
      </c>
      <c r="G11" s="30"/>
    </row>
    <row r="12" spans="1:7">
      <c r="A12" s="27" t="s">
        <v>13</v>
      </c>
      <c r="B12" s="28">
        <v>4</v>
      </c>
      <c r="C12" s="9"/>
      <c r="D12" s="28"/>
      <c r="E12" s="120"/>
      <c r="G12" s="30"/>
    </row>
    <row r="13" spans="1:7">
      <c r="A13" s="27" t="s">
        <v>15</v>
      </c>
      <c r="B13" s="28">
        <v>2</v>
      </c>
      <c r="C13" s="9"/>
      <c r="D13" s="28"/>
      <c r="E13" s="122"/>
      <c r="G13" s="30"/>
    </row>
    <row r="14" spans="1:7">
      <c r="A14" s="27" t="s">
        <v>16</v>
      </c>
      <c r="B14" s="28">
        <v>1</v>
      </c>
      <c r="C14" s="9"/>
      <c r="D14" s="28"/>
      <c r="E14" s="121"/>
      <c r="G14" s="30"/>
    </row>
    <row r="15" spans="1:7" ht="15" thickBot="1">
      <c r="A15" s="8"/>
      <c r="B15" s="10"/>
      <c r="C15" s="10"/>
      <c r="D15" s="28"/>
      <c r="E15" s="123"/>
      <c r="G15" s="30"/>
    </row>
    <row r="16" spans="1:7" ht="27" customHeight="1">
      <c r="A16" s="88" t="s">
        <v>17</v>
      </c>
      <c r="B16" s="89">
        <f>B17+B18+B19+B20</f>
        <v>64</v>
      </c>
      <c r="C16" s="5"/>
      <c r="D16" s="90">
        <f>D17+D18+D19+D20</f>
        <v>6</v>
      </c>
      <c r="E16" s="19"/>
      <c r="G16" s="30"/>
    </row>
    <row r="17" spans="1:7">
      <c r="A17" s="133" t="s">
        <v>18</v>
      </c>
      <c r="B17" s="130">
        <v>43</v>
      </c>
      <c r="C17" s="132"/>
      <c r="D17" s="130">
        <v>1</v>
      </c>
      <c r="E17" s="115" t="s">
        <v>99</v>
      </c>
      <c r="G17" s="30"/>
    </row>
    <row r="18" spans="1:7">
      <c r="A18" s="133" t="s">
        <v>19</v>
      </c>
      <c r="B18" s="130">
        <v>15</v>
      </c>
      <c r="C18" s="132"/>
      <c r="D18" s="130"/>
      <c r="E18" s="116"/>
      <c r="G18" s="30"/>
    </row>
    <row r="19" spans="1:7">
      <c r="A19" s="133" t="s">
        <v>21</v>
      </c>
      <c r="B19" s="130">
        <v>5</v>
      </c>
      <c r="C19" s="132"/>
      <c r="D19" s="130"/>
      <c r="E19" s="115"/>
      <c r="G19" s="30"/>
    </row>
    <row r="20" spans="1:7">
      <c r="A20" s="133" t="s">
        <v>55</v>
      </c>
      <c r="B20" s="130">
        <v>1</v>
      </c>
      <c r="C20" s="132"/>
      <c r="D20" s="130">
        <v>5</v>
      </c>
      <c r="E20" s="117" t="s">
        <v>100</v>
      </c>
      <c r="G20" s="30"/>
    </row>
    <row r="21" spans="1:7">
      <c r="A21" s="13"/>
      <c r="B21" s="87"/>
      <c r="C21" s="12"/>
      <c r="D21" s="28"/>
      <c r="E21" s="18"/>
      <c r="G21" s="30"/>
    </row>
    <row r="22" spans="1:7">
      <c r="A22" s="11" t="s">
        <v>22</v>
      </c>
      <c r="B22" s="25">
        <f>B23+B24+B25+B26</f>
        <v>1</v>
      </c>
      <c r="C22" s="12"/>
      <c r="D22" s="34">
        <f>D23+D24+D25+D26</f>
        <v>2</v>
      </c>
      <c r="E22" s="16"/>
      <c r="G22" s="30"/>
    </row>
    <row r="23" spans="1:7">
      <c r="A23" s="27" t="s">
        <v>23</v>
      </c>
      <c r="B23" s="91">
        <v>1</v>
      </c>
      <c r="C23" s="9"/>
      <c r="D23" s="91">
        <v>2</v>
      </c>
      <c r="E23" s="121" t="s">
        <v>101</v>
      </c>
      <c r="G23" s="30"/>
    </row>
    <row r="24" spans="1:7">
      <c r="A24" s="27" t="s">
        <v>25</v>
      </c>
      <c r="B24" s="91"/>
      <c r="C24" s="14"/>
      <c r="D24" s="91"/>
      <c r="E24" s="114"/>
      <c r="G24" s="30"/>
    </row>
    <row r="25" spans="1:7">
      <c r="A25" s="27" t="s">
        <v>26</v>
      </c>
      <c r="B25" s="91"/>
      <c r="C25" s="14"/>
      <c r="D25" s="91"/>
      <c r="E25" s="114"/>
      <c r="G25" s="30"/>
    </row>
    <row r="26" spans="1:7">
      <c r="A26" s="27" t="s">
        <v>16</v>
      </c>
      <c r="B26" s="91"/>
      <c r="C26" s="14"/>
      <c r="D26" s="91"/>
      <c r="E26" s="121"/>
      <c r="G26" s="68"/>
    </row>
    <row r="27" spans="1:7" ht="15" thickBot="1">
      <c r="A27" s="8"/>
      <c r="B27" s="91"/>
      <c r="C27" s="10"/>
      <c r="D27" s="91"/>
      <c r="E27" s="17"/>
      <c r="F27" s="1"/>
      <c r="G27" s="68"/>
    </row>
    <row r="28" spans="1:7" ht="15" thickBot="1">
      <c r="A28" s="92" t="s">
        <v>27</v>
      </c>
      <c r="B28" s="22">
        <f>B22+B10</f>
        <v>13</v>
      </c>
      <c r="C28" s="20"/>
      <c r="D28" s="113">
        <f>D22+D10</f>
        <v>12</v>
      </c>
      <c r="E28" s="21"/>
      <c r="G28" s="93"/>
    </row>
    <row r="29" spans="1:7" ht="15" thickBot="1">
      <c r="A29" s="92" t="s">
        <v>28</v>
      </c>
      <c r="B29" s="22">
        <f>B3+B16</f>
        <v>161</v>
      </c>
      <c r="C29" s="20"/>
      <c r="D29" s="112">
        <f>D3+D16</f>
        <v>14</v>
      </c>
      <c r="E29" s="21"/>
      <c r="G29" s="35"/>
    </row>
    <row r="30" spans="1:7" ht="15" thickBot="1">
      <c r="G30" s="35"/>
    </row>
    <row r="31" spans="1:7" ht="21.6">
      <c r="A31" s="48" t="s">
        <v>29</v>
      </c>
      <c r="B31" s="49" t="s">
        <v>30</v>
      </c>
      <c r="C31" s="50"/>
      <c r="D31" s="50"/>
      <c r="E31" s="51"/>
      <c r="G31" s="35"/>
    </row>
    <row r="32" spans="1:7" ht="15" thickBot="1">
      <c r="A32" s="31" t="s">
        <v>31</v>
      </c>
      <c r="B32" s="32">
        <v>60</v>
      </c>
      <c r="C32" s="10"/>
      <c r="D32" s="67"/>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67"/>
      <c r="E42" s="106"/>
      <c r="G42" s="35"/>
    </row>
    <row r="43" spans="1:7">
      <c r="G43" s="35"/>
    </row>
    <row r="44" spans="1:7" ht="15" thickBot="1">
      <c r="G44" s="35"/>
    </row>
    <row r="45" spans="1:7">
      <c r="A45" s="95" t="s">
        <v>43</v>
      </c>
      <c r="B45" s="49"/>
      <c r="C45" s="50"/>
      <c r="D45" s="50"/>
      <c r="E45" s="51"/>
      <c r="G45" s="35"/>
    </row>
    <row r="46" spans="1:7" ht="15" thickBot="1">
      <c r="A46" s="96" t="s">
        <v>44</v>
      </c>
      <c r="B46" s="32">
        <v>2</v>
      </c>
      <c r="C46" s="10"/>
      <c r="D46" s="67"/>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10"/>
      <c r="E49" s="52"/>
      <c r="G49" s="35"/>
    </row>
    <row r="52" spans="1:7">
      <c r="A52" s="97" t="s">
        <v>49</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1CD99-2481-47B1-B6D2-F0F028EDA2CC}">
  <dimension ref="A1:G52"/>
  <sheetViews>
    <sheetView workbookViewId="0">
      <selection activeCell="C4" sqref="C4"/>
    </sheetView>
  </sheetViews>
  <sheetFormatPr defaultRowHeight="14.45"/>
  <cols>
    <col min="1" max="1" width="47.28515625" bestFit="1" customWidth="1"/>
    <col min="2" max="2" width="9" customWidth="1"/>
    <col min="3" max="3" width="3.7109375" customWidth="1"/>
    <col min="5" max="5" width="83.28515625" customWidth="1"/>
    <col min="6" max="6" width="2.7109375" customWidth="1"/>
    <col min="7" max="7" width="11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104</v>
      </c>
      <c r="C3" s="3"/>
      <c r="D3" s="85">
        <f>D4+D5+D6+D7+D8</f>
        <v>8</v>
      </c>
      <c r="E3" s="15"/>
      <c r="G3" s="110"/>
    </row>
    <row r="4" spans="1:7">
      <c r="A4" s="129" t="s">
        <v>5</v>
      </c>
      <c r="B4" s="130">
        <v>90</v>
      </c>
      <c r="C4" s="131"/>
      <c r="D4" s="130">
        <v>3</v>
      </c>
      <c r="E4" s="117" t="s">
        <v>102</v>
      </c>
      <c r="G4" s="86"/>
    </row>
    <row r="5" spans="1:7">
      <c r="A5" s="129" t="s">
        <v>7</v>
      </c>
      <c r="B5" s="130">
        <v>5</v>
      </c>
      <c r="C5" s="132"/>
      <c r="D5" s="130"/>
      <c r="E5" s="117"/>
      <c r="G5" s="86"/>
    </row>
    <row r="6" spans="1:7">
      <c r="A6" s="129" t="s">
        <v>9</v>
      </c>
      <c r="B6" s="130">
        <v>7</v>
      </c>
      <c r="C6" s="132"/>
      <c r="D6" s="130"/>
      <c r="E6" s="117"/>
      <c r="G6" s="86"/>
    </row>
    <row r="7" spans="1:7">
      <c r="A7" s="129" t="s">
        <v>10</v>
      </c>
      <c r="B7" s="130">
        <v>2</v>
      </c>
      <c r="C7" s="132"/>
      <c r="D7" s="130">
        <v>5</v>
      </c>
      <c r="E7" s="117" t="s">
        <v>103</v>
      </c>
      <c r="G7" s="86"/>
    </row>
    <row r="8" spans="1:7">
      <c r="A8" s="129"/>
      <c r="B8" s="130"/>
      <c r="C8" s="132"/>
      <c r="D8" s="130"/>
      <c r="E8" s="116"/>
      <c r="G8" s="86"/>
    </row>
    <row r="9" spans="1:7">
      <c r="A9" s="13"/>
      <c r="B9" s="87"/>
      <c r="C9" s="12"/>
      <c r="D9" s="87"/>
      <c r="E9" s="18"/>
      <c r="G9" s="30"/>
    </row>
    <row r="10" spans="1:7">
      <c r="A10" s="11" t="s">
        <v>11</v>
      </c>
      <c r="B10" s="23">
        <f>B11+B12+B13+B14</f>
        <v>44</v>
      </c>
      <c r="C10" s="12"/>
      <c r="D10" s="24">
        <f>D11+D12+D13+D14</f>
        <v>9</v>
      </c>
      <c r="E10" s="16"/>
      <c r="G10" s="30"/>
    </row>
    <row r="11" spans="1:7">
      <c r="A11" s="27" t="s">
        <v>12</v>
      </c>
      <c r="B11" s="28">
        <v>5</v>
      </c>
      <c r="C11" s="9"/>
      <c r="D11" s="28"/>
      <c r="E11" s="122"/>
      <c r="G11" s="30"/>
    </row>
    <row r="12" spans="1:7">
      <c r="A12" s="27" t="s">
        <v>13</v>
      </c>
      <c r="B12" s="28">
        <v>32</v>
      </c>
      <c r="C12" s="9"/>
      <c r="D12" s="28">
        <v>9</v>
      </c>
      <c r="E12" s="120" t="s">
        <v>104</v>
      </c>
      <c r="G12" s="30"/>
    </row>
    <row r="13" spans="1:7">
      <c r="A13" s="27" t="s">
        <v>15</v>
      </c>
      <c r="B13" s="28"/>
      <c r="C13" s="9"/>
      <c r="D13" s="28"/>
      <c r="E13" s="122"/>
      <c r="G13" s="30"/>
    </row>
    <row r="14" spans="1:7">
      <c r="A14" s="27" t="s">
        <v>16</v>
      </c>
      <c r="B14" s="28">
        <v>7</v>
      </c>
      <c r="C14" s="9"/>
      <c r="D14" s="28"/>
      <c r="E14" s="121"/>
      <c r="G14" s="30"/>
    </row>
    <row r="15" spans="1:7" ht="15" thickBot="1">
      <c r="A15" s="8"/>
      <c r="B15" s="10"/>
      <c r="C15" s="10"/>
      <c r="D15" s="28"/>
      <c r="E15" s="123"/>
      <c r="G15" s="30"/>
    </row>
    <row r="16" spans="1:7" ht="27" customHeight="1">
      <c r="A16" s="88" t="s">
        <v>17</v>
      </c>
      <c r="B16" s="89">
        <f>B17+B18+B19+B20</f>
        <v>48</v>
      </c>
      <c r="C16" s="5"/>
      <c r="D16" s="90">
        <f>D17+D18+D19+D20</f>
        <v>0</v>
      </c>
      <c r="E16" s="19"/>
      <c r="G16" s="30"/>
    </row>
    <row r="17" spans="1:7">
      <c r="A17" s="133" t="s">
        <v>18</v>
      </c>
      <c r="B17" s="130">
        <v>31</v>
      </c>
      <c r="C17" s="132"/>
      <c r="D17" s="130"/>
      <c r="E17" s="115"/>
      <c r="G17" s="30"/>
    </row>
    <row r="18" spans="1:7">
      <c r="A18" s="133" t="s">
        <v>19</v>
      </c>
      <c r="B18" s="130">
        <v>11</v>
      </c>
      <c r="C18" s="132"/>
      <c r="D18" s="130"/>
      <c r="E18" s="116"/>
      <c r="G18" s="30"/>
    </row>
    <row r="19" spans="1:7">
      <c r="A19" s="133" t="s">
        <v>21</v>
      </c>
      <c r="B19" s="130">
        <v>6</v>
      </c>
      <c r="C19" s="132"/>
      <c r="D19" s="130"/>
      <c r="E19" s="115"/>
      <c r="G19" s="30"/>
    </row>
    <row r="20" spans="1:7">
      <c r="A20" s="133" t="s">
        <v>55</v>
      </c>
      <c r="B20" s="130"/>
      <c r="C20" s="132"/>
      <c r="D20" s="130"/>
      <c r="E20" s="117"/>
      <c r="G20" s="30"/>
    </row>
    <row r="21" spans="1:7">
      <c r="A21" s="13"/>
      <c r="B21" s="87"/>
      <c r="C21" s="12"/>
      <c r="D21" s="28"/>
      <c r="E21" s="18"/>
      <c r="G21" s="30"/>
    </row>
    <row r="22" spans="1:7">
      <c r="A22" s="11" t="s">
        <v>22</v>
      </c>
      <c r="B22" s="25">
        <f>B23+B24+B25+B26</f>
        <v>9</v>
      </c>
      <c r="C22" s="12"/>
      <c r="D22" s="34">
        <f>D23+D24+D25+D26</f>
        <v>7</v>
      </c>
      <c r="E22" s="16"/>
      <c r="G22" s="30"/>
    </row>
    <row r="23" spans="1:7" ht="21.6">
      <c r="A23" s="27" t="s">
        <v>23</v>
      </c>
      <c r="B23" s="91">
        <v>6</v>
      </c>
      <c r="C23" s="9"/>
      <c r="D23" s="91">
        <v>7</v>
      </c>
      <c r="E23" s="142" t="s">
        <v>105</v>
      </c>
      <c r="G23" s="30"/>
    </row>
    <row r="24" spans="1:7">
      <c r="A24" s="27" t="s">
        <v>25</v>
      </c>
      <c r="B24" s="91"/>
      <c r="C24" s="14"/>
      <c r="D24" s="91"/>
      <c r="E24" s="114"/>
      <c r="G24" s="30"/>
    </row>
    <row r="25" spans="1:7">
      <c r="A25" s="27" t="s">
        <v>26</v>
      </c>
      <c r="B25" s="91"/>
      <c r="C25" s="14"/>
      <c r="D25" s="91"/>
      <c r="E25" s="114"/>
      <c r="G25" s="30"/>
    </row>
    <row r="26" spans="1:7">
      <c r="A26" s="27" t="s">
        <v>16</v>
      </c>
      <c r="B26" s="91">
        <v>3</v>
      </c>
      <c r="C26" s="14"/>
      <c r="D26" s="91"/>
      <c r="E26" s="121"/>
      <c r="G26" s="68"/>
    </row>
    <row r="27" spans="1:7" ht="15" thickBot="1">
      <c r="A27" s="8"/>
      <c r="B27" s="91"/>
      <c r="C27" s="10"/>
      <c r="D27" s="91"/>
      <c r="E27" s="17"/>
      <c r="F27" s="1"/>
      <c r="G27" s="68"/>
    </row>
    <row r="28" spans="1:7" ht="15" thickBot="1">
      <c r="A28" s="92" t="s">
        <v>27</v>
      </c>
      <c r="B28" s="22">
        <f>B22+B10</f>
        <v>53</v>
      </c>
      <c r="C28" s="20"/>
      <c r="D28" s="113">
        <f>D22+D10</f>
        <v>16</v>
      </c>
      <c r="E28" s="21"/>
      <c r="G28" s="93"/>
    </row>
    <row r="29" spans="1:7" ht="15" thickBot="1">
      <c r="A29" s="92" t="s">
        <v>28</v>
      </c>
      <c r="B29" s="22">
        <f>B3+B16</f>
        <v>152</v>
      </c>
      <c r="C29" s="20"/>
      <c r="D29" s="112">
        <f>D3+D16</f>
        <v>8</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67"/>
      <c r="E42" s="106"/>
      <c r="G42" s="35"/>
    </row>
    <row r="43" spans="1:7">
      <c r="G43" s="35"/>
    </row>
    <row r="44" spans="1:7" ht="15" thickBot="1">
      <c r="G44" s="35"/>
    </row>
    <row r="45" spans="1:7">
      <c r="A45" s="95" t="s">
        <v>43</v>
      </c>
      <c r="B45" s="49"/>
      <c r="C45" s="50"/>
      <c r="D45" s="50"/>
      <c r="E45" s="51"/>
      <c r="G45" s="35"/>
    </row>
    <row r="46" spans="1:7" ht="15" thickBot="1">
      <c r="A46" s="96" t="s">
        <v>44</v>
      </c>
      <c r="B46" s="32">
        <v>6</v>
      </c>
      <c r="C46" s="10"/>
      <c r="D46" s="67">
        <v>3</v>
      </c>
      <c r="E46" s="119" t="s">
        <v>106</v>
      </c>
      <c r="G46" s="35"/>
    </row>
    <row r="47" spans="1:7" ht="15" thickBot="1">
      <c r="G47" s="35"/>
    </row>
    <row r="48" spans="1:7">
      <c r="A48" s="48" t="s">
        <v>46</v>
      </c>
      <c r="B48" s="50" t="s">
        <v>39</v>
      </c>
      <c r="C48" s="105"/>
      <c r="D48" s="50" t="s">
        <v>34</v>
      </c>
      <c r="E48" s="51"/>
      <c r="G48" s="35"/>
    </row>
    <row r="49" spans="1:7" ht="15" thickBot="1">
      <c r="A49" s="31" t="s">
        <v>47</v>
      </c>
      <c r="B49" s="10" t="s">
        <v>36</v>
      </c>
      <c r="C49" s="1"/>
      <c r="D49" s="10"/>
      <c r="E49" s="52"/>
      <c r="G49" s="35"/>
    </row>
    <row r="50" spans="1:7">
      <c r="G50" s="35"/>
    </row>
    <row r="51" spans="1:7">
      <c r="G51" s="35"/>
    </row>
    <row r="52" spans="1:7">
      <c r="A52" s="97" t="s">
        <v>49</v>
      </c>
      <c r="G52" s="35"/>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D0D82-B7B1-488F-9AD6-A637F7133153}">
  <dimension ref="A1:G56"/>
  <sheetViews>
    <sheetView topLeftCell="A16" workbookViewId="0">
      <selection activeCell="E22" sqref="E22"/>
    </sheetView>
  </sheetViews>
  <sheetFormatPr defaultRowHeight="14.45"/>
  <cols>
    <col min="1" max="1" width="47.28515625" bestFit="1" customWidth="1"/>
    <col min="2" max="2" width="9" customWidth="1"/>
    <col min="3" max="3" width="3.7109375" customWidth="1"/>
    <col min="5" max="5" width="83.7109375" customWidth="1"/>
    <col min="6" max="6" width="2.7109375" customWidth="1"/>
    <col min="7" max="7" width="11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67</v>
      </c>
      <c r="C3" s="3"/>
      <c r="D3" s="85">
        <f>D4+D5+D6+D7+D8</f>
        <v>4</v>
      </c>
      <c r="E3" s="15"/>
      <c r="G3" s="29"/>
    </row>
    <row r="4" spans="1:7">
      <c r="A4" s="129" t="s">
        <v>5</v>
      </c>
      <c r="B4" s="130">
        <v>63</v>
      </c>
      <c r="C4" s="131"/>
      <c r="D4" s="130">
        <v>2</v>
      </c>
      <c r="E4" s="117" t="s">
        <v>107</v>
      </c>
      <c r="G4" s="86"/>
    </row>
    <row r="5" spans="1:7">
      <c r="A5" s="129" t="s">
        <v>7</v>
      </c>
      <c r="B5" s="130">
        <v>2</v>
      </c>
      <c r="C5" s="132"/>
      <c r="D5" s="130"/>
      <c r="E5" s="117"/>
      <c r="G5" s="86"/>
    </row>
    <row r="6" spans="1:7">
      <c r="A6" s="129" t="s">
        <v>9</v>
      </c>
      <c r="B6" s="130">
        <v>1</v>
      </c>
      <c r="C6" s="132"/>
      <c r="D6" s="130"/>
      <c r="E6" s="117"/>
      <c r="G6" s="86"/>
    </row>
    <row r="7" spans="1:7">
      <c r="A7" s="129" t="s">
        <v>10</v>
      </c>
      <c r="B7" s="130">
        <v>1</v>
      </c>
      <c r="C7" s="132"/>
      <c r="D7" s="130">
        <v>2</v>
      </c>
      <c r="E7" s="117" t="s">
        <v>108</v>
      </c>
      <c r="G7" s="86"/>
    </row>
    <row r="8" spans="1:7">
      <c r="A8" s="129"/>
      <c r="B8" s="130"/>
      <c r="C8" s="132"/>
      <c r="D8" s="130"/>
      <c r="E8" s="116"/>
      <c r="G8" s="86"/>
    </row>
    <row r="9" spans="1:7">
      <c r="A9" s="13"/>
      <c r="B9" s="87"/>
      <c r="C9" s="12"/>
      <c r="D9" s="87"/>
      <c r="E9" s="18"/>
      <c r="G9" s="30"/>
    </row>
    <row r="10" spans="1:7">
      <c r="A10" s="11" t="s">
        <v>11</v>
      </c>
      <c r="B10" s="23">
        <f>B11+B12+B13+B14</f>
        <v>9</v>
      </c>
      <c r="C10" s="12"/>
      <c r="D10" s="24">
        <f>D11+D12+D13+D14</f>
        <v>1</v>
      </c>
      <c r="E10" s="16"/>
      <c r="G10" s="30"/>
    </row>
    <row r="11" spans="1:7">
      <c r="A11" s="27" t="s">
        <v>12</v>
      </c>
      <c r="B11" s="28">
        <v>5</v>
      </c>
      <c r="C11" s="9"/>
      <c r="D11" s="28"/>
      <c r="E11" s="122"/>
      <c r="G11" s="30"/>
    </row>
    <row r="12" spans="1:7">
      <c r="A12" s="27" t="s">
        <v>13</v>
      </c>
      <c r="B12" s="28">
        <v>2</v>
      </c>
      <c r="C12" s="9"/>
      <c r="D12" s="28">
        <v>1</v>
      </c>
      <c r="E12" s="120" t="s">
        <v>109</v>
      </c>
      <c r="G12" s="30"/>
    </row>
    <row r="13" spans="1:7">
      <c r="A13" s="27" t="s">
        <v>15</v>
      </c>
      <c r="B13" s="28"/>
      <c r="C13" s="9"/>
      <c r="D13" s="28"/>
      <c r="E13" s="120"/>
      <c r="G13" s="30"/>
    </row>
    <row r="14" spans="1:7">
      <c r="A14" s="27" t="s">
        <v>16</v>
      </c>
      <c r="B14" s="28">
        <v>2</v>
      </c>
      <c r="C14" s="9"/>
      <c r="D14" s="28"/>
      <c r="E14" s="120"/>
      <c r="G14" s="30"/>
    </row>
    <row r="15" spans="1:7" ht="15" thickBot="1">
      <c r="A15" s="8"/>
      <c r="B15" s="10"/>
      <c r="C15" s="10"/>
      <c r="D15" s="28"/>
      <c r="E15" s="123"/>
      <c r="G15" s="30"/>
    </row>
    <row r="16" spans="1:7" ht="27" customHeight="1">
      <c r="A16" s="88" t="s">
        <v>17</v>
      </c>
      <c r="B16" s="89">
        <f>B17+B18+B19+B20</f>
        <v>70</v>
      </c>
      <c r="C16" s="5"/>
      <c r="D16" s="90">
        <f>D17+D18+D19+D20</f>
        <v>14</v>
      </c>
      <c r="E16" s="19"/>
      <c r="G16" s="30"/>
    </row>
    <row r="17" spans="1:7">
      <c r="A17" s="133" t="s">
        <v>18</v>
      </c>
      <c r="B17" s="130">
        <v>51</v>
      </c>
      <c r="C17" s="132"/>
      <c r="D17" s="130">
        <v>4</v>
      </c>
      <c r="E17" s="115" t="s">
        <v>110</v>
      </c>
      <c r="G17" s="30"/>
    </row>
    <row r="18" spans="1:7">
      <c r="A18" s="133" t="s">
        <v>19</v>
      </c>
      <c r="B18" s="130">
        <v>14</v>
      </c>
      <c r="C18" s="132"/>
      <c r="D18" s="130">
        <v>1</v>
      </c>
      <c r="E18" s="115" t="s">
        <v>111</v>
      </c>
      <c r="G18" s="30"/>
    </row>
    <row r="19" spans="1:7">
      <c r="A19" s="133" t="s">
        <v>21</v>
      </c>
      <c r="B19" s="130">
        <v>5</v>
      </c>
      <c r="C19" s="132"/>
      <c r="D19" s="130">
        <v>9</v>
      </c>
      <c r="E19" s="115" t="s">
        <v>112</v>
      </c>
      <c r="G19" s="30"/>
    </row>
    <row r="20" spans="1:7">
      <c r="A20" s="133"/>
      <c r="B20" s="130"/>
      <c r="C20" s="132"/>
      <c r="D20" s="130"/>
      <c r="E20" s="117"/>
      <c r="G20" s="30"/>
    </row>
    <row r="21" spans="1:7">
      <c r="A21" s="13"/>
      <c r="B21" s="87"/>
      <c r="C21" s="12"/>
      <c r="D21" s="28"/>
      <c r="E21" s="18"/>
      <c r="G21" s="30"/>
    </row>
    <row r="22" spans="1:7">
      <c r="A22" s="11" t="s">
        <v>22</v>
      </c>
      <c r="B22" s="25">
        <f>B23+B24+B25+B26</f>
        <v>3</v>
      </c>
      <c r="C22" s="12"/>
      <c r="D22" s="34">
        <f>D23+D24+D25+D26</f>
        <v>0</v>
      </c>
      <c r="E22" s="16"/>
      <c r="G22" s="30"/>
    </row>
    <row r="23" spans="1:7">
      <c r="A23" s="27" t="s">
        <v>23</v>
      </c>
      <c r="B23" s="91">
        <v>1</v>
      </c>
      <c r="C23" s="9"/>
      <c r="D23" s="91"/>
      <c r="E23" s="121"/>
      <c r="G23" s="30"/>
    </row>
    <row r="24" spans="1:7">
      <c r="A24" s="27" t="s">
        <v>25</v>
      </c>
      <c r="B24" s="91"/>
      <c r="C24" s="14"/>
      <c r="D24" s="91"/>
      <c r="E24" s="114"/>
      <c r="G24" s="30"/>
    </row>
    <row r="25" spans="1:7">
      <c r="A25" s="27" t="s">
        <v>26</v>
      </c>
      <c r="B25" s="91">
        <v>1</v>
      </c>
      <c r="C25" s="14"/>
      <c r="D25" s="91"/>
      <c r="E25" s="114"/>
      <c r="G25" s="30"/>
    </row>
    <row r="26" spans="1:7">
      <c r="A26" s="27" t="s">
        <v>16</v>
      </c>
      <c r="B26" s="91">
        <v>1</v>
      </c>
      <c r="C26" s="14"/>
      <c r="D26" s="91"/>
      <c r="E26" s="121"/>
      <c r="G26" s="68"/>
    </row>
    <row r="27" spans="1:7" ht="15" thickBot="1">
      <c r="A27" s="8"/>
      <c r="B27" s="91"/>
      <c r="C27" s="10"/>
      <c r="D27" s="91"/>
      <c r="E27" s="17"/>
      <c r="F27" s="1"/>
      <c r="G27" s="68"/>
    </row>
    <row r="28" spans="1:7" ht="15" thickBot="1">
      <c r="A28" s="92" t="s">
        <v>27</v>
      </c>
      <c r="B28" s="22">
        <f>B22+B10</f>
        <v>12</v>
      </c>
      <c r="C28" s="20"/>
      <c r="D28" s="113">
        <f>D22+D10</f>
        <v>1</v>
      </c>
      <c r="E28" s="21"/>
      <c r="G28" s="93"/>
    </row>
    <row r="29" spans="1:7" ht="15" thickBot="1">
      <c r="A29" s="92" t="s">
        <v>28</v>
      </c>
      <c r="B29" s="22">
        <f>B3+B16</f>
        <v>137</v>
      </c>
      <c r="C29" s="20"/>
      <c r="D29" s="112">
        <f>D3+D16</f>
        <v>18</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1</v>
      </c>
      <c r="E36" s="106" t="s">
        <v>37</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2</v>
      </c>
      <c r="C46" s="10"/>
      <c r="D46" s="10">
        <v>0</v>
      </c>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10">
        <v>0</v>
      </c>
      <c r="E49" s="52"/>
      <c r="G49" s="35"/>
    </row>
    <row r="51" spans="1:7" ht="15" thickBot="1"/>
    <row r="52" spans="1:7">
      <c r="A52" s="70" t="s">
        <v>75</v>
      </c>
      <c r="B52" s="50" t="s">
        <v>76</v>
      </c>
      <c r="C52" s="50"/>
      <c r="D52" s="50"/>
      <c r="E52" s="51"/>
    </row>
    <row r="53" spans="1:7" ht="22.15" thickBot="1">
      <c r="A53" s="71" t="s">
        <v>77</v>
      </c>
      <c r="B53" s="10">
        <v>3</v>
      </c>
      <c r="C53" s="10"/>
      <c r="D53" s="10">
        <v>0</v>
      </c>
      <c r="E53" s="118"/>
    </row>
    <row r="56" spans="1:7">
      <c r="A56" s="97" t="s">
        <v>49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3251E-5CF8-466F-BAD6-53BE42233532}">
  <dimension ref="A1:G142"/>
  <sheetViews>
    <sheetView topLeftCell="A2" workbookViewId="0">
      <selection activeCell="E4" sqref="E4"/>
    </sheetView>
  </sheetViews>
  <sheetFormatPr defaultRowHeight="14.45"/>
  <cols>
    <col min="1" max="1" width="47.28515625" bestFit="1" customWidth="1"/>
    <col min="2" max="2" width="9" customWidth="1"/>
    <col min="3" max="3" width="3.7109375" customWidth="1"/>
    <col min="5" max="5" width="67.42578125" customWidth="1"/>
    <col min="6" max="6" width="2.7109375" customWidth="1"/>
    <col min="7" max="7" width="11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119</v>
      </c>
      <c r="C3" s="3"/>
      <c r="D3" s="85">
        <f>D4+D5+D6+D7+D8</f>
        <v>11</v>
      </c>
      <c r="E3" s="15"/>
      <c r="G3" s="110"/>
    </row>
    <row r="4" spans="1:7" ht="20.45">
      <c r="A4" s="129" t="s">
        <v>5</v>
      </c>
      <c r="B4" s="130">
        <v>112</v>
      </c>
      <c r="C4" s="131"/>
      <c r="D4" s="130">
        <v>10</v>
      </c>
      <c r="E4" s="117" t="s">
        <v>113</v>
      </c>
      <c r="G4" s="86"/>
    </row>
    <row r="5" spans="1:7">
      <c r="A5" s="129" t="s">
        <v>7</v>
      </c>
      <c r="B5" s="130">
        <v>5</v>
      </c>
      <c r="C5" s="132"/>
      <c r="D5" s="130">
        <v>1</v>
      </c>
      <c r="E5" s="117" t="s">
        <v>114</v>
      </c>
      <c r="G5" s="86"/>
    </row>
    <row r="6" spans="1:7">
      <c r="A6" s="129" t="s">
        <v>9</v>
      </c>
      <c r="B6" s="130">
        <v>1</v>
      </c>
      <c r="C6" s="132"/>
      <c r="D6" s="130"/>
      <c r="E6" s="117"/>
      <c r="G6" s="86"/>
    </row>
    <row r="7" spans="1:7">
      <c r="A7" s="129" t="s">
        <v>10</v>
      </c>
      <c r="B7" s="130">
        <v>1</v>
      </c>
      <c r="C7" s="132"/>
      <c r="D7" s="130"/>
      <c r="E7" s="117"/>
      <c r="G7" s="86"/>
    </row>
    <row r="8" spans="1:7">
      <c r="A8" s="129"/>
      <c r="B8" s="130"/>
      <c r="C8" s="132"/>
      <c r="D8" s="130"/>
      <c r="E8" s="116"/>
      <c r="G8" s="86"/>
    </row>
    <row r="9" spans="1:7">
      <c r="A9" s="13"/>
      <c r="B9" s="87"/>
      <c r="C9" s="12"/>
      <c r="D9" s="87"/>
      <c r="E9" s="18"/>
      <c r="G9" s="30"/>
    </row>
    <row r="10" spans="1:7">
      <c r="A10" s="11" t="s">
        <v>11</v>
      </c>
      <c r="B10" s="23">
        <f>B11+B12+B13+B14</f>
        <v>10</v>
      </c>
      <c r="C10" s="12"/>
      <c r="D10" s="24">
        <f>D11+D12+D13+D14</f>
        <v>8</v>
      </c>
      <c r="E10" s="16"/>
      <c r="G10" s="30"/>
    </row>
    <row r="11" spans="1:7">
      <c r="A11" s="27" t="s">
        <v>12</v>
      </c>
      <c r="B11" s="28">
        <v>5</v>
      </c>
      <c r="C11" s="9"/>
      <c r="D11" s="28">
        <v>6</v>
      </c>
      <c r="E11" s="120" t="s">
        <v>115</v>
      </c>
      <c r="G11" s="30"/>
    </row>
    <row r="12" spans="1:7">
      <c r="A12" s="27" t="s">
        <v>13</v>
      </c>
      <c r="B12" s="28">
        <v>2</v>
      </c>
      <c r="C12" s="9"/>
      <c r="D12" s="28">
        <v>1</v>
      </c>
      <c r="E12" s="120" t="s">
        <v>116</v>
      </c>
      <c r="G12" s="30"/>
    </row>
    <row r="13" spans="1:7">
      <c r="A13" s="27" t="s">
        <v>15</v>
      </c>
      <c r="B13" s="28">
        <v>1</v>
      </c>
      <c r="C13" s="9"/>
      <c r="D13" s="28"/>
      <c r="E13" s="122"/>
      <c r="G13" s="30"/>
    </row>
    <row r="14" spans="1:7">
      <c r="A14" s="27" t="s">
        <v>16</v>
      </c>
      <c r="B14" s="28">
        <v>2</v>
      </c>
      <c r="C14" s="9"/>
      <c r="D14" s="28">
        <v>1</v>
      </c>
      <c r="E14" s="121" t="s">
        <v>37</v>
      </c>
      <c r="G14" s="30"/>
    </row>
    <row r="15" spans="1:7" ht="15" thickBot="1">
      <c r="A15" s="8"/>
      <c r="B15" s="10"/>
      <c r="C15" s="10"/>
      <c r="D15" s="28"/>
      <c r="E15" s="123"/>
      <c r="G15" s="30"/>
    </row>
    <row r="16" spans="1:7" ht="27" customHeight="1">
      <c r="A16" s="88" t="s">
        <v>17</v>
      </c>
      <c r="B16" s="89">
        <f>B17+B18+B19+B20</f>
        <v>72</v>
      </c>
      <c r="C16" s="5"/>
      <c r="D16" s="90">
        <f>D17+D18+D19+D20</f>
        <v>6</v>
      </c>
      <c r="E16" s="19"/>
      <c r="G16" s="30"/>
    </row>
    <row r="17" spans="1:7">
      <c r="A17" s="133" t="s">
        <v>18</v>
      </c>
      <c r="B17" s="130">
        <v>48</v>
      </c>
      <c r="C17" s="132"/>
      <c r="D17" s="130">
        <v>3</v>
      </c>
      <c r="E17" s="115" t="s">
        <v>117</v>
      </c>
      <c r="G17" s="30"/>
    </row>
    <row r="18" spans="1:7">
      <c r="A18" s="133" t="s">
        <v>19</v>
      </c>
      <c r="B18" s="130">
        <v>17</v>
      </c>
      <c r="C18" s="132"/>
      <c r="D18" s="130"/>
      <c r="E18" s="116"/>
      <c r="G18" s="30"/>
    </row>
    <row r="19" spans="1:7">
      <c r="A19" s="133" t="s">
        <v>21</v>
      </c>
      <c r="B19" s="130">
        <v>6</v>
      </c>
      <c r="C19" s="132"/>
      <c r="D19" s="130">
        <v>2</v>
      </c>
      <c r="E19" s="115" t="s">
        <v>118</v>
      </c>
      <c r="G19" s="30"/>
    </row>
    <row r="20" spans="1:7">
      <c r="A20" s="133" t="s">
        <v>63</v>
      </c>
      <c r="B20" s="130">
        <v>1</v>
      </c>
      <c r="C20" s="132"/>
      <c r="D20" s="130">
        <v>1</v>
      </c>
      <c r="E20" s="117" t="s">
        <v>119</v>
      </c>
      <c r="G20" s="30"/>
    </row>
    <row r="21" spans="1:7">
      <c r="A21" s="13"/>
      <c r="B21" s="87"/>
      <c r="C21" s="12"/>
      <c r="D21" s="28"/>
      <c r="E21" s="18"/>
      <c r="G21" s="30"/>
    </row>
    <row r="22" spans="1:7">
      <c r="A22" s="11" t="s">
        <v>22</v>
      </c>
      <c r="B22" s="25">
        <f>B23+B24+B25+B26</f>
        <v>5</v>
      </c>
      <c r="C22" s="12"/>
      <c r="D22" s="34">
        <f>D23+D24+D25+D26</f>
        <v>5</v>
      </c>
      <c r="E22" s="16"/>
      <c r="G22" s="30"/>
    </row>
    <row r="23" spans="1:7">
      <c r="A23" s="27" t="s">
        <v>23</v>
      </c>
      <c r="B23" s="91">
        <v>1</v>
      </c>
      <c r="C23" s="9"/>
      <c r="D23" s="91">
        <v>1</v>
      </c>
      <c r="E23" s="121" t="s">
        <v>120</v>
      </c>
      <c r="G23" s="30"/>
    </row>
    <row r="24" spans="1:7">
      <c r="A24" s="27" t="s">
        <v>25</v>
      </c>
      <c r="B24" s="91"/>
      <c r="C24" s="14"/>
      <c r="D24" s="91"/>
      <c r="E24" s="114"/>
      <c r="G24" s="30"/>
    </row>
    <row r="25" spans="1:7">
      <c r="A25" s="27" t="s">
        <v>26</v>
      </c>
      <c r="B25" s="91">
        <v>3</v>
      </c>
      <c r="C25" s="14"/>
      <c r="D25" s="91">
        <v>3</v>
      </c>
      <c r="E25" s="121" t="s">
        <v>121</v>
      </c>
      <c r="G25" s="30"/>
    </row>
    <row r="26" spans="1:7">
      <c r="A26" s="27" t="s">
        <v>16</v>
      </c>
      <c r="B26" s="91">
        <v>1</v>
      </c>
      <c r="C26" s="14"/>
      <c r="D26" s="91">
        <v>1</v>
      </c>
      <c r="E26" s="121" t="s">
        <v>37</v>
      </c>
      <c r="G26" s="68"/>
    </row>
    <row r="27" spans="1:7" ht="15" thickBot="1">
      <c r="A27" s="8"/>
      <c r="B27" s="91"/>
      <c r="C27" s="10"/>
      <c r="D27" s="91"/>
      <c r="E27" s="17"/>
      <c r="F27" s="1"/>
      <c r="G27" s="68"/>
    </row>
    <row r="28" spans="1:7" ht="15" thickBot="1">
      <c r="A28" s="92" t="s">
        <v>27</v>
      </c>
      <c r="B28" s="22">
        <f>B22+B10</f>
        <v>15</v>
      </c>
      <c r="C28" s="20"/>
      <c r="D28" s="113">
        <f>D22+D10</f>
        <v>13</v>
      </c>
      <c r="E28" s="21"/>
      <c r="G28" s="93"/>
    </row>
    <row r="29" spans="1:7" ht="15" thickBot="1">
      <c r="A29" s="92" t="s">
        <v>28</v>
      </c>
      <c r="B29" s="22">
        <f>B3+B16</f>
        <v>191</v>
      </c>
      <c r="C29" s="20"/>
      <c r="D29" s="112">
        <f>D3+D16</f>
        <v>17</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6</v>
      </c>
      <c r="E36" s="106" t="s">
        <v>122</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18</v>
      </c>
      <c r="C46" s="10"/>
      <c r="D46" s="67">
        <v>14</v>
      </c>
      <c r="E46" s="119" t="s">
        <v>123</v>
      </c>
      <c r="G46" s="35"/>
    </row>
    <row r="47" spans="1:7" ht="15" thickBot="1">
      <c r="G47" s="35"/>
    </row>
    <row r="48" spans="1:7">
      <c r="A48" s="48" t="s">
        <v>46</v>
      </c>
      <c r="B48" s="50" t="s">
        <v>39</v>
      </c>
      <c r="C48" s="105"/>
      <c r="D48" s="50" t="s">
        <v>34</v>
      </c>
      <c r="E48" s="51"/>
      <c r="G48" s="35"/>
    </row>
    <row r="49" spans="1:7" ht="15" thickBot="1">
      <c r="A49" s="31" t="s">
        <v>47</v>
      </c>
      <c r="B49" s="10" t="s">
        <v>36</v>
      </c>
      <c r="C49" s="1"/>
      <c r="D49" s="10">
        <v>0</v>
      </c>
      <c r="E49" s="52"/>
      <c r="G49" s="35"/>
    </row>
    <row r="50" spans="1:7">
      <c r="G50" s="35"/>
    </row>
    <row r="51" spans="1:7">
      <c r="G51" s="35"/>
    </row>
    <row r="52" spans="1:7">
      <c r="A52" s="97" t="s">
        <v>49</v>
      </c>
      <c r="G52" s="35"/>
    </row>
    <row r="53" spans="1:7">
      <c r="G53" s="35"/>
    </row>
    <row r="54" spans="1:7">
      <c r="G54" s="35"/>
    </row>
    <row r="55" spans="1:7">
      <c r="G55" s="35"/>
    </row>
    <row r="56" spans="1:7">
      <c r="G56" s="35"/>
    </row>
    <row r="57" spans="1:7">
      <c r="G57" s="35"/>
    </row>
    <row r="58" spans="1:7">
      <c r="G58" s="35"/>
    </row>
    <row r="59" spans="1:7">
      <c r="G59" s="35"/>
    </row>
    <row r="60" spans="1:7">
      <c r="G60" s="35"/>
    </row>
    <row r="61" spans="1:7">
      <c r="G61" s="35"/>
    </row>
    <row r="62" spans="1:7">
      <c r="G62" s="35"/>
    </row>
    <row r="63" spans="1:7">
      <c r="G63" s="35"/>
    </row>
    <row r="64" spans="1:7">
      <c r="G64" s="35"/>
    </row>
    <row r="65" spans="7:7">
      <c r="G65" s="66"/>
    </row>
    <row r="66" spans="7:7">
      <c r="G66" s="35"/>
    </row>
    <row r="67" spans="7:7">
      <c r="G67" s="35"/>
    </row>
    <row r="68" spans="7:7">
      <c r="G68" s="35"/>
    </row>
    <row r="69" spans="7:7">
      <c r="G69" s="35"/>
    </row>
    <row r="70" spans="7:7">
      <c r="G70" s="35"/>
    </row>
    <row r="71" spans="7:7">
      <c r="G71" s="35"/>
    </row>
    <row r="72" spans="7:7">
      <c r="G72" s="35"/>
    </row>
    <row r="73" spans="7:7">
      <c r="G73" s="35"/>
    </row>
    <row r="74" spans="7:7">
      <c r="G74" s="35"/>
    </row>
    <row r="75" spans="7:7">
      <c r="G75" s="35"/>
    </row>
    <row r="76" spans="7:7">
      <c r="G76" s="35"/>
    </row>
    <row r="77" spans="7:7">
      <c r="G77" s="35"/>
    </row>
    <row r="78" spans="7:7">
      <c r="G78" s="35"/>
    </row>
    <row r="79" spans="7:7">
      <c r="G79" s="35"/>
    </row>
    <row r="80" spans="7:7">
      <c r="G80" s="35"/>
    </row>
    <row r="81" spans="7:7">
      <c r="G81" s="35"/>
    </row>
    <row r="82" spans="7:7">
      <c r="G82" s="35"/>
    </row>
    <row r="83" spans="7:7">
      <c r="G83" s="35"/>
    </row>
    <row r="84" spans="7:7">
      <c r="G84" s="35"/>
    </row>
    <row r="85" spans="7:7">
      <c r="G85" s="35"/>
    </row>
    <row r="86" spans="7:7">
      <c r="G86" s="35"/>
    </row>
    <row r="87" spans="7:7">
      <c r="G87" s="35"/>
    </row>
    <row r="88" spans="7:7">
      <c r="G88" s="35"/>
    </row>
    <row r="89" spans="7:7">
      <c r="G89" s="35"/>
    </row>
    <row r="90" spans="7:7">
      <c r="G90" s="35"/>
    </row>
    <row r="91" spans="7:7">
      <c r="G91" s="35"/>
    </row>
    <row r="92" spans="7:7">
      <c r="G92" s="35"/>
    </row>
    <row r="93" spans="7:7">
      <c r="G93" s="35"/>
    </row>
    <row r="94" spans="7:7">
      <c r="G94" s="35"/>
    </row>
    <row r="95" spans="7:7">
      <c r="G95" s="35"/>
    </row>
    <row r="96" spans="7:7">
      <c r="G96" s="35"/>
    </row>
    <row r="97" spans="7:7">
      <c r="G97" s="35"/>
    </row>
    <row r="98" spans="7:7">
      <c r="G98" s="35"/>
    </row>
    <row r="99" spans="7:7">
      <c r="G99" s="35"/>
    </row>
    <row r="100" spans="7:7">
      <c r="G100" s="35"/>
    </row>
    <row r="101" spans="7:7">
      <c r="G101" s="35"/>
    </row>
    <row r="102" spans="7:7">
      <c r="G102" s="35"/>
    </row>
    <row r="103" spans="7:7">
      <c r="G103" s="35"/>
    </row>
    <row r="104" spans="7:7">
      <c r="G104" s="35"/>
    </row>
    <row r="105" spans="7:7">
      <c r="G105" s="35"/>
    </row>
    <row r="106" spans="7:7">
      <c r="G106" s="35"/>
    </row>
    <row r="107" spans="7:7">
      <c r="G107" s="35"/>
    </row>
    <row r="108" spans="7:7">
      <c r="G108" s="35"/>
    </row>
    <row r="109" spans="7:7">
      <c r="G109" s="35"/>
    </row>
    <row r="110" spans="7:7">
      <c r="G110" s="35"/>
    </row>
    <row r="111" spans="7:7">
      <c r="G111" s="35"/>
    </row>
    <row r="112" spans="7:7">
      <c r="G112" s="35"/>
    </row>
    <row r="113" spans="7:7">
      <c r="G113" s="35"/>
    </row>
    <row r="114" spans="7:7">
      <c r="G114" s="35"/>
    </row>
    <row r="115" spans="7:7">
      <c r="G115" s="35"/>
    </row>
    <row r="116" spans="7:7">
      <c r="G116" s="35"/>
    </row>
    <row r="117" spans="7:7">
      <c r="G117" s="35"/>
    </row>
    <row r="118" spans="7:7">
      <c r="G118" s="35"/>
    </row>
    <row r="119" spans="7:7">
      <c r="G119" s="35"/>
    </row>
    <row r="120" spans="7:7">
      <c r="G120" s="35"/>
    </row>
    <row r="121" spans="7:7">
      <c r="G121" s="35"/>
    </row>
    <row r="122" spans="7:7">
      <c r="G122" s="35"/>
    </row>
    <row r="123" spans="7:7">
      <c r="G123" s="35"/>
    </row>
    <row r="124" spans="7:7">
      <c r="G124" s="35"/>
    </row>
    <row r="125" spans="7:7">
      <c r="G125" s="35"/>
    </row>
    <row r="126" spans="7:7">
      <c r="G126" s="35"/>
    </row>
    <row r="127" spans="7:7">
      <c r="G127" s="35"/>
    </row>
    <row r="128" spans="7:7">
      <c r="G128" s="35"/>
    </row>
    <row r="129" spans="7:7">
      <c r="G129" s="35"/>
    </row>
    <row r="130" spans="7:7">
      <c r="G130" s="35"/>
    </row>
    <row r="131" spans="7:7">
      <c r="G131" s="35"/>
    </row>
    <row r="132" spans="7:7">
      <c r="G132" s="35"/>
    </row>
    <row r="133" spans="7:7">
      <c r="G133" s="35"/>
    </row>
    <row r="134" spans="7:7">
      <c r="G134" s="35"/>
    </row>
    <row r="135" spans="7:7">
      <c r="G135" s="35"/>
    </row>
    <row r="136" spans="7:7">
      <c r="G136" s="35"/>
    </row>
    <row r="137" spans="7:7">
      <c r="G137" s="35"/>
    </row>
    <row r="138" spans="7:7">
      <c r="G138" s="35"/>
    </row>
    <row r="139" spans="7:7">
      <c r="G139" s="35"/>
    </row>
    <row r="140" spans="7:7">
      <c r="G140" s="35"/>
    </row>
    <row r="141" spans="7:7">
      <c r="G141" s="35"/>
    </row>
    <row r="142" spans="7:7">
      <c r="G142" s="3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15BAE-CFF8-44C8-8DCD-93A8EE933CA0}">
  <dimension ref="A1:G61"/>
  <sheetViews>
    <sheetView workbookViewId="0">
      <selection activeCell="D37" sqref="D37"/>
    </sheetView>
  </sheetViews>
  <sheetFormatPr defaultRowHeight="14.45"/>
  <cols>
    <col min="1" max="1" width="47.28515625" bestFit="1" customWidth="1"/>
    <col min="2" max="2" width="9" customWidth="1"/>
    <col min="3" max="3" width="3.7109375" customWidth="1"/>
    <col min="5" max="5" width="64.42578125" customWidth="1"/>
    <col min="6" max="6" width="2.7109375" customWidth="1"/>
    <col min="7" max="7" width="11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116</v>
      </c>
      <c r="C3" s="3"/>
      <c r="D3" s="85">
        <f>D4+D5+D6+D7+D8</f>
        <v>11</v>
      </c>
      <c r="E3" s="15"/>
      <c r="G3" s="110" t="s">
        <v>124</v>
      </c>
    </row>
    <row r="4" spans="1:7">
      <c r="A4" s="129" t="s">
        <v>5</v>
      </c>
      <c r="B4" s="130">
        <v>106</v>
      </c>
      <c r="C4" s="131"/>
      <c r="D4" s="130">
        <v>8</v>
      </c>
      <c r="E4" s="117" t="s">
        <v>125</v>
      </c>
      <c r="G4" s="86"/>
    </row>
    <row r="5" spans="1:7">
      <c r="A5" s="129" t="s">
        <v>7</v>
      </c>
      <c r="B5" s="130">
        <v>6</v>
      </c>
      <c r="C5" s="132"/>
      <c r="D5" s="130"/>
      <c r="E5" s="117"/>
      <c r="G5" s="86"/>
    </row>
    <row r="6" spans="1:7">
      <c r="A6" s="129" t="s">
        <v>9</v>
      </c>
      <c r="B6" s="130">
        <v>2</v>
      </c>
      <c r="C6" s="132"/>
      <c r="D6" s="130"/>
      <c r="E6" s="117"/>
      <c r="G6" s="86"/>
    </row>
    <row r="7" spans="1:7">
      <c r="A7" s="129" t="s">
        <v>10</v>
      </c>
      <c r="B7" s="130">
        <v>2</v>
      </c>
      <c r="C7" s="132"/>
      <c r="D7" s="130">
        <v>3</v>
      </c>
      <c r="E7" s="117" t="s">
        <v>126</v>
      </c>
      <c r="G7" s="86"/>
    </row>
    <row r="8" spans="1:7">
      <c r="A8" s="129"/>
      <c r="B8" s="130"/>
      <c r="C8" s="132"/>
      <c r="D8" s="130"/>
      <c r="E8" s="116"/>
      <c r="G8" s="86"/>
    </row>
    <row r="9" spans="1:7">
      <c r="A9" s="13"/>
      <c r="B9" s="87"/>
      <c r="C9" s="12"/>
      <c r="D9" s="87"/>
      <c r="E9" s="18"/>
      <c r="G9" s="30"/>
    </row>
    <row r="10" spans="1:7">
      <c r="A10" s="11" t="s">
        <v>11</v>
      </c>
      <c r="B10" s="23">
        <f>B11+B12+B13+B14</f>
        <v>13</v>
      </c>
      <c r="C10" s="12"/>
      <c r="D10" s="24">
        <f>D11+D12+D13+D14</f>
        <v>0</v>
      </c>
      <c r="E10" s="16"/>
      <c r="G10" s="30"/>
    </row>
    <row r="11" spans="1:7">
      <c r="A11" s="27" t="s">
        <v>12</v>
      </c>
      <c r="B11" s="28">
        <v>5</v>
      </c>
      <c r="C11" s="9"/>
      <c r="D11" s="28"/>
      <c r="E11" s="122"/>
      <c r="G11" s="30"/>
    </row>
    <row r="12" spans="1:7">
      <c r="A12" s="27" t="s">
        <v>13</v>
      </c>
      <c r="B12" s="28">
        <v>2</v>
      </c>
      <c r="C12" s="9"/>
      <c r="D12" s="28"/>
      <c r="E12" s="120"/>
      <c r="G12" s="30"/>
    </row>
    <row r="13" spans="1:7">
      <c r="A13" s="27" t="s">
        <v>15</v>
      </c>
      <c r="B13" s="28"/>
      <c r="C13" s="9"/>
      <c r="D13" s="28"/>
      <c r="E13" s="122"/>
      <c r="G13" s="30"/>
    </row>
    <row r="14" spans="1:7">
      <c r="A14" s="27" t="s">
        <v>16</v>
      </c>
      <c r="B14" s="28">
        <v>6</v>
      </c>
      <c r="C14" s="9"/>
      <c r="D14" s="28"/>
      <c r="E14" s="121"/>
      <c r="G14" s="30"/>
    </row>
    <row r="15" spans="1:7" ht="15" thickBot="1">
      <c r="A15" s="8"/>
      <c r="B15" s="10"/>
      <c r="C15" s="10"/>
      <c r="D15" s="28"/>
      <c r="E15" s="123"/>
      <c r="G15" s="30"/>
    </row>
    <row r="16" spans="1:7" ht="27" customHeight="1">
      <c r="A16" s="88" t="s">
        <v>17</v>
      </c>
      <c r="B16" s="89">
        <f>B17+B18+B19+B20</f>
        <v>82</v>
      </c>
      <c r="C16" s="5"/>
      <c r="D16" s="90">
        <f>D17+D18+D19+D20</f>
        <v>0</v>
      </c>
      <c r="E16" s="19"/>
      <c r="G16" s="30"/>
    </row>
    <row r="17" spans="1:7">
      <c r="A17" s="133" t="s">
        <v>18</v>
      </c>
      <c r="B17" s="130">
        <v>65</v>
      </c>
      <c r="C17" s="132"/>
      <c r="D17" s="130"/>
      <c r="E17" s="115"/>
      <c r="G17" s="30"/>
    </row>
    <row r="18" spans="1:7">
      <c r="A18" s="133" t="s">
        <v>19</v>
      </c>
      <c r="B18" s="130">
        <v>13</v>
      </c>
      <c r="C18" s="132"/>
      <c r="D18" s="130"/>
      <c r="E18" s="116"/>
      <c r="G18" s="30"/>
    </row>
    <row r="19" spans="1:7">
      <c r="A19" s="133" t="s">
        <v>21</v>
      </c>
      <c r="B19" s="130">
        <v>3</v>
      </c>
      <c r="C19" s="132"/>
      <c r="D19" s="130"/>
      <c r="E19" s="115"/>
      <c r="G19" s="30"/>
    </row>
    <row r="20" spans="1:7">
      <c r="A20" s="133" t="s">
        <v>127</v>
      </c>
      <c r="B20" s="130">
        <v>1</v>
      </c>
      <c r="C20" s="132"/>
      <c r="D20" s="130"/>
      <c r="E20" s="117"/>
      <c r="G20" s="30"/>
    </row>
    <row r="21" spans="1:7">
      <c r="A21" s="13"/>
      <c r="B21" s="87"/>
      <c r="C21" s="12"/>
      <c r="D21" s="28"/>
      <c r="E21" s="18"/>
      <c r="G21" s="30"/>
    </row>
    <row r="22" spans="1:7">
      <c r="A22" s="11" t="s">
        <v>22</v>
      </c>
      <c r="B22" s="25">
        <f>B23+B24+B25+B26</f>
        <v>3</v>
      </c>
      <c r="C22" s="12"/>
      <c r="D22" s="34">
        <f>D23+D24+D25+D26</f>
        <v>1</v>
      </c>
      <c r="E22" s="16"/>
      <c r="G22" s="30"/>
    </row>
    <row r="23" spans="1:7">
      <c r="A23" s="27" t="s">
        <v>23</v>
      </c>
      <c r="B23" s="91">
        <v>1</v>
      </c>
      <c r="C23" s="9"/>
      <c r="D23" s="91">
        <v>1</v>
      </c>
      <c r="E23" s="121" t="s">
        <v>128</v>
      </c>
      <c r="G23" s="30"/>
    </row>
    <row r="24" spans="1:7">
      <c r="A24" s="27" t="s">
        <v>25</v>
      </c>
      <c r="B24" s="91"/>
      <c r="C24" s="14"/>
      <c r="D24" s="91"/>
      <c r="E24" s="114"/>
      <c r="G24" s="30"/>
    </row>
    <row r="25" spans="1:7">
      <c r="A25" s="27" t="s">
        <v>26</v>
      </c>
      <c r="B25" s="91"/>
      <c r="C25" s="14"/>
      <c r="D25" s="91"/>
      <c r="E25" s="114"/>
      <c r="G25" s="30"/>
    </row>
    <row r="26" spans="1:7">
      <c r="A26" s="27" t="s">
        <v>16</v>
      </c>
      <c r="B26" s="91">
        <v>2</v>
      </c>
      <c r="C26" s="14"/>
      <c r="D26" s="91"/>
      <c r="E26" s="121"/>
      <c r="G26" s="68"/>
    </row>
    <row r="27" spans="1:7" ht="15" thickBot="1">
      <c r="A27" s="8"/>
      <c r="B27" s="91"/>
      <c r="C27" s="10"/>
      <c r="D27" s="91"/>
      <c r="E27" s="17"/>
      <c r="F27" s="1"/>
      <c r="G27" s="68"/>
    </row>
    <row r="28" spans="1:7" ht="15" thickBot="1">
      <c r="A28" s="92" t="s">
        <v>27</v>
      </c>
      <c r="B28" s="22">
        <f>B22+B10</f>
        <v>16</v>
      </c>
      <c r="C28" s="20"/>
      <c r="D28" s="113">
        <f>D22+D10</f>
        <v>1</v>
      </c>
      <c r="E28" s="21"/>
      <c r="G28" s="93"/>
    </row>
    <row r="29" spans="1:7" ht="15" thickBot="1">
      <c r="A29" s="92" t="s">
        <v>28</v>
      </c>
      <c r="B29" s="22">
        <f>B3+B16</f>
        <v>198</v>
      </c>
      <c r="C29" s="20"/>
      <c r="D29" s="112">
        <f>D3+D16</f>
        <v>11</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67">
        <v>2</v>
      </c>
      <c r="E42" s="106" t="s">
        <v>129</v>
      </c>
      <c r="G42" s="35"/>
    </row>
    <row r="43" spans="1:7">
      <c r="G43" s="35"/>
    </row>
    <row r="44" spans="1:7" ht="15" thickBot="1">
      <c r="G44" s="35"/>
    </row>
    <row r="45" spans="1:7">
      <c r="A45" s="95" t="s">
        <v>43</v>
      </c>
      <c r="B45" s="49"/>
      <c r="C45" s="50"/>
      <c r="D45" s="50"/>
      <c r="E45" s="51"/>
      <c r="G45" s="35"/>
    </row>
    <row r="46" spans="1:7" ht="15" thickBot="1">
      <c r="A46" s="96" t="s">
        <v>44</v>
      </c>
      <c r="B46" s="32">
        <v>1</v>
      </c>
      <c r="C46" s="10"/>
      <c r="D46" s="10">
        <v>0</v>
      </c>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10">
        <v>0</v>
      </c>
      <c r="E49" s="52"/>
      <c r="G49" s="35"/>
    </row>
    <row r="50" spans="1:7">
      <c r="G50" s="35"/>
    </row>
    <row r="51" spans="1:7">
      <c r="G51" s="35"/>
    </row>
    <row r="52" spans="1:7">
      <c r="A52" s="97" t="s">
        <v>49</v>
      </c>
      <c r="G52" s="35"/>
    </row>
    <row r="53" spans="1:7">
      <c r="G53" s="35"/>
    </row>
    <row r="54" spans="1:7">
      <c r="G54" s="35"/>
    </row>
    <row r="55" spans="1:7">
      <c r="G55" s="35"/>
    </row>
    <row r="56" spans="1:7">
      <c r="G56" s="35"/>
    </row>
    <row r="57" spans="1:7">
      <c r="G57" s="35"/>
    </row>
    <row r="58" spans="1:7">
      <c r="G58" s="35"/>
    </row>
    <row r="59" spans="1:7">
      <c r="G59" s="35"/>
    </row>
    <row r="60" spans="1:7">
      <c r="G60" s="35"/>
    </row>
    <row r="61" spans="1:7">
      <c r="G61" s="35"/>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A2B42-5FB4-4F29-917B-D2829C4EB6B7}">
  <dimension ref="A1:G52"/>
  <sheetViews>
    <sheetView topLeftCell="A3" workbookViewId="0">
      <selection activeCell="B5" sqref="B5"/>
    </sheetView>
  </sheetViews>
  <sheetFormatPr defaultRowHeight="14.45"/>
  <cols>
    <col min="1" max="1" width="47.28515625" bestFit="1" customWidth="1"/>
    <col min="2" max="2" width="9" customWidth="1"/>
    <col min="3" max="3" width="3.7109375" customWidth="1"/>
    <col min="5" max="5" width="88.42578125" customWidth="1"/>
    <col min="6" max="6" width="2.7109375" customWidth="1"/>
    <col min="7" max="7" width="124.42578125" customWidth="1"/>
  </cols>
  <sheetData>
    <row r="1" spans="1:7" ht="15" thickBot="1">
      <c r="G1" s="2"/>
    </row>
    <row r="2" spans="1:7" ht="28.9">
      <c r="A2" s="4"/>
      <c r="B2" s="26" t="s">
        <v>0</v>
      </c>
      <c r="C2" s="5"/>
      <c r="D2" s="26" t="s">
        <v>1</v>
      </c>
      <c r="E2" s="6" t="s">
        <v>2</v>
      </c>
      <c r="F2" s="7"/>
      <c r="G2" s="6" t="s">
        <v>3</v>
      </c>
    </row>
    <row r="3" spans="1:7" ht="27" customHeight="1">
      <c r="A3" s="83" t="s">
        <v>4</v>
      </c>
      <c r="B3" s="84">
        <f>B4+B5+B6+B7+B8</f>
        <v>87</v>
      </c>
      <c r="C3" s="3"/>
      <c r="D3" s="85">
        <f>D4+D5+D6+D7+D8</f>
        <v>7</v>
      </c>
      <c r="E3" s="15"/>
      <c r="G3" s="29"/>
    </row>
    <row r="4" spans="1:7">
      <c r="A4" s="129" t="s">
        <v>5</v>
      </c>
      <c r="B4" s="130">
        <v>75</v>
      </c>
      <c r="C4" s="131"/>
      <c r="D4" s="130">
        <v>2</v>
      </c>
      <c r="E4" s="117" t="s">
        <v>130</v>
      </c>
      <c r="G4" s="86"/>
    </row>
    <row r="5" spans="1:7">
      <c r="A5" s="129" t="s">
        <v>7</v>
      </c>
      <c r="B5" s="130">
        <v>9</v>
      </c>
      <c r="C5" s="132"/>
      <c r="D5" s="130">
        <v>1</v>
      </c>
      <c r="E5" s="117" t="s">
        <v>131</v>
      </c>
      <c r="G5" s="86"/>
    </row>
    <row r="6" spans="1:7">
      <c r="A6" s="129" t="s">
        <v>9</v>
      </c>
      <c r="B6" s="130"/>
      <c r="C6" s="132"/>
      <c r="D6" s="130"/>
      <c r="E6" s="117"/>
      <c r="G6" s="86"/>
    </row>
    <row r="7" spans="1:7">
      <c r="A7" s="129" t="s">
        <v>10</v>
      </c>
      <c r="B7" s="130">
        <v>2</v>
      </c>
      <c r="C7" s="132"/>
      <c r="D7" s="130">
        <v>3</v>
      </c>
      <c r="E7" s="117" t="s">
        <v>132</v>
      </c>
      <c r="G7" s="86"/>
    </row>
    <row r="8" spans="1:7">
      <c r="A8" s="129" t="s">
        <v>133</v>
      </c>
      <c r="B8" s="130">
        <v>1</v>
      </c>
      <c r="C8" s="132"/>
      <c r="D8" s="130">
        <v>1</v>
      </c>
      <c r="E8" s="117" t="s">
        <v>134</v>
      </c>
      <c r="G8" s="86"/>
    </row>
    <row r="9" spans="1:7">
      <c r="A9" s="13"/>
      <c r="B9" s="87"/>
      <c r="C9" s="12"/>
      <c r="D9" s="87"/>
      <c r="E9" s="18"/>
      <c r="G9" s="30"/>
    </row>
    <row r="10" spans="1:7">
      <c r="A10" s="11" t="s">
        <v>11</v>
      </c>
      <c r="B10" s="23">
        <f>B11+B12+B13+B14</f>
        <v>8</v>
      </c>
      <c r="C10" s="12"/>
      <c r="D10" s="24">
        <f>D11+D12+D13+D14</f>
        <v>0</v>
      </c>
      <c r="E10" s="16"/>
      <c r="G10" s="30"/>
    </row>
    <row r="11" spans="1:7">
      <c r="A11" s="27" t="s">
        <v>12</v>
      </c>
      <c r="B11" s="28">
        <v>5</v>
      </c>
      <c r="C11" s="9"/>
      <c r="D11" s="28"/>
      <c r="E11" s="122"/>
      <c r="G11" s="30"/>
    </row>
    <row r="12" spans="1:7">
      <c r="A12" s="27" t="s">
        <v>13</v>
      </c>
      <c r="B12" s="28">
        <v>1</v>
      </c>
      <c r="C12" s="9"/>
      <c r="D12" s="28"/>
      <c r="E12" s="120"/>
      <c r="G12" s="30"/>
    </row>
    <row r="13" spans="1:7">
      <c r="A13" s="27" t="s">
        <v>15</v>
      </c>
      <c r="B13" s="28"/>
      <c r="C13" s="9"/>
      <c r="D13" s="28"/>
      <c r="E13" s="122"/>
      <c r="G13" s="30"/>
    </row>
    <row r="14" spans="1:7">
      <c r="A14" s="27" t="s">
        <v>16</v>
      </c>
      <c r="B14" s="28">
        <v>2</v>
      </c>
      <c r="C14" s="9"/>
      <c r="D14" s="28"/>
      <c r="E14" s="121"/>
      <c r="G14" s="30"/>
    </row>
    <row r="15" spans="1:7" ht="15" thickBot="1">
      <c r="A15" s="8"/>
      <c r="B15" s="10"/>
      <c r="C15" s="10"/>
      <c r="D15" s="28"/>
      <c r="E15" s="123"/>
      <c r="G15" s="30"/>
    </row>
    <row r="16" spans="1:7" ht="27" customHeight="1">
      <c r="A16" s="88" t="s">
        <v>17</v>
      </c>
      <c r="B16" s="89">
        <f>B17+B18+B19+B20</f>
        <v>55</v>
      </c>
      <c r="C16" s="5"/>
      <c r="D16" s="90">
        <f>D17+D18+D19+D20</f>
        <v>12</v>
      </c>
      <c r="E16" s="19"/>
      <c r="G16" s="30"/>
    </row>
    <row r="17" spans="1:7">
      <c r="A17" s="133" t="s">
        <v>18</v>
      </c>
      <c r="B17" s="130">
        <v>41</v>
      </c>
      <c r="C17" s="132"/>
      <c r="D17" s="130"/>
      <c r="E17" s="115"/>
      <c r="G17" s="30"/>
    </row>
    <row r="18" spans="1:7" ht="21.6">
      <c r="A18" s="133" t="s">
        <v>19</v>
      </c>
      <c r="B18" s="130">
        <v>11</v>
      </c>
      <c r="C18" s="132"/>
      <c r="D18" s="130">
        <v>12</v>
      </c>
      <c r="E18" s="143" t="s">
        <v>135</v>
      </c>
      <c r="G18" s="30"/>
    </row>
    <row r="19" spans="1:7">
      <c r="A19" s="133" t="s">
        <v>21</v>
      </c>
      <c r="B19" s="130">
        <v>3</v>
      </c>
      <c r="C19" s="132"/>
      <c r="D19" s="130"/>
      <c r="E19" s="115"/>
      <c r="G19" s="30"/>
    </row>
    <row r="20" spans="1:7">
      <c r="A20" s="133" t="s">
        <v>55</v>
      </c>
      <c r="B20" s="130"/>
      <c r="C20" s="132"/>
      <c r="D20" s="130"/>
      <c r="E20" s="117"/>
      <c r="G20" s="30"/>
    </row>
    <row r="21" spans="1:7">
      <c r="A21" s="13"/>
      <c r="B21" s="87"/>
      <c r="C21" s="12"/>
      <c r="D21" s="28"/>
      <c r="E21" s="18"/>
      <c r="G21" s="30"/>
    </row>
    <row r="22" spans="1:7">
      <c r="A22" s="11" t="s">
        <v>22</v>
      </c>
      <c r="B22" s="25">
        <f>B23+B24+B25+B26</f>
        <v>1</v>
      </c>
      <c r="C22" s="12"/>
      <c r="D22" s="34">
        <f>D23+D24+D25+D26</f>
        <v>0</v>
      </c>
      <c r="E22" s="16"/>
      <c r="G22" s="30"/>
    </row>
    <row r="23" spans="1:7">
      <c r="A23" s="27" t="s">
        <v>23</v>
      </c>
      <c r="B23" s="91">
        <v>1</v>
      </c>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c r="C26" s="14"/>
      <c r="D26" s="91"/>
      <c r="E26" s="121"/>
      <c r="G26" s="68"/>
    </row>
    <row r="27" spans="1:7" ht="15" thickBot="1">
      <c r="A27" s="8"/>
      <c r="B27" s="91"/>
      <c r="C27" s="10"/>
      <c r="D27" s="91"/>
      <c r="E27" s="17"/>
      <c r="F27" s="1"/>
      <c r="G27" s="68"/>
    </row>
    <row r="28" spans="1:7" ht="15" thickBot="1">
      <c r="A28" s="92" t="s">
        <v>27</v>
      </c>
      <c r="B28" s="22">
        <f>B22+B10</f>
        <v>9</v>
      </c>
      <c r="C28" s="20"/>
      <c r="D28" s="113">
        <f>D22+D10</f>
        <v>0</v>
      </c>
      <c r="E28" s="21"/>
      <c r="G28" s="93"/>
    </row>
    <row r="29" spans="1:7" ht="15" thickBot="1">
      <c r="A29" s="92" t="s">
        <v>28</v>
      </c>
      <c r="B29" s="22">
        <f>B3+B16</f>
        <v>142</v>
      </c>
      <c r="C29" s="20"/>
      <c r="D29" s="112">
        <f>D3+D16</f>
        <v>19</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67">
        <v>1</v>
      </c>
      <c r="E36" s="106" t="s">
        <v>136</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v>
      </c>
      <c r="C46" s="10"/>
      <c r="D46" s="10">
        <v>0</v>
      </c>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10">
        <v>0</v>
      </c>
      <c r="E49" s="52"/>
      <c r="G49" s="35"/>
    </row>
    <row r="52" spans="1:7">
      <c r="A52" s="97" t="s">
        <v>49</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30787-6E0A-4FC6-8650-4E100FF58D36}">
  <dimension ref="A1:G52"/>
  <sheetViews>
    <sheetView workbookViewId="0">
      <selection activeCell="D53" sqref="D53"/>
    </sheetView>
  </sheetViews>
  <sheetFormatPr defaultRowHeight="14.45"/>
  <cols>
    <col min="1" max="1" width="47.28515625" bestFit="1" customWidth="1"/>
    <col min="2" max="2" width="9" customWidth="1"/>
    <col min="3" max="3" width="3.7109375" customWidth="1"/>
    <col min="5" max="5" width="92.7109375" customWidth="1"/>
    <col min="6" max="6" width="2.7109375" customWidth="1"/>
    <col min="7" max="7" width="11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16</v>
      </c>
      <c r="C3" s="3"/>
      <c r="D3" s="85">
        <f>D4+D5+D6+D7+D8</f>
        <v>11</v>
      </c>
      <c r="E3" s="15"/>
      <c r="G3" s="29"/>
    </row>
    <row r="4" spans="1:7">
      <c r="A4" s="129" t="s">
        <v>5</v>
      </c>
      <c r="B4" s="130">
        <v>3</v>
      </c>
      <c r="C4" s="131"/>
      <c r="D4" s="130">
        <v>2</v>
      </c>
      <c r="E4" s="117" t="s">
        <v>137</v>
      </c>
      <c r="G4" s="86"/>
    </row>
    <row r="5" spans="1:7">
      <c r="A5" s="129" t="s">
        <v>7</v>
      </c>
      <c r="B5" s="130">
        <v>7</v>
      </c>
      <c r="C5" s="132"/>
      <c r="D5" s="130">
        <v>1</v>
      </c>
      <c r="E5" s="115" t="s">
        <v>138</v>
      </c>
      <c r="G5" s="86"/>
    </row>
    <row r="6" spans="1:7">
      <c r="A6" s="129" t="s">
        <v>9</v>
      </c>
      <c r="B6" s="130">
        <v>2</v>
      </c>
      <c r="C6" s="132"/>
      <c r="D6" s="130"/>
      <c r="E6" s="117"/>
      <c r="G6" s="86"/>
    </row>
    <row r="7" spans="1:7">
      <c r="A7" s="129" t="s">
        <v>10</v>
      </c>
      <c r="B7" s="130">
        <v>4</v>
      </c>
      <c r="C7" s="132"/>
      <c r="D7" s="130">
        <v>8</v>
      </c>
      <c r="E7" s="117" t="s">
        <v>139</v>
      </c>
      <c r="G7" s="86"/>
    </row>
    <row r="8" spans="1:7">
      <c r="A8" s="129"/>
      <c r="B8" s="130"/>
      <c r="C8" s="132"/>
      <c r="D8" s="130"/>
      <c r="E8" s="116"/>
      <c r="G8" s="86"/>
    </row>
    <row r="9" spans="1:7">
      <c r="A9" s="13"/>
      <c r="B9" s="87"/>
      <c r="C9" s="12"/>
      <c r="D9" s="87"/>
      <c r="E9" s="18"/>
      <c r="G9" s="30"/>
    </row>
    <row r="10" spans="1:7">
      <c r="A10" s="11" t="s">
        <v>11</v>
      </c>
      <c r="B10" s="23">
        <f>B11+B12+B13+B14</f>
        <v>11</v>
      </c>
      <c r="C10" s="12"/>
      <c r="D10" s="24">
        <f>D11+D12+D13+D14</f>
        <v>9</v>
      </c>
      <c r="E10" s="16"/>
      <c r="G10" s="30"/>
    </row>
    <row r="11" spans="1:7">
      <c r="A11" s="27" t="s">
        <v>12</v>
      </c>
      <c r="B11" s="28">
        <v>5</v>
      </c>
      <c r="C11" s="9"/>
      <c r="D11" s="28"/>
      <c r="E11" s="122"/>
      <c r="G11" s="30"/>
    </row>
    <row r="12" spans="1:7">
      <c r="A12" s="27" t="s">
        <v>13</v>
      </c>
      <c r="B12" s="28">
        <v>2</v>
      </c>
      <c r="C12" s="9"/>
      <c r="D12" s="28">
        <v>2</v>
      </c>
      <c r="E12" s="120" t="s">
        <v>140</v>
      </c>
      <c r="G12" s="30"/>
    </row>
    <row r="13" spans="1:7">
      <c r="A13" s="27" t="s">
        <v>15</v>
      </c>
      <c r="B13" s="28"/>
      <c r="C13" s="9"/>
      <c r="D13" s="28"/>
      <c r="E13" s="122"/>
      <c r="G13" s="30"/>
    </row>
    <row r="14" spans="1:7">
      <c r="A14" s="27" t="s">
        <v>16</v>
      </c>
      <c r="B14" s="28">
        <v>4</v>
      </c>
      <c r="C14" s="9"/>
      <c r="D14" s="28">
        <v>7</v>
      </c>
      <c r="E14" s="121" t="s">
        <v>141</v>
      </c>
      <c r="G14" s="30"/>
    </row>
    <row r="15" spans="1:7" ht="15" thickBot="1">
      <c r="A15" s="8"/>
      <c r="B15" s="10"/>
      <c r="C15" s="10"/>
      <c r="D15" s="28"/>
      <c r="E15" s="123"/>
      <c r="G15" s="30"/>
    </row>
    <row r="16" spans="1:7" ht="27" customHeight="1">
      <c r="A16" s="88" t="s">
        <v>17</v>
      </c>
      <c r="B16" s="89">
        <f>B17+B18+B19+B20</f>
        <v>64</v>
      </c>
      <c r="C16" s="5"/>
      <c r="D16" s="90">
        <f>D17+D18+D19+D20</f>
        <v>3</v>
      </c>
      <c r="E16" s="19"/>
      <c r="G16" s="30"/>
    </row>
    <row r="17" spans="1:7">
      <c r="A17" s="133" t="s">
        <v>18</v>
      </c>
      <c r="B17" s="130">
        <v>48</v>
      </c>
      <c r="C17" s="132"/>
      <c r="D17" s="130"/>
      <c r="E17" s="115"/>
      <c r="G17" s="30"/>
    </row>
    <row r="18" spans="1:7">
      <c r="A18" s="133" t="s">
        <v>19</v>
      </c>
      <c r="B18" s="130">
        <v>11</v>
      </c>
      <c r="C18" s="132"/>
      <c r="D18" s="130"/>
      <c r="E18" s="116"/>
      <c r="G18" s="30"/>
    </row>
    <row r="19" spans="1:7">
      <c r="A19" s="133" t="s">
        <v>21</v>
      </c>
      <c r="B19" s="130">
        <v>5</v>
      </c>
      <c r="C19" s="132"/>
      <c r="D19" s="130">
        <v>3</v>
      </c>
      <c r="E19" s="115" t="s">
        <v>142</v>
      </c>
      <c r="G19" s="30"/>
    </row>
    <row r="20" spans="1:7">
      <c r="A20" s="133" t="s">
        <v>55</v>
      </c>
      <c r="B20" s="130"/>
      <c r="C20" s="132"/>
      <c r="D20" s="130"/>
      <c r="E20" s="117"/>
      <c r="G20" s="30"/>
    </row>
    <row r="21" spans="1:7">
      <c r="A21" s="13"/>
      <c r="B21" s="87"/>
      <c r="C21" s="12"/>
      <c r="D21" s="28"/>
      <c r="E21" s="18"/>
      <c r="G21" s="30"/>
    </row>
    <row r="22" spans="1:7">
      <c r="A22" s="11" t="s">
        <v>22</v>
      </c>
      <c r="B22" s="25">
        <f>B23+B24+B25+B26</f>
        <v>2</v>
      </c>
      <c r="C22" s="12"/>
      <c r="D22" s="34">
        <f>D23+D24+D25+D26</f>
        <v>0</v>
      </c>
      <c r="E22" s="16"/>
      <c r="G22" s="30"/>
    </row>
    <row r="23" spans="1:7">
      <c r="A23" s="27" t="s">
        <v>23</v>
      </c>
      <c r="B23" s="91"/>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v>2</v>
      </c>
      <c r="C26" s="14"/>
      <c r="D26" s="91"/>
      <c r="E26" s="121"/>
      <c r="G26" s="68"/>
    </row>
    <row r="27" spans="1:7" ht="15" thickBot="1">
      <c r="A27" s="8"/>
      <c r="B27" s="91"/>
      <c r="C27" s="10"/>
      <c r="D27" s="91"/>
      <c r="E27" s="17"/>
      <c r="F27" s="1"/>
      <c r="G27" s="68"/>
    </row>
    <row r="28" spans="1:7" ht="15" thickBot="1">
      <c r="A28" s="92" t="s">
        <v>27</v>
      </c>
      <c r="B28" s="22">
        <f>B22+B10</f>
        <v>13</v>
      </c>
      <c r="C28" s="20"/>
      <c r="D28" s="113">
        <f>D22+D10</f>
        <v>9</v>
      </c>
      <c r="E28" s="21"/>
      <c r="G28" s="93"/>
    </row>
    <row r="29" spans="1:7" ht="15" thickBot="1">
      <c r="A29" s="92" t="s">
        <v>28</v>
      </c>
      <c r="B29" s="22">
        <f>B3+B16</f>
        <v>80</v>
      </c>
      <c r="C29" s="20"/>
      <c r="D29" s="112">
        <f>D3+D16</f>
        <v>14</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14</v>
      </c>
      <c r="C46" s="10"/>
      <c r="D46" s="10">
        <v>5</v>
      </c>
      <c r="E46" s="119" t="s">
        <v>143</v>
      </c>
      <c r="G46" s="35"/>
    </row>
    <row r="47" spans="1:7" ht="15" thickBot="1">
      <c r="G47" s="35"/>
    </row>
    <row r="48" spans="1:7">
      <c r="A48" s="48" t="s">
        <v>46</v>
      </c>
      <c r="B48" s="50" t="s">
        <v>39</v>
      </c>
      <c r="C48" s="105"/>
      <c r="D48" s="50" t="s">
        <v>34</v>
      </c>
      <c r="E48" s="51"/>
      <c r="G48" s="35"/>
    </row>
    <row r="49" spans="1:7" ht="15" thickBot="1">
      <c r="A49" s="31" t="s">
        <v>47</v>
      </c>
      <c r="B49" s="10" t="s">
        <v>36</v>
      </c>
      <c r="C49" s="1"/>
      <c r="D49" s="10"/>
      <c r="E49" s="52"/>
      <c r="G49" s="35"/>
    </row>
    <row r="52" spans="1:7">
      <c r="A52" s="97" t="s">
        <v>49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F9C5-6C01-411D-900E-94E42ECB195D}">
  <dimension ref="A1:G78"/>
  <sheetViews>
    <sheetView topLeftCell="B1" workbookViewId="0">
      <selection activeCell="K52" sqref="K52"/>
    </sheetView>
  </sheetViews>
  <sheetFormatPr defaultRowHeight="14.45"/>
  <cols>
    <col min="1" max="1" width="47.28515625" bestFit="1" customWidth="1"/>
    <col min="2" max="2" width="9" customWidth="1"/>
    <col min="3" max="3" width="3.7109375" customWidth="1"/>
    <col min="5" max="5" width="92.28515625" customWidth="1"/>
    <col min="6" max="6" width="2.7109375" customWidth="1"/>
    <col min="7" max="7" width="161.140625" customWidth="1"/>
  </cols>
  <sheetData>
    <row r="1" spans="1:7" ht="15" thickBot="1">
      <c r="G1" s="2"/>
    </row>
    <row r="2" spans="1:7" ht="28.9">
      <c r="A2" s="4"/>
      <c r="B2" s="26" t="s">
        <v>0</v>
      </c>
      <c r="C2" s="5"/>
      <c r="D2" s="26" t="s">
        <v>1</v>
      </c>
      <c r="E2" s="6" t="s">
        <v>2</v>
      </c>
      <c r="F2" s="7"/>
      <c r="G2" s="6" t="s">
        <v>3</v>
      </c>
    </row>
    <row r="3" spans="1:7" ht="27" customHeight="1">
      <c r="A3" s="83" t="s">
        <v>4</v>
      </c>
      <c r="B3" s="84">
        <f>B4+B5+B6+B7+B8</f>
        <v>98</v>
      </c>
      <c r="C3" s="3"/>
      <c r="D3" s="85">
        <f>D4+D5+D6+D7+D8</f>
        <v>4</v>
      </c>
      <c r="E3" s="15"/>
      <c r="G3" s="128" t="s">
        <v>144</v>
      </c>
    </row>
    <row r="4" spans="1:7">
      <c r="A4" s="129" t="s">
        <v>5</v>
      </c>
      <c r="B4" s="130">
        <v>88</v>
      </c>
      <c r="C4" s="131"/>
      <c r="D4" s="130">
        <v>2</v>
      </c>
      <c r="E4" s="117" t="s">
        <v>145</v>
      </c>
      <c r="G4" s="86"/>
    </row>
    <row r="5" spans="1:7">
      <c r="A5" s="129" t="s">
        <v>7</v>
      </c>
      <c r="B5" s="130">
        <v>4</v>
      </c>
      <c r="C5" s="132"/>
      <c r="D5" s="130"/>
      <c r="E5" s="117"/>
      <c r="G5" s="86"/>
    </row>
    <row r="6" spans="1:7">
      <c r="A6" s="129" t="s">
        <v>9</v>
      </c>
      <c r="B6" s="130">
        <v>6</v>
      </c>
      <c r="C6" s="132"/>
      <c r="D6" s="130">
        <v>2</v>
      </c>
      <c r="E6" s="117" t="s">
        <v>146</v>
      </c>
      <c r="G6" s="86"/>
    </row>
    <row r="7" spans="1:7">
      <c r="A7" s="129" t="s">
        <v>10</v>
      </c>
      <c r="B7" s="130"/>
      <c r="C7" s="132"/>
      <c r="D7" s="130"/>
      <c r="E7" s="117"/>
      <c r="G7" s="86"/>
    </row>
    <row r="8" spans="1:7">
      <c r="A8" s="129"/>
      <c r="B8" s="130"/>
      <c r="C8" s="132"/>
      <c r="D8" s="130"/>
      <c r="E8" s="116"/>
      <c r="G8" s="86"/>
    </row>
    <row r="9" spans="1:7">
      <c r="A9" s="13"/>
      <c r="B9" s="87"/>
      <c r="C9" s="12"/>
      <c r="D9" s="87"/>
      <c r="E9" s="18"/>
      <c r="G9" s="30"/>
    </row>
    <row r="10" spans="1:7">
      <c r="A10" s="11" t="s">
        <v>11</v>
      </c>
      <c r="B10" s="23">
        <f>B11+B12+B13+B14</f>
        <v>10</v>
      </c>
      <c r="C10" s="12"/>
      <c r="D10" s="24">
        <f>D11+D12+D13+D14</f>
        <v>1</v>
      </c>
      <c r="E10" s="16"/>
      <c r="G10" s="30"/>
    </row>
    <row r="11" spans="1:7">
      <c r="A11" s="27" t="s">
        <v>12</v>
      </c>
      <c r="B11" s="28">
        <v>5</v>
      </c>
      <c r="C11" s="9"/>
      <c r="D11" s="28"/>
      <c r="E11" s="122"/>
      <c r="G11" s="30"/>
    </row>
    <row r="12" spans="1:7">
      <c r="A12" s="27" t="s">
        <v>13</v>
      </c>
      <c r="B12" s="28">
        <v>1</v>
      </c>
      <c r="C12" s="9"/>
      <c r="D12" s="28">
        <v>1</v>
      </c>
      <c r="E12" s="120" t="s">
        <v>147</v>
      </c>
      <c r="G12" s="30"/>
    </row>
    <row r="13" spans="1:7">
      <c r="A13" s="27" t="s">
        <v>15</v>
      </c>
      <c r="B13" s="28"/>
      <c r="C13" s="9"/>
      <c r="D13" s="28"/>
      <c r="E13" s="120"/>
      <c r="G13" s="30"/>
    </row>
    <row r="14" spans="1:7">
      <c r="A14" s="27" t="s">
        <v>16</v>
      </c>
      <c r="B14" s="28">
        <v>4</v>
      </c>
      <c r="C14" s="9"/>
      <c r="D14" s="28"/>
      <c r="E14" s="120"/>
      <c r="G14" s="30"/>
    </row>
    <row r="15" spans="1:7" ht="15" thickBot="1">
      <c r="A15" s="8"/>
      <c r="B15" s="10"/>
      <c r="C15" s="10"/>
      <c r="D15" s="28"/>
      <c r="E15" s="123"/>
      <c r="G15" s="30"/>
    </row>
    <row r="16" spans="1:7" ht="27" customHeight="1">
      <c r="A16" s="88" t="s">
        <v>17</v>
      </c>
      <c r="B16" s="89">
        <f>B17+B18+B19+B20</f>
        <v>76</v>
      </c>
      <c r="C16" s="5"/>
      <c r="D16" s="90">
        <f>D17+D18+D19+D20</f>
        <v>0</v>
      </c>
      <c r="E16" s="19"/>
      <c r="G16" s="30"/>
    </row>
    <row r="17" spans="1:7">
      <c r="A17" s="133" t="s">
        <v>18</v>
      </c>
      <c r="B17" s="130">
        <v>47</v>
      </c>
      <c r="C17" s="132"/>
      <c r="D17" s="130"/>
      <c r="E17" s="115"/>
      <c r="G17" s="30"/>
    </row>
    <row r="18" spans="1:7">
      <c r="A18" s="133" t="s">
        <v>19</v>
      </c>
      <c r="B18" s="130">
        <v>21</v>
      </c>
      <c r="C18" s="132"/>
      <c r="D18" s="130"/>
      <c r="E18" s="117"/>
      <c r="G18" s="30"/>
    </row>
    <row r="19" spans="1:7">
      <c r="A19" s="133" t="s">
        <v>21</v>
      </c>
      <c r="B19" s="130">
        <v>6</v>
      </c>
      <c r="C19" s="132"/>
      <c r="D19" s="130"/>
      <c r="E19" s="115"/>
      <c r="G19" s="30"/>
    </row>
    <row r="20" spans="1:7">
      <c r="A20" s="133" t="s">
        <v>127</v>
      </c>
      <c r="B20" s="130">
        <v>2</v>
      </c>
      <c r="C20" s="132"/>
      <c r="D20" s="130"/>
      <c r="E20" s="117"/>
      <c r="G20" s="30"/>
    </row>
    <row r="21" spans="1:7">
      <c r="A21" s="13"/>
      <c r="B21" s="87"/>
      <c r="C21" s="12"/>
      <c r="D21" s="28"/>
      <c r="E21" s="18"/>
      <c r="G21" s="30"/>
    </row>
    <row r="22" spans="1:7">
      <c r="A22" s="11" t="s">
        <v>22</v>
      </c>
      <c r="B22" s="25">
        <f>B23+B24+B25+B26</f>
        <v>3</v>
      </c>
      <c r="C22" s="12"/>
      <c r="D22" s="34">
        <f>D23+D24+D25+D26</f>
        <v>1</v>
      </c>
      <c r="E22" s="16"/>
      <c r="G22" s="30"/>
    </row>
    <row r="23" spans="1:7">
      <c r="A23" s="27" t="s">
        <v>23</v>
      </c>
      <c r="B23" s="91">
        <v>1</v>
      </c>
      <c r="C23" s="9"/>
      <c r="D23" s="91">
        <v>1</v>
      </c>
      <c r="E23" s="121" t="s">
        <v>148</v>
      </c>
      <c r="G23" s="30"/>
    </row>
    <row r="24" spans="1:7">
      <c r="A24" s="27" t="s">
        <v>25</v>
      </c>
      <c r="B24" s="91"/>
      <c r="C24" s="14"/>
      <c r="D24" s="91"/>
      <c r="E24" s="114"/>
      <c r="G24" s="30"/>
    </row>
    <row r="25" spans="1:7">
      <c r="A25" s="27" t="s">
        <v>26</v>
      </c>
      <c r="B25" s="91"/>
      <c r="C25" s="14"/>
      <c r="D25" s="91"/>
      <c r="E25" s="114"/>
      <c r="G25" s="30"/>
    </row>
    <row r="26" spans="1:7">
      <c r="A26" s="27" t="s">
        <v>16</v>
      </c>
      <c r="B26" s="91">
        <v>2</v>
      </c>
      <c r="C26" s="14"/>
      <c r="D26" s="91"/>
      <c r="E26" s="121"/>
      <c r="G26" s="68"/>
    </row>
    <row r="27" spans="1:7" ht="15" thickBot="1">
      <c r="A27" s="8"/>
      <c r="B27" s="91"/>
      <c r="C27" s="10"/>
      <c r="D27" s="91"/>
      <c r="E27" s="17"/>
      <c r="F27" s="1"/>
      <c r="G27" s="68"/>
    </row>
    <row r="28" spans="1:7" ht="15" thickBot="1">
      <c r="A28" s="92" t="s">
        <v>27</v>
      </c>
      <c r="B28" s="22">
        <f>B22+B10</f>
        <v>13</v>
      </c>
      <c r="C28" s="20"/>
      <c r="D28" s="113">
        <f>D22+D10</f>
        <v>2</v>
      </c>
      <c r="E28" s="21"/>
      <c r="G28" s="93"/>
    </row>
    <row r="29" spans="1:7" ht="15" thickBot="1">
      <c r="A29" s="92" t="s">
        <v>28</v>
      </c>
      <c r="B29" s="22">
        <f>B3+B16</f>
        <v>174</v>
      </c>
      <c r="C29" s="20"/>
      <c r="D29" s="112">
        <f>D3+D16</f>
        <v>4</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1</v>
      </c>
      <c r="E39" s="94" t="s">
        <v>149</v>
      </c>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v>
      </c>
      <c r="C46" s="10"/>
      <c r="D46" s="10">
        <v>0</v>
      </c>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67">
        <v>1</v>
      </c>
      <c r="E49" s="140" t="s">
        <v>150</v>
      </c>
      <c r="G49" s="35"/>
    </row>
    <row r="50" spans="1:7">
      <c r="G50" s="35"/>
    </row>
    <row r="51" spans="1:7" ht="15" thickBot="1">
      <c r="G51" s="35"/>
    </row>
    <row r="52" spans="1:7">
      <c r="A52" s="70" t="s">
        <v>75</v>
      </c>
      <c r="B52" s="50" t="s">
        <v>76</v>
      </c>
      <c r="C52" s="50"/>
      <c r="D52" s="50"/>
      <c r="E52" s="51"/>
      <c r="G52" s="35"/>
    </row>
    <row r="53" spans="1:7" ht="22.15" thickBot="1">
      <c r="A53" s="71" t="s">
        <v>77</v>
      </c>
      <c r="B53" s="10">
        <v>3</v>
      </c>
      <c r="C53" s="10"/>
      <c r="D53" s="10">
        <v>0</v>
      </c>
      <c r="E53" s="118"/>
      <c r="G53" s="35"/>
    </row>
    <row r="54" spans="1:7">
      <c r="G54" s="35"/>
    </row>
    <row r="55" spans="1:7">
      <c r="G55" s="35"/>
    </row>
    <row r="56" spans="1:7">
      <c r="A56" s="97" t="s">
        <v>49</v>
      </c>
      <c r="G56" s="35"/>
    </row>
    <row r="57" spans="1:7">
      <c r="G57" s="35"/>
    </row>
    <row r="58" spans="1:7">
      <c r="G58" s="35"/>
    </row>
    <row r="59" spans="1:7">
      <c r="G59" s="35"/>
    </row>
    <row r="60" spans="1:7">
      <c r="G60" s="35"/>
    </row>
    <row r="61" spans="1:7">
      <c r="G61" s="35"/>
    </row>
    <row r="62" spans="1:7">
      <c r="G62" s="35"/>
    </row>
    <row r="63" spans="1:7">
      <c r="G63" s="35"/>
    </row>
    <row r="64" spans="1:7">
      <c r="G64" s="35"/>
    </row>
    <row r="65" spans="7:7">
      <c r="G65" s="35"/>
    </row>
    <row r="66" spans="7:7">
      <c r="G66" s="66" t="s">
        <v>151</v>
      </c>
    </row>
    <row r="67" spans="7:7">
      <c r="G67" s="35"/>
    </row>
    <row r="68" spans="7:7">
      <c r="G68" s="35"/>
    </row>
    <row r="69" spans="7:7">
      <c r="G69" s="35"/>
    </row>
    <row r="70" spans="7:7">
      <c r="G70" s="35"/>
    </row>
    <row r="71" spans="7:7">
      <c r="G71" s="35"/>
    </row>
    <row r="72" spans="7:7">
      <c r="G72" s="35"/>
    </row>
    <row r="73" spans="7:7">
      <c r="G73" s="35"/>
    </row>
    <row r="74" spans="7:7">
      <c r="G74" s="35"/>
    </row>
    <row r="75" spans="7:7">
      <c r="G75" s="35"/>
    </row>
    <row r="76" spans="7:7">
      <c r="G76" s="35"/>
    </row>
    <row r="77" spans="7:7">
      <c r="G77" s="35"/>
    </row>
    <row r="78" spans="7:7">
      <c r="G78" s="35"/>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27BB9-0D16-4508-B565-56BE27593F78}">
  <dimension ref="A1:G147"/>
  <sheetViews>
    <sheetView workbookViewId="0">
      <selection activeCell="E6" sqref="E6"/>
    </sheetView>
  </sheetViews>
  <sheetFormatPr defaultRowHeight="14.45"/>
  <cols>
    <col min="1" max="1" width="47.28515625" bestFit="1" customWidth="1"/>
    <col min="2" max="2" width="9" customWidth="1"/>
    <col min="3" max="3" width="3.7109375" customWidth="1"/>
    <col min="5" max="5" width="84" customWidth="1"/>
    <col min="6" max="6" width="2.7109375" customWidth="1"/>
    <col min="7" max="7" width="147.28515625" customWidth="1"/>
  </cols>
  <sheetData>
    <row r="1" spans="1:7" ht="15" thickBot="1">
      <c r="G1" s="2"/>
    </row>
    <row r="2" spans="1:7" ht="28.9">
      <c r="A2" s="4"/>
      <c r="B2" s="26" t="s">
        <v>0</v>
      </c>
      <c r="C2" s="5"/>
      <c r="D2" s="26" t="s">
        <v>1</v>
      </c>
      <c r="E2" s="6" t="s">
        <v>2</v>
      </c>
      <c r="F2" s="7"/>
      <c r="G2" s="6" t="s">
        <v>3</v>
      </c>
    </row>
    <row r="3" spans="1:7" ht="25.9" customHeight="1">
      <c r="A3" s="83" t="s">
        <v>4</v>
      </c>
      <c r="B3" s="84">
        <f>B4+B5+B6+B7+B8</f>
        <v>109</v>
      </c>
      <c r="C3" s="3"/>
      <c r="D3" s="85">
        <f>D4+D5+D6+D7+D8</f>
        <v>12</v>
      </c>
      <c r="E3" s="15"/>
      <c r="G3" s="110" t="s">
        <v>151</v>
      </c>
    </row>
    <row r="4" spans="1:7">
      <c r="A4" s="129" t="s">
        <v>5</v>
      </c>
      <c r="B4" s="130">
        <v>98</v>
      </c>
      <c r="C4" s="131"/>
      <c r="D4" s="130">
        <v>1</v>
      </c>
      <c r="E4" s="117" t="s">
        <v>152</v>
      </c>
      <c r="G4" s="86"/>
    </row>
    <row r="5" spans="1:7">
      <c r="A5" s="129" t="s">
        <v>7</v>
      </c>
      <c r="B5" s="130">
        <v>9</v>
      </c>
      <c r="C5" s="132"/>
      <c r="D5" s="130">
        <v>2</v>
      </c>
      <c r="E5" s="117" t="s">
        <v>153</v>
      </c>
      <c r="G5" s="86"/>
    </row>
    <row r="6" spans="1:7">
      <c r="A6" s="129" t="s">
        <v>9</v>
      </c>
      <c r="B6" s="130">
        <v>1</v>
      </c>
      <c r="C6" s="132"/>
      <c r="D6" s="130">
        <v>2</v>
      </c>
      <c r="E6" s="117" t="s">
        <v>154</v>
      </c>
      <c r="G6" s="86"/>
    </row>
    <row r="7" spans="1:7" ht="20.45">
      <c r="A7" s="129" t="s">
        <v>10</v>
      </c>
      <c r="B7" s="130">
        <v>1</v>
      </c>
      <c r="C7" s="132"/>
      <c r="D7" s="130">
        <v>7</v>
      </c>
      <c r="E7" s="117" t="s">
        <v>155</v>
      </c>
      <c r="G7" s="86"/>
    </row>
    <row r="8" spans="1:7">
      <c r="A8" s="129"/>
      <c r="B8" s="130"/>
      <c r="C8" s="132"/>
      <c r="D8" s="130"/>
      <c r="E8" s="116"/>
      <c r="G8" s="86"/>
    </row>
    <row r="9" spans="1:7">
      <c r="A9" s="13"/>
      <c r="B9" s="87"/>
      <c r="C9" s="12"/>
      <c r="D9" s="87"/>
      <c r="E9" s="18"/>
      <c r="G9" s="30"/>
    </row>
    <row r="10" spans="1:7">
      <c r="A10" s="11" t="s">
        <v>11</v>
      </c>
      <c r="B10" s="23">
        <f>B11+B12+B13+B14</f>
        <v>16</v>
      </c>
      <c r="C10" s="12"/>
      <c r="D10" s="24">
        <f>D11+D12+D13+D14</f>
        <v>0</v>
      </c>
      <c r="E10" s="16"/>
      <c r="G10" s="30"/>
    </row>
    <row r="11" spans="1:7">
      <c r="A11" s="27" t="s">
        <v>12</v>
      </c>
      <c r="B11" s="28">
        <v>5</v>
      </c>
      <c r="C11" s="9"/>
      <c r="D11" s="28"/>
      <c r="E11" s="122"/>
      <c r="G11" s="30"/>
    </row>
    <row r="12" spans="1:7">
      <c r="A12" s="27" t="s">
        <v>13</v>
      </c>
      <c r="B12" s="28">
        <v>2</v>
      </c>
      <c r="C12" s="9"/>
      <c r="D12" s="28"/>
      <c r="E12" s="120"/>
      <c r="G12" s="153" t="s">
        <v>156</v>
      </c>
    </row>
    <row r="13" spans="1:7">
      <c r="A13" s="27" t="s">
        <v>15</v>
      </c>
      <c r="B13" s="28"/>
      <c r="C13" s="9"/>
      <c r="D13" s="28"/>
      <c r="E13" s="122"/>
      <c r="G13" s="30"/>
    </row>
    <row r="14" spans="1:7">
      <c r="A14" s="27" t="s">
        <v>16</v>
      </c>
      <c r="B14" s="28">
        <v>9</v>
      </c>
      <c r="C14" s="9"/>
      <c r="D14" s="28"/>
      <c r="E14" s="121"/>
      <c r="G14" s="30"/>
    </row>
    <row r="15" spans="1:7" ht="15" thickBot="1">
      <c r="A15" s="8"/>
      <c r="B15" s="10"/>
      <c r="C15" s="10"/>
      <c r="D15" s="28"/>
      <c r="E15" s="123"/>
      <c r="G15" s="30"/>
    </row>
    <row r="16" spans="1:7" ht="27" customHeight="1">
      <c r="A16" s="88" t="s">
        <v>17</v>
      </c>
      <c r="B16" s="89">
        <f>B17+B18+B19+B20+B21</f>
        <v>58</v>
      </c>
      <c r="C16" s="5"/>
      <c r="D16" s="90">
        <f>D17+D18+D19+D20+D21</f>
        <v>11</v>
      </c>
      <c r="E16" s="19"/>
      <c r="G16" s="30"/>
    </row>
    <row r="17" spans="1:7">
      <c r="A17" s="133" t="s">
        <v>18</v>
      </c>
      <c r="B17" s="130">
        <v>39</v>
      </c>
      <c r="C17" s="132"/>
      <c r="D17" s="130"/>
      <c r="E17" s="115"/>
      <c r="G17" s="30"/>
    </row>
    <row r="18" spans="1:7">
      <c r="A18" s="133" t="s">
        <v>19</v>
      </c>
      <c r="B18" s="130">
        <v>15</v>
      </c>
      <c r="C18" s="132"/>
      <c r="D18" s="130">
        <v>2</v>
      </c>
      <c r="E18" s="117" t="s">
        <v>157</v>
      </c>
      <c r="G18" s="30"/>
    </row>
    <row r="19" spans="1:7">
      <c r="A19" s="133" t="s">
        <v>21</v>
      </c>
      <c r="B19" s="130">
        <v>1</v>
      </c>
      <c r="C19" s="132"/>
      <c r="D19" s="130">
        <v>1</v>
      </c>
      <c r="E19" s="115" t="s">
        <v>158</v>
      </c>
      <c r="G19" s="30"/>
    </row>
    <row r="20" spans="1:7">
      <c r="A20" s="133" t="s">
        <v>55</v>
      </c>
      <c r="B20" s="130">
        <v>1</v>
      </c>
      <c r="C20" s="132"/>
      <c r="D20" s="130">
        <v>8</v>
      </c>
      <c r="E20" s="117" t="s">
        <v>159</v>
      </c>
      <c r="G20" s="30"/>
    </row>
    <row r="21" spans="1:7">
      <c r="A21" s="149" t="s">
        <v>127</v>
      </c>
      <c r="B21" s="150">
        <v>2</v>
      </c>
      <c r="C21" s="151"/>
      <c r="D21" s="130"/>
      <c r="E21" s="152"/>
      <c r="G21" s="30"/>
    </row>
    <row r="22" spans="1:7">
      <c r="A22" s="11" t="s">
        <v>22</v>
      </c>
      <c r="B22" s="25">
        <f>B23+B24+B25+B26</f>
        <v>2</v>
      </c>
      <c r="C22" s="12"/>
      <c r="D22" s="34">
        <f>D23+D24+D25+D26</f>
        <v>1</v>
      </c>
      <c r="E22" s="16"/>
      <c r="G22" s="30"/>
    </row>
    <row r="23" spans="1:7">
      <c r="A23" s="27" t="s">
        <v>23</v>
      </c>
      <c r="B23" s="91"/>
      <c r="C23" s="9"/>
      <c r="D23" s="91"/>
      <c r="E23" s="121"/>
      <c r="G23" s="30"/>
    </row>
    <row r="24" spans="1:7">
      <c r="A24" s="27" t="s">
        <v>25</v>
      </c>
      <c r="B24" s="91"/>
      <c r="C24" s="14"/>
      <c r="D24" s="91"/>
      <c r="E24" s="114"/>
      <c r="G24" s="30"/>
    </row>
    <row r="25" spans="1:7">
      <c r="A25" s="27" t="s">
        <v>26</v>
      </c>
      <c r="B25" s="91">
        <v>1</v>
      </c>
      <c r="C25" s="14"/>
      <c r="D25" s="91">
        <v>1</v>
      </c>
      <c r="E25" s="121" t="s">
        <v>160</v>
      </c>
      <c r="G25" s="30"/>
    </row>
    <row r="26" spans="1:7">
      <c r="A26" s="27" t="s">
        <v>16</v>
      </c>
      <c r="B26" s="91">
        <v>1</v>
      </c>
      <c r="C26" s="14"/>
      <c r="D26" s="91"/>
      <c r="E26" s="121"/>
      <c r="G26" s="68"/>
    </row>
    <row r="27" spans="1:7" ht="15" thickBot="1">
      <c r="A27" s="8"/>
      <c r="B27" s="91"/>
      <c r="C27" s="10"/>
      <c r="D27" s="91"/>
      <c r="E27" s="17"/>
      <c r="F27" s="1"/>
      <c r="G27" s="68"/>
    </row>
    <row r="28" spans="1:7" ht="15" thickBot="1">
      <c r="A28" s="92" t="s">
        <v>27</v>
      </c>
      <c r="B28" s="22">
        <f>B22+B10</f>
        <v>18</v>
      </c>
      <c r="C28" s="20"/>
      <c r="D28" s="113">
        <f>D22+D10</f>
        <v>1</v>
      </c>
      <c r="E28" s="21"/>
      <c r="G28" s="93"/>
    </row>
    <row r="29" spans="1:7" ht="15" thickBot="1">
      <c r="A29" s="92" t="s">
        <v>28</v>
      </c>
      <c r="B29" s="22">
        <f>B3+B16</f>
        <v>167</v>
      </c>
      <c r="C29" s="20"/>
      <c r="D29" s="112">
        <f>D3+D16</f>
        <v>23</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3</v>
      </c>
      <c r="C46" s="10"/>
      <c r="D46" s="10">
        <v>0</v>
      </c>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67">
        <v>2</v>
      </c>
      <c r="E49" s="140" t="s">
        <v>161</v>
      </c>
      <c r="G49" s="35"/>
    </row>
    <row r="50" spans="1:7">
      <c r="G50" s="35"/>
    </row>
    <row r="51" spans="1:7">
      <c r="G51" s="35"/>
    </row>
    <row r="52" spans="1:7">
      <c r="A52" s="97" t="s">
        <v>49</v>
      </c>
      <c r="G52" s="35"/>
    </row>
    <row r="53" spans="1:7">
      <c r="G53" s="35"/>
    </row>
    <row r="54" spans="1:7">
      <c r="G54" s="35"/>
    </row>
    <row r="55" spans="1:7">
      <c r="G55" s="35"/>
    </row>
    <row r="56" spans="1:7">
      <c r="G56" s="35"/>
    </row>
    <row r="57" spans="1:7">
      <c r="G57" s="35"/>
    </row>
    <row r="58" spans="1:7">
      <c r="G58" s="35"/>
    </row>
    <row r="59" spans="1:7">
      <c r="G59" s="35"/>
    </row>
    <row r="60" spans="1:7">
      <c r="G60" s="35"/>
    </row>
    <row r="61" spans="1:7">
      <c r="G61" s="35"/>
    </row>
    <row r="62" spans="1:7">
      <c r="G62" s="35"/>
    </row>
    <row r="63" spans="1:7">
      <c r="G63" s="35"/>
    </row>
    <row r="64" spans="1:7">
      <c r="G64" s="35"/>
    </row>
    <row r="65" spans="7:7">
      <c r="G65" s="35"/>
    </row>
    <row r="66" spans="7:7">
      <c r="G66" s="35"/>
    </row>
    <row r="67" spans="7:7">
      <c r="G67" s="35"/>
    </row>
    <row r="68" spans="7:7">
      <c r="G68" s="35"/>
    </row>
    <row r="69" spans="7:7">
      <c r="G69" s="35"/>
    </row>
    <row r="70" spans="7:7">
      <c r="G70" s="35"/>
    </row>
    <row r="71" spans="7:7">
      <c r="G71" s="35"/>
    </row>
    <row r="72" spans="7:7">
      <c r="G72" s="35"/>
    </row>
    <row r="73" spans="7:7">
      <c r="G73" s="35"/>
    </row>
    <row r="74" spans="7:7">
      <c r="G74" s="35"/>
    </row>
    <row r="75" spans="7:7">
      <c r="G75" s="35"/>
    </row>
    <row r="76" spans="7:7">
      <c r="G76" s="35"/>
    </row>
    <row r="77" spans="7:7">
      <c r="G77" s="35"/>
    </row>
    <row r="78" spans="7:7">
      <c r="G78" s="35"/>
    </row>
    <row r="79" spans="7:7">
      <c r="G79" s="35"/>
    </row>
    <row r="80" spans="7:7">
      <c r="G80" s="35"/>
    </row>
    <row r="81" spans="7:7">
      <c r="G81" s="35"/>
    </row>
    <row r="82" spans="7:7">
      <c r="G82" s="35"/>
    </row>
    <row r="83" spans="7:7">
      <c r="G83" s="35"/>
    </row>
    <row r="84" spans="7:7">
      <c r="G84" s="35"/>
    </row>
    <row r="85" spans="7:7">
      <c r="G85" s="35"/>
    </row>
    <row r="86" spans="7:7">
      <c r="G86" s="35"/>
    </row>
    <row r="87" spans="7:7">
      <c r="G87" s="35"/>
    </row>
    <row r="88" spans="7:7">
      <c r="G88" s="35"/>
    </row>
    <row r="89" spans="7:7">
      <c r="G89" s="35"/>
    </row>
    <row r="90" spans="7:7">
      <c r="G90" s="35"/>
    </row>
    <row r="91" spans="7:7">
      <c r="G91" s="35"/>
    </row>
    <row r="92" spans="7:7">
      <c r="G92" s="35"/>
    </row>
    <row r="93" spans="7:7">
      <c r="G93" s="35"/>
    </row>
    <row r="94" spans="7:7">
      <c r="G94" s="35"/>
    </row>
    <row r="95" spans="7:7">
      <c r="G95" s="35"/>
    </row>
    <row r="96" spans="7:7">
      <c r="G96" s="35"/>
    </row>
    <row r="97" spans="7:7">
      <c r="G97" s="35"/>
    </row>
    <row r="98" spans="7:7">
      <c r="G98" s="35"/>
    </row>
    <row r="99" spans="7:7">
      <c r="G99" s="35"/>
    </row>
    <row r="100" spans="7:7">
      <c r="G100" s="35"/>
    </row>
    <row r="101" spans="7:7">
      <c r="G101" s="35"/>
    </row>
    <row r="102" spans="7:7">
      <c r="G102" s="35"/>
    </row>
    <row r="103" spans="7:7">
      <c r="G103" s="35"/>
    </row>
    <row r="104" spans="7:7">
      <c r="G104" s="35"/>
    </row>
    <row r="105" spans="7:7">
      <c r="G105" s="35"/>
    </row>
    <row r="106" spans="7:7">
      <c r="G106" s="35"/>
    </row>
    <row r="107" spans="7:7">
      <c r="G107" s="35"/>
    </row>
    <row r="108" spans="7:7">
      <c r="G108" s="35"/>
    </row>
    <row r="109" spans="7:7">
      <c r="G109" s="35"/>
    </row>
    <row r="110" spans="7:7">
      <c r="G110" s="35"/>
    </row>
    <row r="111" spans="7:7">
      <c r="G111" s="35"/>
    </row>
    <row r="112" spans="7:7">
      <c r="G112" s="35"/>
    </row>
    <row r="113" spans="7:7">
      <c r="G113" s="35"/>
    </row>
    <row r="114" spans="7:7">
      <c r="G114" s="35"/>
    </row>
    <row r="115" spans="7:7">
      <c r="G115" s="35"/>
    </row>
    <row r="116" spans="7:7">
      <c r="G116" s="35"/>
    </row>
    <row r="117" spans="7:7">
      <c r="G117" s="35"/>
    </row>
    <row r="118" spans="7:7">
      <c r="G118" s="35"/>
    </row>
    <row r="119" spans="7:7">
      <c r="G119" s="35"/>
    </row>
    <row r="120" spans="7:7">
      <c r="G120" s="35"/>
    </row>
    <row r="121" spans="7:7">
      <c r="G121" s="35"/>
    </row>
    <row r="122" spans="7:7">
      <c r="G122" s="35"/>
    </row>
    <row r="123" spans="7:7">
      <c r="G123" s="35"/>
    </row>
    <row r="124" spans="7:7">
      <c r="G124" s="35"/>
    </row>
    <row r="125" spans="7:7">
      <c r="G125" s="35"/>
    </row>
    <row r="126" spans="7:7">
      <c r="G126" s="35"/>
    </row>
    <row r="127" spans="7:7">
      <c r="G127" s="35"/>
    </row>
    <row r="128" spans="7:7">
      <c r="G128" s="35"/>
    </row>
    <row r="129" spans="7:7">
      <c r="G129" s="35"/>
    </row>
    <row r="130" spans="7:7">
      <c r="G130" s="35"/>
    </row>
    <row r="131" spans="7:7">
      <c r="G131" s="35"/>
    </row>
    <row r="132" spans="7:7">
      <c r="G132" s="35"/>
    </row>
    <row r="133" spans="7:7">
      <c r="G133" s="35"/>
    </row>
    <row r="134" spans="7:7">
      <c r="G134" s="35"/>
    </row>
    <row r="135" spans="7:7">
      <c r="G135" s="35"/>
    </row>
    <row r="136" spans="7:7">
      <c r="G136" s="35"/>
    </row>
    <row r="137" spans="7:7">
      <c r="G137" s="35"/>
    </row>
    <row r="138" spans="7:7">
      <c r="G138" s="35"/>
    </row>
    <row r="139" spans="7:7">
      <c r="G139" s="35"/>
    </row>
    <row r="140" spans="7:7">
      <c r="G140" s="35"/>
    </row>
    <row r="141" spans="7:7">
      <c r="G141" s="35"/>
    </row>
    <row r="142" spans="7:7">
      <c r="G142" s="35"/>
    </row>
    <row r="143" spans="7:7">
      <c r="G143" s="35"/>
    </row>
    <row r="144" spans="7:7">
      <c r="G144" s="35"/>
    </row>
    <row r="145" spans="7:7">
      <c r="G145" s="35"/>
    </row>
    <row r="146" spans="7:7">
      <c r="G146" s="35"/>
    </row>
    <row r="147" spans="7:7">
      <c r="G147" s="35"/>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70082-3646-4598-8530-D02EBB4F1A1B}">
  <dimension ref="A1:G61"/>
  <sheetViews>
    <sheetView workbookViewId="0">
      <selection activeCell="E6" sqref="E6"/>
    </sheetView>
  </sheetViews>
  <sheetFormatPr defaultRowHeight="14.45"/>
  <cols>
    <col min="1" max="1" width="47.28515625" bestFit="1" customWidth="1"/>
    <col min="2" max="2" width="9" customWidth="1"/>
    <col min="3" max="3" width="3.7109375" customWidth="1"/>
    <col min="5" max="5" width="70.5703125" customWidth="1"/>
    <col min="6" max="6" width="2.7109375" customWidth="1"/>
    <col min="7" max="7" width="131.85546875" customWidth="1"/>
  </cols>
  <sheetData>
    <row r="1" spans="1:7" ht="15" thickBot="1">
      <c r="G1" s="2" t="s">
        <v>162</v>
      </c>
    </row>
    <row r="2" spans="1:7" ht="28.9">
      <c r="A2" s="4"/>
      <c r="B2" s="26" t="s">
        <v>0</v>
      </c>
      <c r="C2" s="5"/>
      <c r="D2" s="26" t="s">
        <v>1</v>
      </c>
      <c r="E2" s="6" t="s">
        <v>2</v>
      </c>
      <c r="F2" s="7"/>
      <c r="G2" s="6" t="s">
        <v>3</v>
      </c>
    </row>
    <row r="3" spans="1:7" ht="27" customHeight="1">
      <c r="A3" s="83" t="s">
        <v>4</v>
      </c>
      <c r="B3" s="84">
        <f>B4+B5+B6+B7+B8</f>
        <v>107</v>
      </c>
      <c r="C3" s="3"/>
      <c r="D3" s="85">
        <f>D4+D5+D6+D7+D8</f>
        <v>16</v>
      </c>
      <c r="E3" s="15"/>
      <c r="G3" s="110" t="s">
        <v>163</v>
      </c>
    </row>
    <row r="4" spans="1:7" ht="20.45">
      <c r="A4" s="129" t="s">
        <v>5</v>
      </c>
      <c r="B4" s="130">
        <v>98</v>
      </c>
      <c r="C4" s="131"/>
      <c r="D4" s="130">
        <v>5</v>
      </c>
      <c r="E4" s="117" t="s">
        <v>164</v>
      </c>
      <c r="G4" s="86"/>
    </row>
    <row r="5" spans="1:7">
      <c r="A5" s="129" t="s">
        <v>7</v>
      </c>
      <c r="B5" s="130">
        <v>6</v>
      </c>
      <c r="C5" s="132"/>
      <c r="D5" s="130">
        <v>2</v>
      </c>
      <c r="E5" s="117" t="s">
        <v>165</v>
      </c>
      <c r="G5" s="86"/>
    </row>
    <row r="6" spans="1:7">
      <c r="A6" s="129" t="s">
        <v>9</v>
      </c>
      <c r="B6" s="130">
        <v>1</v>
      </c>
      <c r="C6" s="132"/>
      <c r="D6" s="130">
        <v>2</v>
      </c>
      <c r="E6" s="117" t="s">
        <v>166</v>
      </c>
      <c r="G6" s="86"/>
    </row>
    <row r="7" spans="1:7" ht="20.45">
      <c r="A7" s="129" t="s">
        <v>10</v>
      </c>
      <c r="B7" s="130">
        <v>2</v>
      </c>
      <c r="C7" s="132"/>
      <c r="D7" s="130">
        <v>7</v>
      </c>
      <c r="E7" s="117" t="s">
        <v>167</v>
      </c>
      <c r="G7" s="86"/>
    </row>
    <row r="8" spans="1:7">
      <c r="A8" s="129"/>
      <c r="B8" s="130"/>
      <c r="C8" s="132"/>
      <c r="D8" s="130"/>
      <c r="E8" s="116"/>
      <c r="G8" s="86"/>
    </row>
    <row r="9" spans="1:7">
      <c r="A9" s="13"/>
      <c r="B9" s="87"/>
      <c r="C9" s="12"/>
      <c r="D9" s="87"/>
      <c r="E9" s="18"/>
      <c r="G9" s="30"/>
    </row>
    <row r="10" spans="1:7">
      <c r="A10" s="11" t="s">
        <v>11</v>
      </c>
      <c r="B10" s="23">
        <f>B11+B12+B13+B14</f>
        <v>9</v>
      </c>
      <c r="C10" s="12"/>
      <c r="D10" s="24">
        <f>D11+D12+D13+D14</f>
        <v>1</v>
      </c>
      <c r="E10" s="16"/>
      <c r="G10" s="30"/>
    </row>
    <row r="11" spans="1:7">
      <c r="A11" s="27" t="s">
        <v>12</v>
      </c>
      <c r="B11" s="28">
        <v>4</v>
      </c>
      <c r="C11" s="9"/>
      <c r="D11" s="28">
        <v>1</v>
      </c>
      <c r="E11" s="121" t="s">
        <v>168</v>
      </c>
      <c r="G11" s="30"/>
    </row>
    <row r="12" spans="1:7">
      <c r="A12" s="27" t="s">
        <v>13</v>
      </c>
      <c r="B12" s="28">
        <v>1</v>
      </c>
      <c r="C12" s="9"/>
      <c r="D12" s="28"/>
      <c r="E12" s="120"/>
      <c r="G12" s="30"/>
    </row>
    <row r="13" spans="1:7">
      <c r="A13" s="27" t="s">
        <v>15</v>
      </c>
      <c r="B13" s="28">
        <v>1</v>
      </c>
      <c r="C13" s="9"/>
      <c r="D13" s="28"/>
      <c r="E13" s="122"/>
      <c r="G13" s="30"/>
    </row>
    <row r="14" spans="1:7">
      <c r="A14" s="27" t="s">
        <v>16</v>
      </c>
      <c r="B14" s="28">
        <v>3</v>
      </c>
      <c r="C14" s="9"/>
      <c r="D14" s="28"/>
      <c r="E14" s="121"/>
      <c r="G14" s="30"/>
    </row>
    <row r="15" spans="1:7" ht="15" thickBot="1">
      <c r="A15" s="8"/>
      <c r="B15" s="10"/>
      <c r="C15" s="10"/>
      <c r="D15" s="28"/>
      <c r="E15" s="123"/>
      <c r="G15" s="30"/>
    </row>
    <row r="16" spans="1:7" ht="27" customHeight="1">
      <c r="A16" s="88" t="s">
        <v>17</v>
      </c>
      <c r="B16" s="89">
        <f>B17+B18+B19+B20</f>
        <v>45</v>
      </c>
      <c r="C16" s="5"/>
      <c r="D16" s="90">
        <f>D17+D18+D19+D20</f>
        <v>0</v>
      </c>
      <c r="E16" s="19"/>
      <c r="G16" s="30"/>
    </row>
    <row r="17" spans="1:7">
      <c r="A17" s="133" t="s">
        <v>18</v>
      </c>
      <c r="B17" s="130">
        <v>29</v>
      </c>
      <c r="C17" s="132"/>
      <c r="D17" s="130"/>
      <c r="E17" s="115"/>
      <c r="G17" s="30"/>
    </row>
    <row r="18" spans="1:7">
      <c r="A18" s="133" t="s">
        <v>19</v>
      </c>
      <c r="B18" s="130">
        <v>13</v>
      </c>
      <c r="C18" s="132"/>
      <c r="D18" s="130"/>
      <c r="E18" s="116"/>
      <c r="G18" s="30"/>
    </row>
    <row r="19" spans="1:7">
      <c r="A19" s="133" t="s">
        <v>21</v>
      </c>
      <c r="B19" s="130">
        <v>2</v>
      </c>
      <c r="C19" s="132"/>
      <c r="D19" s="130"/>
      <c r="E19" s="115"/>
      <c r="G19" s="30"/>
    </row>
    <row r="20" spans="1:7">
      <c r="A20" s="133" t="s">
        <v>127</v>
      </c>
      <c r="B20" s="130">
        <v>1</v>
      </c>
      <c r="C20" s="132"/>
      <c r="D20" s="130"/>
      <c r="E20" s="117"/>
      <c r="G20" s="30"/>
    </row>
    <row r="21" spans="1:7">
      <c r="A21" s="13"/>
      <c r="B21" s="87"/>
      <c r="C21" s="12"/>
      <c r="D21" s="28"/>
      <c r="E21" s="18"/>
      <c r="G21" s="30"/>
    </row>
    <row r="22" spans="1:7">
      <c r="A22" s="11" t="s">
        <v>22</v>
      </c>
      <c r="B22" s="25">
        <f>B23+B24+B25+B26</f>
        <v>1</v>
      </c>
      <c r="C22" s="12"/>
      <c r="D22" s="34">
        <f>D23+D24+D25+D26</f>
        <v>0</v>
      </c>
      <c r="E22" s="16"/>
      <c r="G22" s="30"/>
    </row>
    <row r="23" spans="1:7">
      <c r="A23" s="27" t="s">
        <v>23</v>
      </c>
      <c r="B23" s="91"/>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v>1</v>
      </c>
      <c r="C26" s="14"/>
      <c r="D26" s="91"/>
      <c r="E26" s="121"/>
      <c r="G26" s="68"/>
    </row>
    <row r="27" spans="1:7" ht="15" thickBot="1">
      <c r="A27" s="8"/>
      <c r="B27" s="91"/>
      <c r="C27" s="10"/>
      <c r="D27" s="91"/>
      <c r="E27" s="17"/>
      <c r="F27" s="1"/>
      <c r="G27" s="68"/>
    </row>
    <row r="28" spans="1:7" ht="15" thickBot="1">
      <c r="A28" s="92" t="s">
        <v>27</v>
      </c>
      <c r="B28" s="22">
        <f>B22+B10</f>
        <v>10</v>
      </c>
      <c r="C28" s="20"/>
      <c r="D28" s="113">
        <f>D22+D10</f>
        <v>1</v>
      </c>
      <c r="E28" s="21"/>
      <c r="G28" s="93"/>
    </row>
    <row r="29" spans="1:7" ht="15" thickBot="1">
      <c r="A29" s="92" t="s">
        <v>28</v>
      </c>
      <c r="B29" s="22">
        <f>B3+B16</f>
        <v>152</v>
      </c>
      <c r="C29" s="20"/>
      <c r="D29" s="112">
        <f>D3+D16</f>
        <v>16</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67">
        <v>1</v>
      </c>
      <c r="E36" s="106" t="s">
        <v>169</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4</v>
      </c>
      <c r="E39" s="94" t="s">
        <v>170</v>
      </c>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3</v>
      </c>
      <c r="C46" s="10"/>
      <c r="D46" s="67">
        <v>1</v>
      </c>
      <c r="E46" s="119" t="s">
        <v>171</v>
      </c>
      <c r="G46" s="35"/>
    </row>
    <row r="47" spans="1:7" ht="15" thickBot="1">
      <c r="G47" s="35"/>
    </row>
    <row r="48" spans="1:7">
      <c r="A48" s="48" t="s">
        <v>46</v>
      </c>
      <c r="B48" s="50" t="s">
        <v>39</v>
      </c>
      <c r="C48" s="105"/>
      <c r="D48" s="50" t="s">
        <v>34</v>
      </c>
      <c r="E48" s="51"/>
      <c r="G48" s="35"/>
    </row>
    <row r="49" spans="1:7" ht="15" thickBot="1">
      <c r="A49" s="31" t="s">
        <v>47</v>
      </c>
      <c r="B49" s="10" t="s">
        <v>36</v>
      </c>
      <c r="C49" s="1"/>
      <c r="D49" s="10"/>
      <c r="E49" s="52"/>
      <c r="G49" s="35"/>
    </row>
    <row r="50" spans="1:7">
      <c r="G50" s="35"/>
    </row>
    <row r="51" spans="1:7">
      <c r="G51" s="35"/>
    </row>
    <row r="52" spans="1:7">
      <c r="A52" s="97" t="s">
        <v>49</v>
      </c>
      <c r="G52" s="35"/>
    </row>
    <row r="53" spans="1:7">
      <c r="G53" s="35"/>
    </row>
    <row r="54" spans="1:7">
      <c r="G54" s="35"/>
    </row>
    <row r="55" spans="1:7">
      <c r="G55" s="35"/>
    </row>
    <row r="56" spans="1:7">
      <c r="G56" s="35"/>
    </row>
    <row r="57" spans="1:7">
      <c r="G57" s="35"/>
    </row>
    <row r="58" spans="1:7">
      <c r="G58" s="35"/>
    </row>
    <row r="59" spans="1:7">
      <c r="G59" s="35"/>
    </row>
    <row r="60" spans="1:7">
      <c r="G60" s="35"/>
    </row>
    <row r="61" spans="1:7">
      <c r="G61" s="35"/>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A49D-DA6B-4B93-9DA9-1DA662EBF75D}">
  <dimension ref="A1:G52"/>
  <sheetViews>
    <sheetView topLeftCell="A28" workbookViewId="0">
      <selection activeCell="E6" sqref="E6"/>
    </sheetView>
  </sheetViews>
  <sheetFormatPr defaultRowHeight="14.45"/>
  <cols>
    <col min="1" max="1" width="47.28515625" bestFit="1" customWidth="1"/>
    <col min="2" max="2" width="9" customWidth="1"/>
    <col min="3" max="3" width="3.7109375" customWidth="1"/>
    <col min="5" max="5" width="82.28515625" customWidth="1"/>
    <col min="6" max="6" width="2.7109375" customWidth="1"/>
    <col min="7" max="7" width="123.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93</v>
      </c>
      <c r="C3" s="3"/>
      <c r="D3" s="85">
        <f>D4+D5+D6+D7+D8</f>
        <v>7</v>
      </c>
      <c r="E3" s="15"/>
      <c r="G3" s="128" t="s">
        <v>133</v>
      </c>
    </row>
    <row r="4" spans="1:7">
      <c r="A4" s="129" t="s">
        <v>5</v>
      </c>
      <c r="B4" s="130">
        <v>68</v>
      </c>
      <c r="C4" s="131"/>
      <c r="D4" s="130">
        <v>2</v>
      </c>
      <c r="E4" s="117" t="s">
        <v>172</v>
      </c>
      <c r="G4" s="86"/>
    </row>
    <row r="5" spans="1:7">
      <c r="A5" s="129" t="s">
        <v>7</v>
      </c>
      <c r="B5" s="130">
        <v>23</v>
      </c>
      <c r="C5" s="132"/>
      <c r="D5" s="130">
        <v>1</v>
      </c>
      <c r="E5" s="117" t="s">
        <v>173</v>
      </c>
      <c r="G5" s="86"/>
    </row>
    <row r="6" spans="1:7">
      <c r="A6" s="129" t="s">
        <v>9</v>
      </c>
      <c r="B6" s="130"/>
      <c r="C6" s="132"/>
      <c r="D6" s="130">
        <v>2</v>
      </c>
      <c r="E6" s="117" t="s">
        <v>166</v>
      </c>
      <c r="G6" s="86"/>
    </row>
    <row r="7" spans="1:7">
      <c r="A7" s="129" t="s">
        <v>10</v>
      </c>
      <c r="B7" s="130">
        <v>1</v>
      </c>
      <c r="C7" s="132"/>
      <c r="D7" s="130">
        <v>1</v>
      </c>
      <c r="E7" s="117" t="s">
        <v>174</v>
      </c>
      <c r="G7" s="86"/>
    </row>
    <row r="8" spans="1:7">
      <c r="A8" s="129" t="s">
        <v>133</v>
      </c>
      <c r="B8" s="130">
        <v>1</v>
      </c>
      <c r="C8" s="132"/>
      <c r="D8" s="130">
        <v>1</v>
      </c>
      <c r="E8" s="117" t="s">
        <v>175</v>
      </c>
      <c r="G8" s="86"/>
    </row>
    <row r="9" spans="1:7">
      <c r="A9" s="13"/>
      <c r="B9" s="87"/>
      <c r="C9" s="12"/>
      <c r="D9" s="87"/>
      <c r="E9" s="18"/>
      <c r="G9" s="30"/>
    </row>
    <row r="10" spans="1:7">
      <c r="A10" s="11" t="s">
        <v>11</v>
      </c>
      <c r="B10" s="23">
        <f>B11+B12+B13+B14</f>
        <v>10</v>
      </c>
      <c r="C10" s="12"/>
      <c r="D10" s="24">
        <f>D11+D12+D13+D14</f>
        <v>5</v>
      </c>
      <c r="E10" s="16"/>
      <c r="G10" s="30"/>
    </row>
    <row r="11" spans="1:7">
      <c r="A11" s="27" t="s">
        <v>12</v>
      </c>
      <c r="B11" s="28">
        <v>5</v>
      </c>
      <c r="C11" s="9"/>
      <c r="D11" s="28"/>
      <c r="E11" s="122"/>
      <c r="G11" s="30"/>
    </row>
    <row r="12" spans="1:7">
      <c r="A12" s="27" t="s">
        <v>13</v>
      </c>
      <c r="B12" s="28">
        <v>1</v>
      </c>
      <c r="C12" s="9"/>
      <c r="D12" s="28">
        <v>5</v>
      </c>
      <c r="E12" s="120" t="s">
        <v>176</v>
      </c>
      <c r="G12" s="30"/>
    </row>
    <row r="13" spans="1:7">
      <c r="A13" s="27" t="s">
        <v>15</v>
      </c>
      <c r="B13" s="28"/>
      <c r="C13" s="9"/>
      <c r="D13" s="28"/>
      <c r="E13" s="122"/>
      <c r="G13" s="30"/>
    </row>
    <row r="14" spans="1:7">
      <c r="A14" s="27" t="s">
        <v>16</v>
      </c>
      <c r="B14" s="28">
        <v>4</v>
      </c>
      <c r="C14" s="9"/>
      <c r="D14" s="28"/>
      <c r="E14" s="121"/>
      <c r="G14" s="30"/>
    </row>
    <row r="15" spans="1:7" ht="15" thickBot="1">
      <c r="A15" s="8"/>
      <c r="B15" s="10"/>
      <c r="C15" s="10"/>
      <c r="D15" s="28"/>
      <c r="E15" s="123"/>
      <c r="G15" s="30"/>
    </row>
    <row r="16" spans="1:7" ht="27" customHeight="1">
      <c r="A16" s="88" t="s">
        <v>17</v>
      </c>
      <c r="B16" s="89">
        <f>B17+B18+B19+B20</f>
        <v>52</v>
      </c>
      <c r="C16" s="5"/>
      <c r="D16" s="90">
        <f>D17+D18+D19+D20</f>
        <v>2</v>
      </c>
      <c r="E16" s="19"/>
      <c r="G16" s="30"/>
    </row>
    <row r="17" spans="1:7">
      <c r="A17" s="133" t="s">
        <v>18</v>
      </c>
      <c r="B17" s="130">
        <v>41</v>
      </c>
      <c r="C17" s="132"/>
      <c r="D17" s="130">
        <v>2</v>
      </c>
      <c r="E17" s="115" t="s">
        <v>177</v>
      </c>
      <c r="G17" s="30"/>
    </row>
    <row r="18" spans="1:7">
      <c r="A18" s="133" t="s">
        <v>19</v>
      </c>
      <c r="B18" s="130">
        <v>10</v>
      </c>
      <c r="C18" s="132"/>
      <c r="D18" s="130"/>
      <c r="E18" s="116"/>
      <c r="G18" s="30"/>
    </row>
    <row r="19" spans="1:7">
      <c r="A19" s="133" t="s">
        <v>21</v>
      </c>
      <c r="B19" s="130">
        <v>1</v>
      </c>
      <c r="C19" s="132"/>
      <c r="D19" s="130"/>
      <c r="E19" s="115"/>
      <c r="G19" s="30"/>
    </row>
    <row r="20" spans="1:7">
      <c r="A20" s="133" t="s">
        <v>55</v>
      </c>
      <c r="B20" s="130"/>
      <c r="C20" s="132"/>
      <c r="D20" s="130"/>
      <c r="E20" s="117"/>
      <c r="G20" s="154" t="s">
        <v>178</v>
      </c>
    </row>
    <row r="21" spans="1:7">
      <c r="A21" s="13"/>
      <c r="B21" s="87"/>
      <c r="C21" s="12"/>
      <c r="D21" s="28"/>
      <c r="E21" s="18"/>
      <c r="G21" s="30"/>
    </row>
    <row r="22" spans="1:7">
      <c r="A22" s="11" t="s">
        <v>22</v>
      </c>
      <c r="B22" s="25">
        <f>B23+B24+B25+B26</f>
        <v>0</v>
      </c>
      <c r="C22" s="12"/>
      <c r="D22" s="34">
        <f>D23+D24+D25+D26</f>
        <v>0</v>
      </c>
      <c r="E22" s="16"/>
      <c r="G22" s="30"/>
    </row>
    <row r="23" spans="1:7">
      <c r="A23" s="27" t="s">
        <v>23</v>
      </c>
      <c r="B23" s="91"/>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c r="C26" s="14"/>
      <c r="D26" s="91"/>
      <c r="E26" s="121"/>
      <c r="G26" s="68"/>
    </row>
    <row r="27" spans="1:7" ht="15" thickBot="1">
      <c r="A27" s="8"/>
      <c r="B27" s="91"/>
      <c r="C27" s="10"/>
      <c r="D27" s="91"/>
      <c r="E27" s="17"/>
      <c r="F27" s="1"/>
      <c r="G27" s="68"/>
    </row>
    <row r="28" spans="1:7" ht="15" thickBot="1">
      <c r="A28" s="92" t="s">
        <v>27</v>
      </c>
      <c r="B28" s="22">
        <f>B22+B10</f>
        <v>10</v>
      </c>
      <c r="C28" s="20"/>
      <c r="D28" s="113">
        <f>D22+D10</f>
        <v>5</v>
      </c>
      <c r="E28" s="21"/>
      <c r="G28" s="93"/>
    </row>
    <row r="29" spans="1:7" ht="15" thickBot="1">
      <c r="A29" s="92" t="s">
        <v>28</v>
      </c>
      <c r="B29" s="22">
        <f>B3+B16</f>
        <v>145</v>
      </c>
      <c r="C29" s="20"/>
      <c r="D29" s="112">
        <f>D3+D16</f>
        <v>9</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67">
        <v>1</v>
      </c>
      <c r="E36" s="106" t="s">
        <v>179</v>
      </c>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v>
      </c>
      <c r="C46" s="10"/>
      <c r="D46" s="67">
        <v>1</v>
      </c>
      <c r="E46" s="119" t="s">
        <v>180</v>
      </c>
      <c r="G46" s="35"/>
    </row>
    <row r="47" spans="1:7" ht="15" thickBot="1">
      <c r="G47" s="35"/>
    </row>
    <row r="48" spans="1:7">
      <c r="A48" s="48" t="s">
        <v>46</v>
      </c>
      <c r="B48" s="50" t="s">
        <v>39</v>
      </c>
      <c r="C48" s="105"/>
      <c r="D48" s="50" t="s">
        <v>34</v>
      </c>
      <c r="E48" s="51"/>
      <c r="G48" s="35"/>
    </row>
    <row r="49" spans="1:7" ht="15" thickBot="1">
      <c r="A49" s="31" t="s">
        <v>47</v>
      </c>
      <c r="B49" s="10" t="s">
        <v>36</v>
      </c>
      <c r="C49" s="1"/>
      <c r="D49" s="10"/>
      <c r="E49" s="52"/>
      <c r="G49" s="35"/>
    </row>
    <row r="52" spans="1:7">
      <c r="A52" s="97" t="s">
        <v>49</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5B629-FD71-4B0E-8F07-3152257A26F5}">
  <dimension ref="A1:G52"/>
  <sheetViews>
    <sheetView topLeftCell="A32" workbookViewId="0">
      <selection activeCell="E46" sqref="E46"/>
    </sheetView>
  </sheetViews>
  <sheetFormatPr defaultRowHeight="14.45"/>
  <cols>
    <col min="1" max="1" width="47.28515625" bestFit="1" customWidth="1"/>
    <col min="2" max="2" width="9" customWidth="1"/>
    <col min="3" max="3" width="3.7109375" customWidth="1"/>
    <col min="5" max="5" width="80.28515625" customWidth="1"/>
    <col min="6" max="6" width="2.7109375" customWidth="1"/>
    <col min="7" max="7" width="16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116</v>
      </c>
      <c r="C3" s="3"/>
      <c r="D3" s="85">
        <f>D4+D5+D6+D7+D8</f>
        <v>17</v>
      </c>
      <c r="E3" s="15"/>
      <c r="G3" s="110" t="s">
        <v>151</v>
      </c>
    </row>
    <row r="4" spans="1:7" ht="30">
      <c r="A4" s="129" t="s">
        <v>5</v>
      </c>
      <c r="B4" s="130">
        <v>111</v>
      </c>
      <c r="C4" s="131"/>
      <c r="D4" s="130">
        <v>14</v>
      </c>
      <c r="E4" s="117" t="s">
        <v>181</v>
      </c>
      <c r="G4" s="86"/>
    </row>
    <row r="5" spans="1:7">
      <c r="A5" s="129" t="s">
        <v>7</v>
      </c>
      <c r="B5" s="130">
        <v>3</v>
      </c>
      <c r="C5" s="132"/>
      <c r="D5" s="130"/>
      <c r="E5" s="117"/>
      <c r="G5" s="86"/>
    </row>
    <row r="6" spans="1:7">
      <c r="A6" s="129" t="s">
        <v>9</v>
      </c>
      <c r="B6" s="130">
        <v>2</v>
      </c>
      <c r="C6" s="132"/>
      <c r="D6" s="130">
        <v>3</v>
      </c>
      <c r="E6" s="117" t="s">
        <v>182</v>
      </c>
      <c r="G6" s="86"/>
    </row>
    <row r="7" spans="1:7">
      <c r="A7" s="129" t="s">
        <v>10</v>
      </c>
      <c r="B7" s="130"/>
      <c r="C7" s="132"/>
      <c r="D7" s="130"/>
      <c r="E7" s="117"/>
      <c r="G7" s="86"/>
    </row>
    <row r="8" spans="1:7">
      <c r="A8" s="129"/>
      <c r="B8" s="130"/>
      <c r="C8" s="132"/>
      <c r="D8" s="130"/>
      <c r="E8" s="116"/>
      <c r="G8" s="86"/>
    </row>
    <row r="9" spans="1:7">
      <c r="A9" s="13"/>
      <c r="B9" s="87"/>
      <c r="C9" s="12"/>
      <c r="D9" s="87"/>
      <c r="E9" s="18"/>
      <c r="G9" s="30"/>
    </row>
    <row r="10" spans="1:7">
      <c r="A10" s="11" t="s">
        <v>11</v>
      </c>
      <c r="B10" s="23">
        <f>B11+B12+B13+B14</f>
        <v>39</v>
      </c>
      <c r="C10" s="12"/>
      <c r="D10" s="24">
        <f>D11+D12+D13+D14</f>
        <v>0</v>
      </c>
      <c r="E10" s="16"/>
      <c r="G10" s="30"/>
    </row>
    <row r="11" spans="1:7">
      <c r="A11" s="27" t="s">
        <v>12</v>
      </c>
      <c r="B11" s="28">
        <v>5</v>
      </c>
      <c r="C11" s="9"/>
      <c r="D11" s="28"/>
      <c r="E11" s="122"/>
      <c r="G11" s="30"/>
    </row>
    <row r="12" spans="1:7">
      <c r="A12" s="27" t="s">
        <v>13</v>
      </c>
      <c r="B12" s="28">
        <v>31</v>
      </c>
      <c r="C12" s="9"/>
      <c r="D12" s="28"/>
      <c r="E12" s="120"/>
      <c r="G12" s="30"/>
    </row>
    <row r="13" spans="1:7">
      <c r="A13" s="27" t="s">
        <v>15</v>
      </c>
      <c r="B13" s="28"/>
      <c r="C13" s="9"/>
      <c r="D13" s="28"/>
      <c r="E13" s="122"/>
      <c r="G13" s="30"/>
    </row>
    <row r="14" spans="1:7">
      <c r="A14" s="27" t="s">
        <v>16</v>
      </c>
      <c r="B14" s="28">
        <v>3</v>
      </c>
      <c r="C14" s="9"/>
      <c r="D14" s="28"/>
      <c r="E14" s="121"/>
      <c r="G14" s="30"/>
    </row>
    <row r="15" spans="1:7" ht="15" thickBot="1">
      <c r="A15" s="8"/>
      <c r="B15" s="10"/>
      <c r="C15" s="10"/>
      <c r="D15" s="28"/>
      <c r="E15" s="123"/>
      <c r="G15" s="30"/>
    </row>
    <row r="16" spans="1:7" ht="27" customHeight="1">
      <c r="A16" s="88" t="s">
        <v>17</v>
      </c>
      <c r="B16" s="89">
        <f>B17+B18+B19+B20</f>
        <v>117</v>
      </c>
      <c r="C16" s="5"/>
      <c r="D16" s="90">
        <f>D17+D18+D19+D20</f>
        <v>4</v>
      </c>
      <c r="E16" s="19"/>
      <c r="G16" s="30"/>
    </row>
    <row r="17" spans="1:7">
      <c r="A17" s="133" t="s">
        <v>18</v>
      </c>
      <c r="B17" s="130">
        <v>107</v>
      </c>
      <c r="C17" s="132"/>
      <c r="D17" s="130">
        <v>1</v>
      </c>
      <c r="E17" s="115" t="s">
        <v>183</v>
      </c>
      <c r="G17" s="30"/>
    </row>
    <row r="18" spans="1:7">
      <c r="A18" s="133" t="s">
        <v>19</v>
      </c>
      <c r="B18" s="130">
        <v>8</v>
      </c>
      <c r="C18" s="132"/>
      <c r="D18" s="130"/>
      <c r="E18" s="116"/>
      <c r="G18" s="30"/>
    </row>
    <row r="19" spans="1:7">
      <c r="A19" s="133" t="s">
        <v>21</v>
      </c>
      <c r="B19" s="130">
        <v>1</v>
      </c>
      <c r="C19" s="132"/>
      <c r="D19" s="130"/>
      <c r="E19" s="115"/>
      <c r="G19" s="30"/>
    </row>
    <row r="20" spans="1:7">
      <c r="A20" s="133" t="s">
        <v>10</v>
      </c>
      <c r="B20" s="130">
        <v>1</v>
      </c>
      <c r="C20" s="132"/>
      <c r="D20" s="130">
        <v>3</v>
      </c>
      <c r="E20" s="117" t="s">
        <v>184</v>
      </c>
      <c r="G20" s="30"/>
    </row>
    <row r="21" spans="1:7">
      <c r="A21" s="13"/>
      <c r="B21" s="87"/>
      <c r="C21" s="12"/>
      <c r="D21" s="28"/>
      <c r="E21" s="18"/>
      <c r="G21" s="30"/>
    </row>
    <row r="22" spans="1:7">
      <c r="A22" s="11" t="s">
        <v>22</v>
      </c>
      <c r="B22" s="25">
        <f>B23+B24+B25+B26</f>
        <v>3</v>
      </c>
      <c r="C22" s="12"/>
      <c r="D22" s="34">
        <f>D23+D24+D25+D26</f>
        <v>1</v>
      </c>
      <c r="E22" s="16"/>
      <c r="G22" s="30"/>
    </row>
    <row r="23" spans="1:7">
      <c r="A23" s="27" t="s">
        <v>23</v>
      </c>
      <c r="B23" s="91">
        <v>1</v>
      </c>
      <c r="C23" s="9"/>
      <c r="D23" s="91">
        <v>1</v>
      </c>
      <c r="E23" s="121" t="s">
        <v>185</v>
      </c>
      <c r="G23" s="30"/>
    </row>
    <row r="24" spans="1:7">
      <c r="A24" s="27" t="s">
        <v>25</v>
      </c>
      <c r="B24" s="91"/>
      <c r="C24" s="14"/>
      <c r="D24" s="91"/>
      <c r="E24" s="114"/>
      <c r="G24" s="30"/>
    </row>
    <row r="25" spans="1:7">
      <c r="A25" s="27" t="s">
        <v>26</v>
      </c>
      <c r="B25" s="91"/>
      <c r="C25" s="14"/>
      <c r="D25" s="91"/>
      <c r="E25" s="114"/>
      <c r="G25" s="30"/>
    </row>
    <row r="26" spans="1:7">
      <c r="A26" s="27" t="s">
        <v>16</v>
      </c>
      <c r="B26" s="91">
        <v>2</v>
      </c>
      <c r="C26" s="14"/>
      <c r="D26" s="91"/>
      <c r="E26" s="121"/>
      <c r="G26" s="68"/>
    </row>
    <row r="27" spans="1:7" ht="15" thickBot="1">
      <c r="A27" s="8"/>
      <c r="B27" s="91"/>
      <c r="C27" s="10"/>
      <c r="D27" s="91"/>
      <c r="E27" s="17"/>
      <c r="F27" s="1"/>
      <c r="G27" s="68"/>
    </row>
    <row r="28" spans="1:7" ht="15" thickBot="1">
      <c r="A28" s="92" t="s">
        <v>27</v>
      </c>
      <c r="B28" s="22">
        <f>B22+B10</f>
        <v>42</v>
      </c>
      <c r="C28" s="20"/>
      <c r="D28" s="113">
        <f>D22+D10</f>
        <v>1</v>
      </c>
      <c r="E28" s="21"/>
      <c r="G28" s="93"/>
    </row>
    <row r="29" spans="1:7" ht="15" thickBot="1">
      <c r="A29" s="92" t="s">
        <v>28</v>
      </c>
      <c r="B29" s="22">
        <f>B3+B16</f>
        <v>233</v>
      </c>
      <c r="C29" s="20"/>
      <c r="D29" s="112">
        <f>D3+D16</f>
        <v>21</v>
      </c>
      <c r="E29" s="21"/>
      <c r="G29" s="35"/>
    </row>
    <row r="30" spans="1:7" ht="15" thickBot="1">
      <c r="G30" s="35"/>
    </row>
    <row r="31" spans="1:7" ht="21.6">
      <c r="A31" s="48" t="s">
        <v>29</v>
      </c>
      <c r="B31" s="49" t="s">
        <v>30</v>
      </c>
      <c r="C31" s="50"/>
      <c r="D31" s="50"/>
      <c r="E31" s="51"/>
      <c r="G31" s="35"/>
    </row>
    <row r="32" spans="1:7" ht="15" thickBot="1">
      <c r="A32" s="31" t="s">
        <v>31</v>
      </c>
      <c r="B32" s="32">
        <v>60</v>
      </c>
      <c r="C32" s="10"/>
      <c r="D32" s="67">
        <v>1</v>
      </c>
      <c r="E32" s="94" t="s">
        <v>186</v>
      </c>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11</v>
      </c>
      <c r="C46" s="10"/>
      <c r="D46" s="67">
        <v>6</v>
      </c>
      <c r="E46" s="119" t="s">
        <v>187</v>
      </c>
      <c r="G46" s="35"/>
    </row>
    <row r="47" spans="1:7" ht="15" thickBot="1">
      <c r="G47" s="35"/>
    </row>
    <row r="48" spans="1:7">
      <c r="A48" s="48" t="s">
        <v>46</v>
      </c>
      <c r="B48" s="50" t="s">
        <v>39</v>
      </c>
      <c r="C48" s="105"/>
      <c r="D48" s="50" t="s">
        <v>34</v>
      </c>
      <c r="E48" s="51"/>
      <c r="G48" s="35"/>
    </row>
    <row r="49" spans="1:7" ht="15" thickBot="1">
      <c r="A49" s="31" t="s">
        <v>47</v>
      </c>
      <c r="B49" s="10" t="s">
        <v>36</v>
      </c>
      <c r="C49" s="1"/>
      <c r="D49" s="10"/>
      <c r="E49" s="52"/>
      <c r="G49" s="35"/>
    </row>
    <row r="52" spans="1:7">
      <c r="A52" s="97" t="s">
        <v>49</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BA18-8E9E-4CE4-91B7-290E7754A6D7}">
  <dimension ref="A1:G56"/>
  <sheetViews>
    <sheetView topLeftCell="A40" workbookViewId="0">
      <selection activeCell="E56" sqref="E56"/>
    </sheetView>
  </sheetViews>
  <sheetFormatPr defaultRowHeight="14.45"/>
  <cols>
    <col min="1" max="1" width="47.28515625" bestFit="1" customWidth="1"/>
    <col min="2" max="2" width="9" customWidth="1"/>
    <col min="3" max="3" width="3.7109375" customWidth="1"/>
    <col min="5" max="5" width="89.28515625" customWidth="1"/>
    <col min="6" max="6" width="2.7109375" customWidth="1"/>
    <col min="7" max="7" width="11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124</v>
      </c>
      <c r="C3" s="3"/>
      <c r="D3" s="85">
        <f>D4+D5+D6+D7+D8</f>
        <v>17</v>
      </c>
      <c r="E3" s="15"/>
      <c r="G3" s="110" t="s">
        <v>68</v>
      </c>
    </row>
    <row r="4" spans="1:7" ht="30">
      <c r="A4" s="129" t="s">
        <v>5</v>
      </c>
      <c r="B4" s="130">
        <v>113</v>
      </c>
      <c r="C4" s="131"/>
      <c r="D4" s="130">
        <v>11</v>
      </c>
      <c r="E4" s="117" t="s">
        <v>188</v>
      </c>
      <c r="G4" s="86"/>
    </row>
    <row r="5" spans="1:7">
      <c r="A5" s="129" t="s">
        <v>7</v>
      </c>
      <c r="B5" s="130">
        <v>3</v>
      </c>
      <c r="C5" s="132"/>
      <c r="D5" s="130"/>
      <c r="E5" s="117"/>
      <c r="G5" s="86"/>
    </row>
    <row r="6" spans="1:7">
      <c r="A6" s="129" t="s">
        <v>9</v>
      </c>
      <c r="B6" s="130">
        <v>7</v>
      </c>
      <c r="C6" s="132"/>
      <c r="D6" s="130"/>
      <c r="E6" s="117"/>
      <c r="G6" s="86"/>
    </row>
    <row r="7" spans="1:7" ht="20.45">
      <c r="A7" s="129" t="s">
        <v>10</v>
      </c>
      <c r="B7" s="130">
        <v>1</v>
      </c>
      <c r="C7" s="132"/>
      <c r="D7" s="130">
        <v>6</v>
      </c>
      <c r="E7" s="117" t="s">
        <v>189</v>
      </c>
      <c r="G7" s="86"/>
    </row>
    <row r="8" spans="1:7">
      <c r="A8" s="129"/>
      <c r="B8" s="130"/>
      <c r="C8" s="132"/>
      <c r="D8" s="130"/>
      <c r="E8" s="116"/>
      <c r="G8" s="86"/>
    </row>
    <row r="9" spans="1:7">
      <c r="A9" s="13"/>
      <c r="B9" s="87"/>
      <c r="C9" s="12"/>
      <c r="D9" s="87"/>
      <c r="E9" s="18"/>
      <c r="G9" s="30"/>
    </row>
    <row r="10" spans="1:7">
      <c r="A10" s="11" t="s">
        <v>11</v>
      </c>
      <c r="B10" s="23">
        <f>B11+B12+B13+B14</f>
        <v>48</v>
      </c>
      <c r="C10" s="12"/>
      <c r="D10" s="24">
        <f>D11+D12+D13+D14</f>
        <v>0</v>
      </c>
      <c r="E10" s="16"/>
      <c r="G10" s="30"/>
    </row>
    <row r="11" spans="1:7">
      <c r="A11" s="27" t="s">
        <v>12</v>
      </c>
      <c r="B11" s="28">
        <v>5</v>
      </c>
      <c r="C11" s="9"/>
      <c r="D11" s="28"/>
      <c r="E11" s="122"/>
      <c r="G11" s="30"/>
    </row>
    <row r="12" spans="1:7">
      <c r="A12" s="27" t="s">
        <v>13</v>
      </c>
      <c r="B12" s="28">
        <v>37</v>
      </c>
      <c r="C12" s="9"/>
      <c r="D12" s="28"/>
      <c r="E12" s="120"/>
      <c r="G12" s="30"/>
    </row>
    <row r="13" spans="1:7">
      <c r="A13" s="27" t="s">
        <v>15</v>
      </c>
      <c r="B13" s="28"/>
      <c r="C13" s="9"/>
      <c r="D13" s="28"/>
      <c r="E13" s="120"/>
      <c r="G13" s="30"/>
    </row>
    <row r="14" spans="1:7">
      <c r="A14" s="27" t="s">
        <v>16</v>
      </c>
      <c r="B14" s="28">
        <v>6</v>
      </c>
      <c r="C14" s="9"/>
      <c r="D14" s="28"/>
      <c r="E14" s="120"/>
      <c r="G14" s="30"/>
    </row>
    <row r="15" spans="1:7" ht="15" thickBot="1">
      <c r="A15" s="8"/>
      <c r="B15" s="10"/>
      <c r="C15" s="10"/>
      <c r="D15" s="28"/>
      <c r="E15" s="123"/>
      <c r="G15" s="30"/>
    </row>
    <row r="16" spans="1:7" ht="27" customHeight="1">
      <c r="A16" s="88" t="s">
        <v>17</v>
      </c>
      <c r="B16" s="89">
        <f>B17+B18+B19+B20</f>
        <v>57</v>
      </c>
      <c r="C16" s="5"/>
      <c r="D16" s="90">
        <f>D17+D18+D19+D20</f>
        <v>3</v>
      </c>
      <c r="E16" s="19"/>
      <c r="G16" s="30"/>
    </row>
    <row r="17" spans="1:7">
      <c r="A17" s="133" t="s">
        <v>18</v>
      </c>
      <c r="B17" s="130">
        <v>44</v>
      </c>
      <c r="C17" s="132"/>
      <c r="D17" s="130">
        <v>1</v>
      </c>
      <c r="E17" s="115" t="s">
        <v>190</v>
      </c>
      <c r="G17" s="30"/>
    </row>
    <row r="18" spans="1:7">
      <c r="A18" s="133" t="s">
        <v>19</v>
      </c>
      <c r="B18" s="130">
        <v>11</v>
      </c>
      <c r="C18" s="132"/>
      <c r="D18" s="130">
        <v>2</v>
      </c>
      <c r="E18" s="117" t="s">
        <v>191</v>
      </c>
      <c r="G18" s="30"/>
    </row>
    <row r="19" spans="1:7">
      <c r="A19" s="133" t="s">
        <v>21</v>
      </c>
      <c r="B19" s="130">
        <v>2</v>
      </c>
      <c r="C19" s="132"/>
      <c r="D19" s="130"/>
      <c r="E19" s="115"/>
      <c r="G19" s="30"/>
    </row>
    <row r="20" spans="1:7">
      <c r="A20" s="133"/>
      <c r="B20" s="130"/>
      <c r="C20" s="132"/>
      <c r="D20" s="130"/>
      <c r="E20" s="117"/>
      <c r="G20" s="30"/>
    </row>
    <row r="21" spans="1:7">
      <c r="A21" s="13"/>
      <c r="B21" s="87"/>
      <c r="C21" s="12"/>
      <c r="D21" s="28"/>
      <c r="E21" s="18"/>
      <c r="G21" s="30"/>
    </row>
    <row r="22" spans="1:7">
      <c r="A22" s="11" t="s">
        <v>22</v>
      </c>
      <c r="B22" s="25">
        <f>B23+B24+B25+B26</f>
        <v>4</v>
      </c>
      <c r="C22" s="12"/>
      <c r="D22" s="34">
        <f>D23+D24+D25+D26</f>
        <v>3</v>
      </c>
      <c r="E22" s="16"/>
      <c r="G22" s="30"/>
    </row>
    <row r="23" spans="1:7">
      <c r="A23" s="27" t="s">
        <v>23</v>
      </c>
      <c r="B23" s="91">
        <v>1</v>
      </c>
      <c r="C23" s="9"/>
      <c r="D23" s="91">
        <v>3</v>
      </c>
      <c r="E23" s="121" t="s">
        <v>192</v>
      </c>
      <c r="G23" s="30"/>
    </row>
    <row r="24" spans="1:7">
      <c r="A24" s="27" t="s">
        <v>25</v>
      </c>
      <c r="B24" s="91"/>
      <c r="C24" s="14"/>
      <c r="D24" s="91"/>
      <c r="E24" s="114"/>
      <c r="G24" s="30"/>
    </row>
    <row r="25" spans="1:7">
      <c r="A25" s="27" t="s">
        <v>26</v>
      </c>
      <c r="B25" s="91"/>
      <c r="C25" s="14"/>
      <c r="D25" s="91"/>
      <c r="E25" s="114"/>
      <c r="G25" s="30"/>
    </row>
    <row r="26" spans="1:7">
      <c r="A26" s="27" t="s">
        <v>16</v>
      </c>
      <c r="B26" s="91">
        <v>3</v>
      </c>
      <c r="C26" s="14"/>
      <c r="D26" s="91"/>
      <c r="E26" s="121"/>
      <c r="G26" s="68"/>
    </row>
    <row r="27" spans="1:7" ht="15" thickBot="1">
      <c r="A27" s="8"/>
      <c r="B27" s="91"/>
      <c r="C27" s="10"/>
      <c r="D27" s="91"/>
      <c r="E27" s="17"/>
      <c r="F27" s="1"/>
      <c r="G27" s="68"/>
    </row>
    <row r="28" spans="1:7" ht="15" thickBot="1">
      <c r="A28" s="92" t="s">
        <v>27</v>
      </c>
      <c r="B28" s="22">
        <f>B22+B10</f>
        <v>52</v>
      </c>
      <c r="C28" s="20"/>
      <c r="D28" s="113">
        <f>D22+D10</f>
        <v>3</v>
      </c>
      <c r="E28" s="21"/>
      <c r="G28" s="93"/>
    </row>
    <row r="29" spans="1:7" ht="15" thickBot="1">
      <c r="A29" s="92" t="s">
        <v>28</v>
      </c>
      <c r="B29" s="22">
        <f>B3+B16</f>
        <v>181</v>
      </c>
      <c r="C29" s="20"/>
      <c r="D29" s="112">
        <f>D3+D16</f>
        <v>20</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11</v>
      </c>
      <c r="C46" s="10"/>
      <c r="D46" s="10">
        <v>3</v>
      </c>
      <c r="E46" s="119" t="s">
        <v>193</v>
      </c>
      <c r="G46" s="35"/>
    </row>
    <row r="47" spans="1:7" ht="15" thickBot="1">
      <c r="G47" s="35"/>
    </row>
    <row r="48" spans="1:7">
      <c r="A48" s="48" t="s">
        <v>46</v>
      </c>
      <c r="B48" s="50" t="s">
        <v>39</v>
      </c>
      <c r="C48" s="105"/>
      <c r="D48" s="50" t="s">
        <v>34</v>
      </c>
      <c r="E48" s="51"/>
      <c r="G48" s="35"/>
    </row>
    <row r="49" spans="1:7" ht="15" thickBot="1">
      <c r="A49" s="31" t="s">
        <v>47</v>
      </c>
      <c r="B49" s="10" t="s">
        <v>36</v>
      </c>
      <c r="C49" s="1"/>
      <c r="D49" s="10">
        <v>0</v>
      </c>
      <c r="E49" s="52"/>
      <c r="G49" s="35"/>
    </row>
    <row r="50" spans="1:7">
      <c r="G50" s="35"/>
    </row>
    <row r="51" spans="1:7" ht="15" thickBot="1">
      <c r="G51" s="35"/>
    </row>
    <row r="52" spans="1:7">
      <c r="A52" s="70" t="s">
        <v>75</v>
      </c>
      <c r="B52" s="50" t="s">
        <v>76</v>
      </c>
      <c r="C52" s="50"/>
      <c r="D52" s="50"/>
      <c r="E52" s="51"/>
      <c r="G52" s="35"/>
    </row>
    <row r="53" spans="1:7" ht="22.15" thickBot="1">
      <c r="A53" s="71" t="s">
        <v>77</v>
      </c>
      <c r="B53" s="10">
        <v>11</v>
      </c>
      <c r="C53" s="10"/>
      <c r="D53" s="67">
        <v>2</v>
      </c>
      <c r="E53" s="118" t="s">
        <v>194</v>
      </c>
      <c r="G53" s="35"/>
    </row>
    <row r="54" spans="1:7">
      <c r="G54" s="35"/>
    </row>
    <row r="56" spans="1:7">
      <c r="A56" s="97" t="s">
        <v>49</v>
      </c>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0BC93-367A-4288-BA2F-C685918F5208}">
  <dimension ref="A1:G112"/>
  <sheetViews>
    <sheetView workbookViewId="0">
      <selection activeCell="B6" sqref="B6"/>
    </sheetView>
  </sheetViews>
  <sheetFormatPr defaultRowHeight="14.45"/>
  <cols>
    <col min="1" max="1" width="47.28515625" bestFit="1" customWidth="1"/>
    <col min="2" max="2" width="9" customWidth="1"/>
    <col min="3" max="3" width="3.7109375" customWidth="1"/>
    <col min="5" max="5" width="81.28515625" customWidth="1"/>
    <col min="6" max="6" width="2.7109375" customWidth="1"/>
    <col min="7" max="7" width="115.28515625" customWidth="1"/>
  </cols>
  <sheetData>
    <row r="1" spans="1:7" ht="15" thickBot="1">
      <c r="G1" s="2"/>
    </row>
    <row r="2" spans="1:7" ht="28.9">
      <c r="A2" s="4"/>
      <c r="B2" s="26" t="s">
        <v>0</v>
      </c>
      <c r="C2" s="5"/>
      <c r="D2" s="26" t="s">
        <v>1</v>
      </c>
      <c r="E2" s="6" t="s">
        <v>2</v>
      </c>
      <c r="F2" s="7"/>
      <c r="G2" s="6" t="s">
        <v>3</v>
      </c>
    </row>
    <row r="3" spans="1:7" ht="27" customHeight="1">
      <c r="A3" s="83" t="s">
        <v>4</v>
      </c>
      <c r="B3" s="84">
        <f>B4+B5+B6+B7+B8</f>
        <v>151</v>
      </c>
      <c r="C3" s="3"/>
      <c r="D3" s="85">
        <f>D4+D5+D6+D7+D8</f>
        <v>4</v>
      </c>
      <c r="E3" s="15"/>
      <c r="G3" s="110" t="s">
        <v>195</v>
      </c>
    </row>
    <row r="4" spans="1:7">
      <c r="A4" s="129" t="s">
        <v>5</v>
      </c>
      <c r="B4" s="130">
        <v>141</v>
      </c>
      <c r="C4" s="131"/>
      <c r="D4" s="130"/>
      <c r="E4" s="117"/>
      <c r="G4" s="86" t="s">
        <v>196</v>
      </c>
    </row>
    <row r="5" spans="1:7">
      <c r="A5" s="129" t="s">
        <v>7</v>
      </c>
      <c r="B5" s="130">
        <v>7</v>
      </c>
      <c r="C5" s="132"/>
      <c r="D5" s="130"/>
      <c r="E5" s="117"/>
      <c r="G5" s="86"/>
    </row>
    <row r="6" spans="1:7">
      <c r="A6" s="129" t="s">
        <v>9</v>
      </c>
      <c r="B6" s="130">
        <v>1</v>
      </c>
      <c r="C6" s="132"/>
      <c r="D6" s="130"/>
      <c r="E6" s="117"/>
      <c r="G6" s="86"/>
    </row>
    <row r="7" spans="1:7">
      <c r="A7" s="129" t="s">
        <v>10</v>
      </c>
      <c r="B7" s="130">
        <v>2</v>
      </c>
      <c r="C7" s="132"/>
      <c r="D7" s="130">
        <v>4</v>
      </c>
      <c r="E7" s="117" t="s">
        <v>197</v>
      </c>
      <c r="G7" s="86"/>
    </row>
    <row r="8" spans="1:7">
      <c r="A8" s="129"/>
      <c r="B8" s="130"/>
      <c r="C8" s="132"/>
      <c r="D8" s="130"/>
      <c r="E8" s="116"/>
      <c r="G8" s="86"/>
    </row>
    <row r="9" spans="1:7">
      <c r="A9" s="13"/>
      <c r="B9" s="87"/>
      <c r="C9" s="12"/>
      <c r="D9" s="87"/>
      <c r="E9" s="18"/>
      <c r="G9" s="30"/>
    </row>
    <row r="10" spans="1:7">
      <c r="A10" s="11" t="s">
        <v>11</v>
      </c>
      <c r="B10" s="23">
        <f>B11+B12+B13+B14</f>
        <v>14</v>
      </c>
      <c r="C10" s="12"/>
      <c r="D10" s="24">
        <f>D11+D12+D13+D14</f>
        <v>1</v>
      </c>
      <c r="E10" s="16"/>
      <c r="G10" s="30"/>
    </row>
    <row r="11" spans="1:7">
      <c r="A11" s="27" t="s">
        <v>12</v>
      </c>
      <c r="B11" s="28">
        <v>5</v>
      </c>
      <c r="C11" s="9"/>
      <c r="D11" s="28">
        <v>1</v>
      </c>
      <c r="E11" s="121" t="s">
        <v>198</v>
      </c>
      <c r="G11" s="30"/>
    </row>
    <row r="12" spans="1:7">
      <c r="A12" s="27" t="s">
        <v>13</v>
      </c>
      <c r="B12" s="28"/>
      <c r="C12" s="9"/>
      <c r="D12" s="28"/>
      <c r="E12" s="120"/>
      <c r="G12" s="30"/>
    </row>
    <row r="13" spans="1:7">
      <c r="A13" s="27" t="s">
        <v>15</v>
      </c>
      <c r="B13" s="28">
        <v>1</v>
      </c>
      <c r="C13" s="9"/>
      <c r="D13" s="28"/>
      <c r="E13" s="122"/>
      <c r="G13" s="30"/>
    </row>
    <row r="14" spans="1:7">
      <c r="A14" s="27" t="s">
        <v>16</v>
      </c>
      <c r="B14" s="28">
        <v>8</v>
      </c>
      <c r="C14" s="9"/>
      <c r="D14" s="28"/>
      <c r="E14" s="121"/>
      <c r="G14" s="30"/>
    </row>
    <row r="15" spans="1:7" ht="15" thickBot="1">
      <c r="A15" s="8"/>
      <c r="B15" s="10"/>
      <c r="C15" s="10"/>
      <c r="D15" s="28"/>
      <c r="E15" s="123"/>
      <c r="G15" s="30"/>
    </row>
    <row r="16" spans="1:7" ht="27" customHeight="1">
      <c r="A16" s="88" t="s">
        <v>17</v>
      </c>
      <c r="B16" s="89">
        <f>B17+B18+B19+B20</f>
        <v>65</v>
      </c>
      <c r="C16" s="5"/>
      <c r="D16" s="90">
        <f>D17+D18+D19+D20</f>
        <v>2</v>
      </c>
      <c r="E16" s="19"/>
      <c r="G16" s="30"/>
    </row>
    <row r="17" spans="1:7">
      <c r="A17" s="133" t="s">
        <v>18</v>
      </c>
      <c r="B17" s="130">
        <v>46</v>
      </c>
      <c r="C17" s="132"/>
      <c r="D17" s="130">
        <v>1</v>
      </c>
      <c r="E17" s="115" t="s">
        <v>199</v>
      </c>
      <c r="G17" s="30"/>
    </row>
    <row r="18" spans="1:7">
      <c r="A18" s="133" t="s">
        <v>19</v>
      </c>
      <c r="B18" s="130">
        <v>17</v>
      </c>
      <c r="C18" s="132"/>
      <c r="D18" s="130">
        <v>1</v>
      </c>
      <c r="E18" s="115" t="s">
        <v>200</v>
      </c>
      <c r="G18" s="30"/>
    </row>
    <row r="19" spans="1:7">
      <c r="A19" s="133" t="s">
        <v>21</v>
      </c>
      <c r="B19" s="130">
        <v>1</v>
      </c>
      <c r="C19" s="132"/>
      <c r="D19" s="130"/>
      <c r="E19" s="115"/>
      <c r="G19" s="30"/>
    </row>
    <row r="20" spans="1:7">
      <c r="A20" s="133" t="s">
        <v>127</v>
      </c>
      <c r="B20" s="130">
        <v>1</v>
      </c>
      <c r="C20" s="132"/>
      <c r="D20" s="130"/>
      <c r="E20" s="117"/>
      <c r="G20" s="30"/>
    </row>
    <row r="21" spans="1:7">
      <c r="A21" s="13"/>
      <c r="B21" s="87"/>
      <c r="C21" s="12"/>
      <c r="D21" s="28"/>
      <c r="E21" s="18"/>
      <c r="G21" s="30"/>
    </row>
    <row r="22" spans="1:7">
      <c r="A22" s="11" t="s">
        <v>22</v>
      </c>
      <c r="B22" s="25">
        <f>B23+B24+B25+B26</f>
        <v>0</v>
      </c>
      <c r="C22" s="12"/>
      <c r="D22" s="34">
        <f>D23+D24+D25+D26</f>
        <v>0</v>
      </c>
      <c r="E22" s="16"/>
      <c r="G22" s="30"/>
    </row>
    <row r="23" spans="1:7">
      <c r="A23" s="27" t="s">
        <v>23</v>
      </c>
      <c r="B23" s="91"/>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c r="C26" s="14"/>
      <c r="D26" s="91"/>
      <c r="E26" s="121"/>
      <c r="G26" s="68"/>
    </row>
    <row r="27" spans="1:7" ht="15" thickBot="1">
      <c r="A27" s="8"/>
      <c r="B27" s="91"/>
      <c r="C27" s="10"/>
      <c r="D27" s="91"/>
      <c r="E27" s="17"/>
      <c r="F27" s="1"/>
      <c r="G27" s="68"/>
    </row>
    <row r="28" spans="1:7" ht="15" thickBot="1">
      <c r="A28" s="92" t="s">
        <v>27</v>
      </c>
      <c r="B28" s="22">
        <f>B22+B10</f>
        <v>14</v>
      </c>
      <c r="C28" s="20"/>
      <c r="D28" s="113">
        <f>D22+D10</f>
        <v>1</v>
      </c>
      <c r="E28" s="21"/>
      <c r="G28" s="93"/>
    </row>
    <row r="29" spans="1:7" ht="15" thickBot="1">
      <c r="A29" s="92" t="s">
        <v>28</v>
      </c>
      <c r="B29" s="22">
        <f>B3+B16</f>
        <v>216</v>
      </c>
      <c r="C29" s="20"/>
      <c r="D29" s="112">
        <f>D3+D16</f>
        <v>6</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10">
        <v>0</v>
      </c>
      <c r="E42" s="106"/>
      <c r="G42" s="35"/>
    </row>
    <row r="43" spans="1:7">
      <c r="G43" s="35"/>
    </row>
    <row r="44" spans="1:7" ht="15" thickBot="1">
      <c r="G44" s="35"/>
    </row>
    <row r="45" spans="1:7">
      <c r="A45" s="95" t="s">
        <v>43</v>
      </c>
      <c r="B45" s="49"/>
      <c r="C45" s="50"/>
      <c r="D45" s="50"/>
      <c r="E45" s="51"/>
      <c r="G45" s="35"/>
    </row>
    <row r="46" spans="1:7" ht="15" thickBot="1">
      <c r="A46" s="96" t="s">
        <v>44</v>
      </c>
      <c r="B46" s="32">
        <v>5</v>
      </c>
      <c r="C46" s="10"/>
      <c r="D46" s="67">
        <v>1</v>
      </c>
      <c r="E46" s="119" t="s">
        <v>180</v>
      </c>
      <c r="G46" s="35"/>
    </row>
    <row r="47" spans="1:7" ht="15" thickBot="1">
      <c r="G47" s="35"/>
    </row>
    <row r="48" spans="1:7">
      <c r="A48" s="48" t="s">
        <v>46</v>
      </c>
      <c r="B48" s="50" t="s">
        <v>39</v>
      </c>
      <c r="C48" s="105"/>
      <c r="D48" s="50" t="s">
        <v>34</v>
      </c>
      <c r="E48" s="51"/>
      <c r="G48" s="35"/>
    </row>
    <row r="49" spans="1:7" ht="15" thickBot="1">
      <c r="A49" s="31" t="s">
        <v>47</v>
      </c>
      <c r="B49" s="10" t="s">
        <v>36</v>
      </c>
      <c r="C49" s="1"/>
      <c r="D49" s="10">
        <v>0</v>
      </c>
      <c r="E49" s="52"/>
      <c r="G49" s="35"/>
    </row>
    <row r="50" spans="1:7">
      <c r="G50" s="35"/>
    </row>
    <row r="51" spans="1:7">
      <c r="G51" s="35"/>
    </row>
    <row r="52" spans="1:7">
      <c r="A52" s="97" t="s">
        <v>49</v>
      </c>
      <c r="G52" s="35"/>
    </row>
    <row r="53" spans="1:7">
      <c r="G53" s="35" t="s">
        <v>201</v>
      </c>
    </row>
    <row r="54" spans="1:7">
      <c r="G54" s="35"/>
    </row>
    <row r="55" spans="1:7">
      <c r="G55" s="35"/>
    </row>
    <row r="56" spans="1:7">
      <c r="G56" s="35"/>
    </row>
    <row r="57" spans="1:7">
      <c r="G57" s="35"/>
    </row>
    <row r="58" spans="1:7">
      <c r="G58" s="35"/>
    </row>
    <row r="59" spans="1:7">
      <c r="G59" s="35"/>
    </row>
    <row r="60" spans="1:7">
      <c r="G60" s="35"/>
    </row>
    <row r="61" spans="1:7">
      <c r="G61" s="35"/>
    </row>
    <row r="62" spans="1:7">
      <c r="G62" s="35"/>
    </row>
    <row r="63" spans="1:7">
      <c r="G63" s="35"/>
    </row>
    <row r="64" spans="1:7">
      <c r="G64" s="35"/>
    </row>
    <row r="65" spans="7:7">
      <c r="G65" s="35"/>
    </row>
    <row r="66" spans="7:7">
      <c r="G66" s="35"/>
    </row>
    <row r="67" spans="7:7">
      <c r="G67" s="35"/>
    </row>
    <row r="68" spans="7:7">
      <c r="G68" s="35"/>
    </row>
    <row r="69" spans="7:7">
      <c r="G69" s="35"/>
    </row>
    <row r="70" spans="7:7">
      <c r="G70" s="35"/>
    </row>
    <row r="71" spans="7:7">
      <c r="G71" s="35"/>
    </row>
    <row r="72" spans="7:7">
      <c r="G72" s="35"/>
    </row>
    <row r="73" spans="7:7">
      <c r="G73" s="35"/>
    </row>
    <row r="74" spans="7:7">
      <c r="G74" s="35"/>
    </row>
    <row r="75" spans="7:7">
      <c r="G75" s="35"/>
    </row>
    <row r="76" spans="7:7">
      <c r="G76" s="35"/>
    </row>
    <row r="77" spans="7:7">
      <c r="G77" s="35"/>
    </row>
    <row r="78" spans="7:7">
      <c r="G78" s="35"/>
    </row>
    <row r="79" spans="7:7">
      <c r="G79" s="35"/>
    </row>
    <row r="80" spans="7:7">
      <c r="G80" s="35"/>
    </row>
    <row r="81" spans="7:7">
      <c r="G81" s="93" t="s">
        <v>202</v>
      </c>
    </row>
    <row r="82" spans="7:7">
      <c r="G82" s="35"/>
    </row>
    <row r="83" spans="7:7">
      <c r="G83" s="35"/>
    </row>
    <row r="84" spans="7:7">
      <c r="G84" s="35"/>
    </row>
    <row r="85" spans="7:7">
      <c r="G85" s="35"/>
    </row>
    <row r="86" spans="7:7">
      <c r="G86" s="35"/>
    </row>
    <row r="87" spans="7:7">
      <c r="G87" s="35"/>
    </row>
    <row r="88" spans="7:7">
      <c r="G88" s="35"/>
    </row>
    <row r="89" spans="7:7">
      <c r="G89" s="35"/>
    </row>
    <row r="90" spans="7:7">
      <c r="G90" s="35"/>
    </row>
    <row r="91" spans="7:7">
      <c r="G91" s="35"/>
    </row>
    <row r="92" spans="7:7">
      <c r="G92" s="35"/>
    </row>
    <row r="93" spans="7:7">
      <c r="G93" s="35"/>
    </row>
    <row r="94" spans="7:7">
      <c r="G94" s="35"/>
    </row>
    <row r="95" spans="7:7">
      <c r="G95" s="35"/>
    </row>
    <row r="96" spans="7:7">
      <c r="G96" s="35"/>
    </row>
    <row r="97" spans="7:7">
      <c r="G97" s="35"/>
    </row>
    <row r="98" spans="7:7">
      <c r="G98" s="35"/>
    </row>
    <row r="99" spans="7:7">
      <c r="G99" s="35"/>
    </row>
    <row r="100" spans="7:7">
      <c r="G100" s="35"/>
    </row>
    <row r="101" spans="7:7">
      <c r="G101" s="35"/>
    </row>
    <row r="102" spans="7:7">
      <c r="G102" s="35"/>
    </row>
    <row r="103" spans="7:7">
      <c r="G103" s="35"/>
    </row>
    <row r="104" spans="7:7">
      <c r="G104" s="35"/>
    </row>
    <row r="105" spans="7:7">
      <c r="G105" s="35"/>
    </row>
    <row r="106" spans="7:7">
      <c r="G106" s="35"/>
    </row>
    <row r="107" spans="7:7">
      <c r="G107" s="35"/>
    </row>
    <row r="108" spans="7:7">
      <c r="G108" s="35"/>
    </row>
    <row r="109" spans="7:7">
      <c r="G109" s="35"/>
    </row>
    <row r="110" spans="7:7">
      <c r="G110" s="35"/>
    </row>
    <row r="111" spans="7:7">
      <c r="G111" s="35"/>
    </row>
    <row r="112" spans="7:7">
      <c r="G112" s="35"/>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62322-5B36-4865-8484-469059EF82A2}">
  <dimension ref="A1:G60"/>
  <sheetViews>
    <sheetView workbookViewId="0">
      <selection activeCell="G28" sqref="G28"/>
    </sheetView>
  </sheetViews>
  <sheetFormatPr defaultRowHeight="14.45"/>
  <cols>
    <col min="1" max="1" width="47.28515625" customWidth="1"/>
    <col min="2" max="2" width="9" customWidth="1"/>
    <col min="3" max="3" width="3.7109375" customWidth="1"/>
    <col min="4" max="4" width="9" customWidth="1"/>
    <col min="5" max="5" width="77.5703125" customWidth="1"/>
    <col min="6" max="6" width="2.7109375" customWidth="1"/>
    <col min="7" max="7" width="109.7109375" customWidth="1"/>
  </cols>
  <sheetData>
    <row r="1" spans="1:7" ht="15" thickBot="1">
      <c r="G1" s="2"/>
    </row>
    <row r="2" spans="1:7" ht="28.9">
      <c r="A2" s="4"/>
      <c r="B2" s="26" t="s">
        <v>0</v>
      </c>
      <c r="C2" s="5"/>
      <c r="D2" s="26" t="s">
        <v>1</v>
      </c>
      <c r="E2" s="6" t="s">
        <v>2</v>
      </c>
      <c r="F2" s="7"/>
      <c r="G2" s="6" t="s">
        <v>3</v>
      </c>
    </row>
    <row r="3" spans="1:7" ht="27" customHeight="1">
      <c r="A3" s="83" t="s">
        <v>4</v>
      </c>
      <c r="B3" s="84">
        <f>B4+B5+B6+B7+B8</f>
        <v>100</v>
      </c>
      <c r="C3" s="3"/>
      <c r="D3" s="85">
        <f>D4+D5+D6+D7+D8</f>
        <v>9</v>
      </c>
      <c r="E3" s="15"/>
      <c r="G3" s="110" t="s">
        <v>156</v>
      </c>
    </row>
    <row r="4" spans="1:7">
      <c r="A4" s="129" t="s">
        <v>5</v>
      </c>
      <c r="B4" s="130">
        <v>90</v>
      </c>
      <c r="C4" s="131"/>
      <c r="D4" s="130">
        <v>3</v>
      </c>
      <c r="E4" s="117" t="s">
        <v>203</v>
      </c>
      <c r="G4" s="86"/>
    </row>
    <row r="5" spans="1:7">
      <c r="A5" s="129" t="s">
        <v>7</v>
      </c>
      <c r="B5" s="130">
        <v>6</v>
      </c>
      <c r="C5" s="132"/>
      <c r="D5" s="130"/>
      <c r="E5" s="117"/>
      <c r="G5" s="86"/>
    </row>
    <row r="6" spans="1:7">
      <c r="A6" s="129" t="s">
        <v>9</v>
      </c>
      <c r="B6" s="130">
        <v>1</v>
      </c>
      <c r="C6" s="132"/>
      <c r="D6" s="130"/>
      <c r="E6" s="117"/>
      <c r="G6" s="86"/>
    </row>
    <row r="7" spans="1:7">
      <c r="A7" s="129" t="s">
        <v>10</v>
      </c>
      <c r="B7" s="130">
        <v>3</v>
      </c>
      <c r="C7" s="132"/>
      <c r="D7" s="130">
        <v>6</v>
      </c>
      <c r="E7" s="117" t="s">
        <v>204</v>
      </c>
      <c r="G7" s="86"/>
    </row>
    <row r="8" spans="1:7">
      <c r="A8" s="129"/>
      <c r="B8" s="130"/>
      <c r="C8" s="132"/>
      <c r="D8" s="130"/>
      <c r="E8" s="116"/>
      <c r="G8" s="86"/>
    </row>
    <row r="9" spans="1:7">
      <c r="A9" s="13"/>
      <c r="B9" s="87"/>
      <c r="C9" s="12"/>
      <c r="D9" s="87"/>
      <c r="E9" s="18"/>
      <c r="G9" s="30"/>
    </row>
    <row r="10" spans="1:7">
      <c r="A10" s="11" t="s">
        <v>11</v>
      </c>
      <c r="B10" s="23">
        <f>B11+B12+B13+B14</f>
        <v>20</v>
      </c>
      <c r="C10" s="12"/>
      <c r="D10" s="24">
        <f>D11+D12+D13+D14</f>
        <v>1</v>
      </c>
      <c r="E10" s="16"/>
      <c r="G10" s="30"/>
    </row>
    <row r="11" spans="1:7">
      <c r="A11" s="27" t="s">
        <v>12</v>
      </c>
      <c r="B11" s="28">
        <v>4</v>
      </c>
      <c r="C11" s="9"/>
      <c r="D11" s="28"/>
      <c r="E11" s="122"/>
      <c r="G11" s="30"/>
    </row>
    <row r="12" spans="1:7">
      <c r="A12" s="27" t="s">
        <v>13</v>
      </c>
      <c r="B12" s="28"/>
      <c r="C12" s="9"/>
      <c r="D12" s="28"/>
      <c r="E12" s="120"/>
      <c r="G12" s="30"/>
    </row>
    <row r="13" spans="1:7">
      <c r="A13" s="27" t="s">
        <v>15</v>
      </c>
      <c r="B13" s="28"/>
      <c r="C13" s="9"/>
      <c r="D13" s="28"/>
      <c r="E13" s="122"/>
      <c r="G13" s="30"/>
    </row>
    <row r="14" spans="1:7">
      <c r="A14" s="27" t="s">
        <v>16</v>
      </c>
      <c r="B14" s="28">
        <v>16</v>
      </c>
      <c r="C14" s="9"/>
      <c r="D14" s="28">
        <v>1</v>
      </c>
      <c r="E14" s="121" t="s">
        <v>205</v>
      </c>
      <c r="G14" s="30"/>
    </row>
    <row r="15" spans="1:7" ht="15" thickBot="1">
      <c r="A15" s="8"/>
      <c r="B15" s="10"/>
      <c r="C15" s="10"/>
      <c r="D15" s="28"/>
      <c r="E15" s="123"/>
      <c r="G15" s="30"/>
    </row>
    <row r="16" spans="1:7" ht="27" customHeight="1">
      <c r="A16" s="88" t="s">
        <v>17</v>
      </c>
      <c r="B16" s="89">
        <f>B17+B18+B19+B20</f>
        <v>71</v>
      </c>
      <c r="C16" s="5"/>
      <c r="D16" s="90">
        <f>D17+D18+D19+D20</f>
        <v>10</v>
      </c>
      <c r="E16" s="19"/>
      <c r="G16" s="30"/>
    </row>
    <row r="17" spans="1:7">
      <c r="A17" s="133" t="s">
        <v>18</v>
      </c>
      <c r="B17" s="130">
        <v>50</v>
      </c>
      <c r="C17" s="132"/>
      <c r="D17" s="130">
        <v>2</v>
      </c>
      <c r="E17" s="115" t="s">
        <v>206</v>
      </c>
      <c r="G17" s="30"/>
    </row>
    <row r="18" spans="1:7" ht="30">
      <c r="A18" s="133" t="s">
        <v>19</v>
      </c>
      <c r="B18" s="130">
        <v>13</v>
      </c>
      <c r="C18" s="132"/>
      <c r="D18" s="130">
        <v>5</v>
      </c>
      <c r="E18" s="117" t="s">
        <v>207</v>
      </c>
      <c r="G18" s="30"/>
    </row>
    <row r="19" spans="1:7">
      <c r="A19" s="133" t="s">
        <v>21</v>
      </c>
      <c r="B19" s="130">
        <v>7</v>
      </c>
      <c r="C19" s="132"/>
      <c r="D19" s="130"/>
      <c r="E19" s="115"/>
      <c r="G19" s="30"/>
    </row>
    <row r="20" spans="1:7">
      <c r="A20" s="133" t="s">
        <v>208</v>
      </c>
      <c r="B20" s="130">
        <v>1</v>
      </c>
      <c r="C20" s="132"/>
      <c r="D20" s="130">
        <v>3</v>
      </c>
      <c r="E20" s="117" t="s">
        <v>209</v>
      </c>
      <c r="G20" s="30"/>
    </row>
    <row r="21" spans="1:7">
      <c r="A21" s="13"/>
      <c r="B21" s="87"/>
      <c r="C21" s="12"/>
      <c r="D21" s="28"/>
      <c r="E21" s="18"/>
      <c r="G21" s="30"/>
    </row>
    <row r="22" spans="1:7">
      <c r="A22" s="11" t="s">
        <v>22</v>
      </c>
      <c r="B22" s="25">
        <f>B23+B24+B25+B26</f>
        <v>2</v>
      </c>
      <c r="C22" s="12"/>
      <c r="D22" s="34">
        <f>D23+D24+D25+D26</f>
        <v>0</v>
      </c>
      <c r="E22" s="16"/>
      <c r="G22" s="30"/>
    </row>
    <row r="23" spans="1:7">
      <c r="A23" s="27" t="s">
        <v>23</v>
      </c>
      <c r="B23" s="91">
        <v>1</v>
      </c>
      <c r="C23" s="9"/>
      <c r="D23" s="91"/>
      <c r="E23" s="121"/>
      <c r="G23" s="30"/>
    </row>
    <row r="24" spans="1:7">
      <c r="A24" s="27" t="s">
        <v>25</v>
      </c>
      <c r="B24" s="91"/>
      <c r="C24" s="14"/>
      <c r="D24" s="91"/>
      <c r="E24" s="114"/>
      <c r="G24" s="30"/>
    </row>
    <row r="25" spans="1:7">
      <c r="A25" s="27" t="s">
        <v>26</v>
      </c>
      <c r="B25" s="91"/>
      <c r="C25" s="14"/>
      <c r="D25" s="91"/>
      <c r="E25" s="114"/>
      <c r="G25" s="30"/>
    </row>
    <row r="26" spans="1:7">
      <c r="A26" s="27" t="s">
        <v>16</v>
      </c>
      <c r="B26" s="91">
        <v>1</v>
      </c>
      <c r="C26" s="14"/>
      <c r="D26" s="91"/>
      <c r="E26" s="121"/>
      <c r="G26" s="68"/>
    </row>
    <row r="27" spans="1:7" ht="15" thickBot="1">
      <c r="A27" s="8"/>
      <c r="B27" s="91"/>
      <c r="C27" s="10"/>
      <c r="D27" s="91"/>
      <c r="E27" s="17"/>
      <c r="F27" s="1"/>
      <c r="G27" s="68"/>
    </row>
    <row r="28" spans="1:7" ht="15" thickBot="1">
      <c r="A28" s="92" t="s">
        <v>27</v>
      </c>
      <c r="B28" s="22">
        <f>B22+B10</f>
        <v>22</v>
      </c>
      <c r="C28" s="20"/>
      <c r="D28" s="113">
        <f>D22+D10</f>
        <v>1</v>
      </c>
      <c r="E28" s="21"/>
      <c r="G28" s="93"/>
    </row>
    <row r="29" spans="1:7" ht="15" thickBot="1">
      <c r="A29" s="92" t="s">
        <v>28</v>
      </c>
      <c r="B29" s="22">
        <f>B3+B16</f>
        <v>171</v>
      </c>
      <c r="C29" s="20"/>
      <c r="D29" s="112">
        <f>D3+D16</f>
        <v>19</v>
      </c>
      <c r="E29" s="21"/>
      <c r="G29" s="35"/>
    </row>
    <row r="30" spans="1:7" ht="15" thickBot="1">
      <c r="G30" s="35"/>
    </row>
    <row r="31" spans="1:7" ht="21.6">
      <c r="A31" s="48" t="s">
        <v>29</v>
      </c>
      <c r="B31" s="49" t="s">
        <v>30</v>
      </c>
      <c r="C31" s="50"/>
      <c r="D31" s="50"/>
      <c r="E31" s="51"/>
      <c r="G31" s="35"/>
    </row>
    <row r="32" spans="1:7" ht="15" thickBot="1">
      <c r="A32" s="31" t="s">
        <v>31</v>
      </c>
      <c r="B32" s="32">
        <v>60</v>
      </c>
      <c r="C32" s="10"/>
      <c r="D32" s="10">
        <v>0</v>
      </c>
      <c r="E32" s="94"/>
      <c r="G32" s="93"/>
    </row>
    <row r="33" spans="1:7">
      <c r="A33" s="53"/>
      <c r="B33" s="53"/>
      <c r="G33" s="35"/>
    </row>
    <row r="34" spans="1:7" ht="15" thickBot="1">
      <c r="G34" s="35"/>
    </row>
    <row r="35" spans="1:7">
      <c r="A35" s="54" t="s">
        <v>32</v>
      </c>
      <c r="B35" s="50" t="s">
        <v>33</v>
      </c>
      <c r="C35" s="50"/>
      <c r="D35" s="50" t="s">
        <v>34</v>
      </c>
      <c r="E35" s="51"/>
      <c r="G35" s="35"/>
    </row>
    <row r="36" spans="1:7" ht="15" thickBot="1">
      <c r="A36" s="55" t="s">
        <v>35</v>
      </c>
      <c r="B36" s="10" t="s">
        <v>36</v>
      </c>
      <c r="C36" s="10"/>
      <c r="D36" s="10">
        <v>0</v>
      </c>
      <c r="E36" s="106"/>
      <c r="G36" s="35"/>
    </row>
    <row r="37" spans="1:7" ht="15" thickBot="1">
      <c r="G37" s="35"/>
    </row>
    <row r="38" spans="1:7">
      <c r="A38" s="54" t="s">
        <v>38</v>
      </c>
      <c r="B38" s="50" t="s">
        <v>39</v>
      </c>
      <c r="C38" s="50"/>
      <c r="D38" s="56" t="s">
        <v>34</v>
      </c>
      <c r="E38" s="51"/>
      <c r="G38" s="35"/>
    </row>
    <row r="39" spans="1:7" ht="22.15" thickBot="1">
      <c r="A39" s="57" t="s">
        <v>40</v>
      </c>
      <c r="B39" s="10" t="s">
        <v>36</v>
      </c>
      <c r="C39" s="10"/>
      <c r="D39" s="111">
        <v>0</v>
      </c>
      <c r="E39" s="94"/>
      <c r="G39" s="35"/>
    </row>
    <row r="40" spans="1:7" ht="15" thickBot="1">
      <c r="G40" s="35"/>
    </row>
    <row r="41" spans="1:7">
      <c r="A41" s="54" t="s">
        <v>41</v>
      </c>
      <c r="B41" s="50" t="s">
        <v>39</v>
      </c>
      <c r="C41" s="50"/>
      <c r="D41" s="50" t="s">
        <v>34</v>
      </c>
      <c r="E41" s="51"/>
      <c r="G41" s="35"/>
    </row>
    <row r="42" spans="1:7" ht="15" thickBot="1">
      <c r="A42" s="55" t="s">
        <v>42</v>
      </c>
      <c r="B42" s="10" t="s">
        <v>36</v>
      </c>
      <c r="C42" s="10"/>
      <c r="D42" s="67"/>
      <c r="E42" s="106"/>
      <c r="G42" s="35"/>
    </row>
    <row r="43" spans="1:7">
      <c r="G43" s="35"/>
    </row>
    <row r="44" spans="1:7" ht="15" thickBot="1">
      <c r="G44" s="35"/>
    </row>
    <row r="45" spans="1:7">
      <c r="A45" s="95" t="s">
        <v>43</v>
      </c>
      <c r="B45" s="49"/>
      <c r="C45" s="50"/>
      <c r="D45" s="50"/>
      <c r="E45" s="51"/>
      <c r="G45" s="35"/>
    </row>
    <row r="46" spans="1:7" ht="15" thickBot="1">
      <c r="A46" s="96" t="s">
        <v>44</v>
      </c>
      <c r="B46" s="32">
        <v>2</v>
      </c>
      <c r="C46" s="10"/>
      <c r="D46" s="10">
        <v>0</v>
      </c>
      <c r="E46" s="119"/>
      <c r="G46" s="35"/>
    </row>
    <row r="47" spans="1:7" ht="15" thickBot="1">
      <c r="G47" s="35"/>
    </row>
    <row r="48" spans="1:7">
      <c r="A48" s="48" t="s">
        <v>46</v>
      </c>
      <c r="B48" s="50" t="s">
        <v>39</v>
      </c>
      <c r="C48" s="105"/>
      <c r="D48" s="50" t="s">
        <v>34</v>
      </c>
      <c r="E48" s="51"/>
      <c r="G48" s="35"/>
    </row>
    <row r="49" spans="1:7" ht="15" thickBot="1">
      <c r="A49" s="31" t="s">
        <v>47</v>
      </c>
      <c r="B49" s="10" t="s">
        <v>36</v>
      </c>
      <c r="C49" s="1"/>
      <c r="D49" s="67">
        <v>1</v>
      </c>
      <c r="E49" s="140" t="s">
        <v>210</v>
      </c>
      <c r="G49" s="35"/>
    </row>
    <row r="50" spans="1:7">
      <c r="G50" s="35"/>
    </row>
    <row r="51" spans="1:7">
      <c r="G51" s="35"/>
    </row>
    <row r="52" spans="1:7">
      <c r="A52" s="97" t="s">
        <v>49</v>
      </c>
      <c r="G52" s="35"/>
    </row>
    <row r="53" spans="1:7">
      <c r="G53" s="35"/>
    </row>
    <row r="54" spans="1:7">
      <c r="G54" s="35"/>
    </row>
    <row r="55" spans="1:7">
      <c r="G55" s="35"/>
    </row>
    <row r="56" spans="1:7">
      <c r="G56" s="35"/>
    </row>
    <row r="57" spans="1:7">
      <c r="G57" s="35"/>
    </row>
    <row r="58" spans="1:7">
      <c r="G58" s="35"/>
    </row>
    <row r="59" spans="1:7">
      <c r="G59" s="35"/>
    </row>
    <row r="60" spans="1:7">
      <c r="G60" s="35"/>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6739A-E793-49A6-A89E-0B8CD6C215A1}">
  <dimension ref="A1:AD81"/>
  <sheetViews>
    <sheetView tabSelected="1" topLeftCell="A15" zoomScale="85" zoomScaleNormal="85" workbookViewId="0">
      <selection activeCell="Y56" sqref="Y56"/>
    </sheetView>
  </sheetViews>
  <sheetFormatPr defaultRowHeight="14.45"/>
  <cols>
    <col min="1" max="1" width="18.140625" customWidth="1"/>
    <col min="2" max="2" width="8.28515625" bestFit="1" customWidth="1"/>
    <col min="3" max="3" width="7.28515625" bestFit="1" customWidth="1"/>
    <col min="4" max="4" width="8.140625" bestFit="1" customWidth="1"/>
    <col min="5" max="5" width="7.42578125" bestFit="1" customWidth="1"/>
    <col min="6" max="6" width="7.28515625" bestFit="1" customWidth="1"/>
    <col min="7" max="8" width="7.42578125" bestFit="1" customWidth="1"/>
    <col min="9" max="9" width="8.140625" bestFit="1" customWidth="1"/>
    <col min="10" max="10" width="7.28515625" bestFit="1" customWidth="1"/>
    <col min="11" max="11" width="7" bestFit="1" customWidth="1"/>
    <col min="12" max="18" width="7.28515625" bestFit="1" customWidth="1"/>
    <col min="19" max="19" width="8.140625" bestFit="1" customWidth="1"/>
    <col min="20" max="20" width="7.28515625" bestFit="1" customWidth="1"/>
    <col min="21" max="22" width="7.28515625" customWidth="1"/>
    <col min="23" max="23" width="11.7109375" bestFit="1" customWidth="1"/>
    <col min="28" max="28" width="36.7109375" bestFit="1" customWidth="1"/>
  </cols>
  <sheetData>
    <row r="1" spans="1:29" ht="15" thickBot="1"/>
    <row r="2" spans="1:29">
      <c r="A2" s="107" t="s">
        <v>211</v>
      </c>
      <c r="B2" s="42">
        <v>45384</v>
      </c>
      <c r="C2" s="42">
        <v>45385</v>
      </c>
      <c r="D2" s="42">
        <v>45386</v>
      </c>
      <c r="E2" s="42">
        <v>45387</v>
      </c>
      <c r="F2" s="42">
        <v>45390</v>
      </c>
      <c r="G2" s="42">
        <v>45391</v>
      </c>
      <c r="H2" s="42">
        <v>45392</v>
      </c>
      <c r="I2" s="42">
        <v>45393</v>
      </c>
      <c r="J2" s="42">
        <v>45394</v>
      </c>
      <c r="K2" s="42">
        <v>45397</v>
      </c>
      <c r="L2" s="42">
        <v>45398</v>
      </c>
      <c r="M2" s="42">
        <v>45399</v>
      </c>
      <c r="N2" s="42">
        <v>45400</v>
      </c>
      <c r="O2" s="42">
        <v>45401</v>
      </c>
      <c r="P2" s="42">
        <v>45404</v>
      </c>
      <c r="Q2" s="42">
        <v>45405</v>
      </c>
      <c r="R2" s="42">
        <v>45406</v>
      </c>
      <c r="S2" s="42">
        <v>45407</v>
      </c>
      <c r="T2" s="42">
        <v>45408</v>
      </c>
      <c r="U2" s="42">
        <v>45411</v>
      </c>
      <c r="V2" s="42">
        <v>45412</v>
      </c>
      <c r="W2" s="43"/>
      <c r="AB2" s="137" t="s">
        <v>212</v>
      </c>
      <c r="AC2" s="137">
        <v>21</v>
      </c>
    </row>
    <row r="3" spans="1:29">
      <c r="A3" s="40" t="s">
        <v>213</v>
      </c>
      <c r="B3">
        <f>'2.4.2024'!B28</f>
        <v>34</v>
      </c>
      <c r="C3">
        <f>'3.4.2024'!B28</f>
        <v>13</v>
      </c>
      <c r="D3">
        <f>'4.4.2024'!B28</f>
        <v>16</v>
      </c>
      <c r="E3">
        <f>'5.4.2024'!B28</f>
        <v>21</v>
      </c>
      <c r="F3">
        <f>'8.4.2024'!B28</f>
        <v>16</v>
      </c>
      <c r="G3">
        <f>'9.4.2024'!B28</f>
        <v>12</v>
      </c>
      <c r="H3">
        <f>'10.4.2024'!B28</f>
        <v>13</v>
      </c>
      <c r="I3">
        <f>'11.4.2024'!B28</f>
        <v>53</v>
      </c>
      <c r="J3">
        <f>'12.4.2024'!B28</f>
        <v>12</v>
      </c>
      <c r="K3">
        <f>'15.4.2024'!B28</f>
        <v>15</v>
      </c>
      <c r="L3">
        <f>'16.4.2024'!B28</f>
        <v>16</v>
      </c>
      <c r="M3">
        <f>'17.4.2024'!B28</f>
        <v>9</v>
      </c>
      <c r="N3">
        <f>'18.4.2024'!B28</f>
        <v>13</v>
      </c>
      <c r="O3">
        <f>'19.4.2024'!B28</f>
        <v>13</v>
      </c>
      <c r="P3">
        <f>'22.4.2024'!B28</f>
        <v>18</v>
      </c>
      <c r="Q3">
        <f>'23.4.2024'!B28</f>
        <v>10</v>
      </c>
      <c r="R3">
        <f>'24.4.2024'!B28</f>
        <v>10</v>
      </c>
      <c r="S3">
        <f>'25.4.2024'!B28</f>
        <v>42</v>
      </c>
      <c r="T3">
        <f>'26.4.2024'!B28</f>
        <v>52</v>
      </c>
      <c r="U3">
        <f>'29.4.2024'!B28</f>
        <v>14</v>
      </c>
      <c r="V3">
        <f>'30.4.2024'!B28</f>
        <v>22</v>
      </c>
      <c r="W3" s="44">
        <f>SUM(B3:V3)</f>
        <v>424</v>
      </c>
      <c r="AB3" s="137" t="s">
        <v>214</v>
      </c>
      <c r="AC3" s="137">
        <f>W4</f>
        <v>116</v>
      </c>
    </row>
    <row r="4" spans="1:29" ht="15" thickBot="1">
      <c r="A4" s="41" t="s">
        <v>34</v>
      </c>
      <c r="B4">
        <f>'2.4.2024'!D28</f>
        <v>4</v>
      </c>
      <c r="C4">
        <f>'3.4.2024'!D28</f>
        <v>2</v>
      </c>
      <c r="D4">
        <f>'4.4.2024'!D28</f>
        <v>8</v>
      </c>
      <c r="E4">
        <f>'5.4.2024'!D28</f>
        <v>11</v>
      </c>
      <c r="F4">
        <f>'8.4.2024'!D28</f>
        <v>15</v>
      </c>
      <c r="G4">
        <f>'9.4.2024'!D28</f>
        <v>9</v>
      </c>
      <c r="H4">
        <f>'10.4.2024'!D28</f>
        <v>12</v>
      </c>
      <c r="I4">
        <f>'11.4.2024'!D28</f>
        <v>16</v>
      </c>
      <c r="J4">
        <f>'12.4.2024'!D28</f>
        <v>1</v>
      </c>
      <c r="K4">
        <f>'15.4.2024'!D28</f>
        <v>13</v>
      </c>
      <c r="L4">
        <f>'16.4.2024'!D28</f>
        <v>1</v>
      </c>
      <c r="M4">
        <f>'17.4.2024'!D28</f>
        <v>0</v>
      </c>
      <c r="N4">
        <f>'18.4.2024'!D28</f>
        <v>9</v>
      </c>
      <c r="O4">
        <f>'19.4.2024'!D28</f>
        <v>2</v>
      </c>
      <c r="P4">
        <f>'22.4.2024'!D28</f>
        <v>1</v>
      </c>
      <c r="Q4">
        <f>'23.4.2024'!D28</f>
        <v>1</v>
      </c>
      <c r="R4">
        <f>'24.4.2024'!D28</f>
        <v>5</v>
      </c>
      <c r="S4">
        <f>'25.4.2024'!D28</f>
        <v>1</v>
      </c>
      <c r="T4">
        <f>'26.4.2024'!D28</f>
        <v>3</v>
      </c>
      <c r="U4">
        <f>'29.4.2024'!D28</f>
        <v>1</v>
      </c>
      <c r="V4">
        <f>'30.4.2024'!D28</f>
        <v>1</v>
      </c>
      <c r="W4" s="45">
        <f>SUM(B4:V4)</f>
        <v>116</v>
      </c>
      <c r="AB4" s="137" t="s">
        <v>215</v>
      </c>
      <c r="AC4" s="148">
        <f>AC3/AC2</f>
        <v>5.5238095238095237</v>
      </c>
    </row>
    <row r="5" spans="1:29" ht="15.6" thickTop="1" thickBot="1">
      <c r="A5" s="47" t="s">
        <v>216</v>
      </c>
      <c r="B5" s="33">
        <f>B4/B3</f>
        <v>0.11764705882352941</v>
      </c>
      <c r="C5" s="33">
        <f t="shared" ref="C5:V5" si="0">C4/C3</f>
        <v>0.15384615384615385</v>
      </c>
      <c r="D5" s="33">
        <f t="shared" si="0"/>
        <v>0.5</v>
      </c>
      <c r="E5" s="33">
        <f t="shared" si="0"/>
        <v>0.52380952380952384</v>
      </c>
      <c r="F5" s="33">
        <f t="shared" si="0"/>
        <v>0.9375</v>
      </c>
      <c r="G5" s="33">
        <f t="shared" si="0"/>
        <v>0.75</v>
      </c>
      <c r="H5" s="33">
        <f t="shared" si="0"/>
        <v>0.92307692307692313</v>
      </c>
      <c r="I5" s="33">
        <f t="shared" si="0"/>
        <v>0.30188679245283018</v>
      </c>
      <c r="J5" s="33">
        <f t="shared" si="0"/>
        <v>8.3333333333333329E-2</v>
      </c>
      <c r="K5" s="33">
        <f t="shared" si="0"/>
        <v>0.8666666666666667</v>
      </c>
      <c r="L5" s="33">
        <f t="shared" si="0"/>
        <v>6.25E-2</v>
      </c>
      <c r="M5" s="33">
        <f t="shared" si="0"/>
        <v>0</v>
      </c>
      <c r="N5" s="33">
        <f t="shared" si="0"/>
        <v>0.69230769230769229</v>
      </c>
      <c r="O5" s="33">
        <f t="shared" si="0"/>
        <v>0.15384615384615385</v>
      </c>
      <c r="P5" s="33">
        <f t="shared" si="0"/>
        <v>5.5555555555555552E-2</v>
      </c>
      <c r="Q5" s="33">
        <f t="shared" si="0"/>
        <v>0.1</v>
      </c>
      <c r="R5" s="33">
        <f t="shared" si="0"/>
        <v>0.5</v>
      </c>
      <c r="S5" s="33">
        <f t="shared" si="0"/>
        <v>2.3809523809523808E-2</v>
      </c>
      <c r="T5" s="33">
        <f t="shared" si="0"/>
        <v>5.7692307692307696E-2</v>
      </c>
      <c r="U5" s="33">
        <f t="shared" si="0"/>
        <v>7.1428571428571425E-2</v>
      </c>
      <c r="V5" s="33">
        <f t="shared" si="0"/>
        <v>4.5454545454545456E-2</v>
      </c>
      <c r="W5" s="46">
        <f>W4/W3</f>
        <v>0.27358490566037735</v>
      </c>
    </row>
    <row r="9" spans="1:29">
      <c r="A9" s="36" t="s">
        <v>217</v>
      </c>
      <c r="B9" s="36"/>
    </row>
    <row r="10" spans="1:29">
      <c r="A10" s="58" t="s">
        <v>37</v>
      </c>
      <c r="B10" s="39">
        <v>4</v>
      </c>
    </row>
    <row r="11" spans="1:29">
      <c r="A11" s="58" t="s">
        <v>218</v>
      </c>
      <c r="B11" s="39">
        <v>4</v>
      </c>
    </row>
    <row r="12" spans="1:29">
      <c r="A12" s="100" t="s">
        <v>219</v>
      </c>
      <c r="B12" s="101"/>
    </row>
    <row r="13" spans="1:29">
      <c r="A13" s="100" t="s">
        <v>174</v>
      </c>
      <c r="B13" s="101">
        <v>5</v>
      </c>
    </row>
    <row r="14" spans="1:29">
      <c r="A14" s="100" t="s">
        <v>220</v>
      </c>
      <c r="B14" s="101">
        <v>1</v>
      </c>
    </row>
    <row r="15" spans="1:29">
      <c r="A15" s="100" t="s">
        <v>221</v>
      </c>
      <c r="B15" s="101"/>
    </row>
    <row r="16" spans="1:29">
      <c r="A16" s="37" t="s">
        <v>222</v>
      </c>
      <c r="B16" s="35">
        <v>6</v>
      </c>
    </row>
    <row r="17" spans="1:2">
      <c r="A17" s="37" t="s">
        <v>223</v>
      </c>
      <c r="B17" s="35">
        <v>2</v>
      </c>
    </row>
    <row r="18" spans="1:2">
      <c r="A18" s="38" t="s">
        <v>224</v>
      </c>
      <c r="B18" s="39">
        <v>2</v>
      </c>
    </row>
    <row r="19" spans="1:2">
      <c r="A19" s="38" t="s">
        <v>225</v>
      </c>
      <c r="B19" s="39">
        <v>1</v>
      </c>
    </row>
    <row r="20" spans="1:2">
      <c r="A20" s="99" t="s">
        <v>131</v>
      </c>
      <c r="B20" s="35">
        <v>10</v>
      </c>
    </row>
    <row r="21" spans="1:2">
      <c r="A21" s="99" t="s">
        <v>226</v>
      </c>
      <c r="B21" s="35">
        <v>1</v>
      </c>
    </row>
    <row r="22" spans="1:2">
      <c r="A22" s="38" t="s">
        <v>227</v>
      </c>
      <c r="B22" s="39">
        <v>1</v>
      </c>
    </row>
    <row r="23" spans="1:2">
      <c r="A23" s="37" t="s">
        <v>228</v>
      </c>
      <c r="B23" s="35"/>
    </row>
    <row r="24" spans="1:2">
      <c r="A24" s="37" t="s">
        <v>229</v>
      </c>
      <c r="B24" s="35">
        <v>2</v>
      </c>
    </row>
    <row r="25" spans="1:2">
      <c r="A25" s="58" t="s">
        <v>230</v>
      </c>
      <c r="B25" s="39"/>
    </row>
    <row r="26" spans="1:2">
      <c r="A26" s="98" t="s">
        <v>231</v>
      </c>
      <c r="B26" s="35">
        <v>1</v>
      </c>
    </row>
    <row r="27" spans="1:2">
      <c r="A27" s="98" t="s">
        <v>232</v>
      </c>
      <c r="B27" s="35">
        <v>1</v>
      </c>
    </row>
    <row r="28" spans="1:2">
      <c r="A28" s="58" t="s">
        <v>233</v>
      </c>
      <c r="B28">
        <v>5</v>
      </c>
    </row>
    <row r="29" spans="1:2">
      <c r="A29" s="100" t="s">
        <v>234</v>
      </c>
      <c r="B29" s="101">
        <v>8</v>
      </c>
    </row>
    <row r="30" spans="1:2">
      <c r="A30" s="100" t="s">
        <v>235</v>
      </c>
      <c r="B30" s="101">
        <v>2</v>
      </c>
    </row>
    <row r="31" spans="1:2">
      <c r="A31" s="100" t="s">
        <v>236</v>
      </c>
      <c r="B31" s="101">
        <v>1</v>
      </c>
    </row>
    <row r="32" spans="1:2">
      <c r="A32" s="100" t="s">
        <v>237</v>
      </c>
      <c r="B32" s="101"/>
    </row>
    <row r="33" spans="1:2">
      <c r="A33" s="100" t="s">
        <v>119</v>
      </c>
      <c r="B33" s="101">
        <v>1</v>
      </c>
    </row>
    <row r="34" spans="1:2">
      <c r="A34" s="100" t="s">
        <v>238</v>
      </c>
      <c r="B34" s="101">
        <v>4</v>
      </c>
    </row>
    <row r="35" spans="1:2" ht="21.6">
      <c r="A35" s="139" t="s">
        <v>239</v>
      </c>
      <c r="B35" s="101">
        <v>3</v>
      </c>
    </row>
    <row r="36" spans="1:2" ht="21.6">
      <c r="A36" s="139" t="s">
        <v>240</v>
      </c>
      <c r="B36" s="101">
        <v>3</v>
      </c>
    </row>
    <row r="37" spans="1:2" ht="21.6">
      <c r="A37" s="139" t="s">
        <v>241</v>
      </c>
      <c r="B37" s="101">
        <v>4</v>
      </c>
    </row>
    <row r="38" spans="1:2">
      <c r="A38" s="139" t="s">
        <v>242</v>
      </c>
      <c r="B38" s="101">
        <v>17</v>
      </c>
    </row>
    <row r="39" spans="1:2">
      <c r="A39" s="139" t="s">
        <v>243</v>
      </c>
      <c r="B39" s="101">
        <v>20</v>
      </c>
    </row>
    <row r="40" spans="1:2">
      <c r="A40" s="139" t="s">
        <v>244</v>
      </c>
      <c r="B40" s="101">
        <v>3</v>
      </c>
    </row>
    <row r="41" spans="1:2">
      <c r="A41" s="139" t="s">
        <v>245</v>
      </c>
      <c r="B41" s="101">
        <v>2</v>
      </c>
    </row>
    <row r="42" spans="1:2">
      <c r="A42" s="139" t="s">
        <v>246</v>
      </c>
      <c r="B42" s="101">
        <v>1</v>
      </c>
    </row>
    <row r="43" spans="1:2" ht="21.6">
      <c r="A43" s="139" t="s">
        <v>247</v>
      </c>
      <c r="B43" s="101">
        <v>1</v>
      </c>
    </row>
    <row r="44" spans="1:2" ht="15" thickBot="1">
      <c r="A44" s="78" t="s">
        <v>248</v>
      </c>
      <c r="B44" s="102"/>
    </row>
    <row r="45" spans="1:2" ht="15" thickTop="1">
      <c r="B45" s="36">
        <f>SUM(B10:B44)</f>
        <v>116</v>
      </c>
    </row>
    <row r="49" spans="1:29">
      <c r="B49" s="42">
        <v>45384</v>
      </c>
      <c r="C49" s="42">
        <v>45385</v>
      </c>
      <c r="D49" s="42">
        <v>45386</v>
      </c>
      <c r="E49" s="42">
        <v>45387</v>
      </c>
      <c r="F49" s="42">
        <v>45390</v>
      </c>
      <c r="G49" s="42">
        <v>45391</v>
      </c>
      <c r="H49" s="42">
        <v>45392</v>
      </c>
      <c r="I49" s="42">
        <v>45393</v>
      </c>
      <c r="J49" s="42">
        <v>45394</v>
      </c>
      <c r="K49" s="42">
        <v>45397</v>
      </c>
      <c r="L49" s="42">
        <v>45398</v>
      </c>
      <c r="M49" s="42">
        <v>45399</v>
      </c>
      <c r="N49" s="42">
        <v>45400</v>
      </c>
      <c r="O49" s="42">
        <v>45401</v>
      </c>
      <c r="P49" s="42">
        <v>45404</v>
      </c>
      <c r="Q49" s="42">
        <v>45405</v>
      </c>
      <c r="R49" s="42">
        <v>45406</v>
      </c>
      <c r="S49" s="42">
        <v>45407</v>
      </c>
      <c r="T49" s="42">
        <v>45408</v>
      </c>
      <c r="U49" s="42">
        <v>45411</v>
      </c>
      <c r="V49" s="42">
        <v>45412</v>
      </c>
      <c r="W49" s="74" t="s">
        <v>249</v>
      </c>
      <c r="AB49" s="134" t="s">
        <v>250</v>
      </c>
      <c r="AC49" s="134">
        <v>21</v>
      </c>
    </row>
    <row r="50" spans="1:29">
      <c r="A50" s="59" t="s">
        <v>32</v>
      </c>
      <c r="B50" s="108">
        <f>'2.4.2024'!D36</f>
        <v>1</v>
      </c>
      <c r="C50" s="108">
        <f>'3.4.2024'!D36</f>
        <v>6</v>
      </c>
      <c r="D50" s="108">
        <f>'4.4.2024'!D36</f>
        <v>0</v>
      </c>
      <c r="E50" s="108">
        <f>'5.4.2024'!D36</f>
        <v>0</v>
      </c>
      <c r="F50" s="108">
        <f>'8.4.2024'!D36</f>
        <v>1</v>
      </c>
      <c r="G50" s="108">
        <f>'9.4.2024'!D36</f>
        <v>0</v>
      </c>
      <c r="H50" s="108">
        <f>'10.4.2024'!D36</f>
        <v>0</v>
      </c>
      <c r="I50" s="108">
        <f>'11.4.2024'!D36</f>
        <v>0</v>
      </c>
      <c r="J50" s="108">
        <f>'12.4.2024'!D36</f>
        <v>1</v>
      </c>
      <c r="K50" s="108">
        <f>'15.4.2024'!D36</f>
        <v>6</v>
      </c>
      <c r="L50" s="108">
        <f>'16.4.2024'!D36</f>
        <v>0</v>
      </c>
      <c r="M50" s="108">
        <f>'17.4.2024'!D36</f>
        <v>1</v>
      </c>
      <c r="N50" s="108">
        <f>'18.4.2024'!D36</f>
        <v>0</v>
      </c>
      <c r="O50" s="108">
        <f>'19.4.2024'!D36</f>
        <v>0</v>
      </c>
      <c r="P50" s="108">
        <f>'22.4.2024'!D36</f>
        <v>0</v>
      </c>
      <c r="Q50" s="108">
        <f>'23.4.2024'!D36</f>
        <v>1</v>
      </c>
      <c r="R50" s="108">
        <f>'24.4.2024'!D36</f>
        <v>1</v>
      </c>
      <c r="S50" s="108">
        <f>'25.4.2024'!D36</f>
        <v>0</v>
      </c>
      <c r="T50" s="108">
        <f>'26.4.2024'!D36</f>
        <v>0</v>
      </c>
      <c r="U50" s="108">
        <f>'29.4.2024'!D36</f>
        <v>0</v>
      </c>
      <c r="V50" s="108">
        <f>'30.4.2024'!D36</f>
        <v>0</v>
      </c>
      <c r="W50" s="76">
        <f>SUM(B50:V50)</f>
        <v>18</v>
      </c>
      <c r="X50" s="62"/>
      <c r="Y50" s="62"/>
      <c r="Z50" s="62"/>
      <c r="AB50" s="134" t="s">
        <v>251</v>
      </c>
      <c r="AC50" s="134">
        <f>W58</f>
        <v>96</v>
      </c>
    </row>
    <row r="51" spans="1:29">
      <c r="A51" s="59" t="s">
        <v>38</v>
      </c>
      <c r="B51" s="108">
        <f>'2.4.2024'!D39</f>
        <v>0</v>
      </c>
      <c r="C51" s="108">
        <f>'3.4.2024'!D39</f>
        <v>0</v>
      </c>
      <c r="D51" s="108">
        <f>'4.4.2024'!D39</f>
        <v>1</v>
      </c>
      <c r="E51" s="108">
        <f>'5.4.2024'!D39</f>
        <v>0</v>
      </c>
      <c r="F51" s="108">
        <f>'8.4.2024'!D39</f>
        <v>0</v>
      </c>
      <c r="G51" s="108">
        <f>'9.4.2024'!D39</f>
        <v>1</v>
      </c>
      <c r="H51" s="108">
        <f>'10.4.2024'!D39</f>
        <v>0</v>
      </c>
      <c r="I51" s="108">
        <f>'11.4.2024'!D39</f>
        <v>0</v>
      </c>
      <c r="J51" s="108">
        <f>'12.4.2024'!D39</f>
        <v>0</v>
      </c>
      <c r="K51" s="108">
        <f>'15.4.2024'!D39</f>
        <v>0</v>
      </c>
      <c r="L51" s="108">
        <f>'16.4.2024'!D39</f>
        <v>0</v>
      </c>
      <c r="M51" s="108">
        <f>'17.4.2024'!D39</f>
        <v>0</v>
      </c>
      <c r="N51" s="108">
        <f>'18.4.2024'!D39</f>
        <v>0</v>
      </c>
      <c r="O51" s="108">
        <f>'19.4.2024'!D39</f>
        <v>1</v>
      </c>
      <c r="P51" s="108">
        <f>'22.4.2024'!D39</f>
        <v>0</v>
      </c>
      <c r="Q51" s="108">
        <f>'23.4.2024'!D39</f>
        <v>4</v>
      </c>
      <c r="R51" s="108">
        <f>'24.4.2024'!D39</f>
        <v>0</v>
      </c>
      <c r="S51" s="108">
        <f>'25.4.2024'!D39</f>
        <v>0</v>
      </c>
      <c r="T51" s="108">
        <f>'26.4.2024'!D39</f>
        <v>0</v>
      </c>
      <c r="U51" s="109">
        <f>'29.4.2024'!D39</f>
        <v>0</v>
      </c>
      <c r="V51" s="109">
        <f>'30.4.2024'!D39</f>
        <v>0</v>
      </c>
      <c r="W51" s="76">
        <f>SUM(B51:V51)</f>
        <v>7</v>
      </c>
      <c r="X51" s="62"/>
      <c r="Y51" s="62"/>
      <c r="Z51" s="62"/>
      <c r="AB51" s="134" t="s">
        <v>252</v>
      </c>
      <c r="AC51" s="147">
        <f>AC50/AC49</f>
        <v>4.5714285714285712</v>
      </c>
    </row>
    <row r="52" spans="1:29">
      <c r="A52" s="63" t="s">
        <v>253</v>
      </c>
      <c r="B52" s="65">
        <f>'2.4.2024'!D42</f>
        <v>0</v>
      </c>
      <c r="C52" s="60">
        <f>'3.4.2024'!D42</f>
        <v>0</v>
      </c>
      <c r="D52" s="60">
        <f>'4.4.2024'!D42</f>
        <v>1</v>
      </c>
      <c r="E52" s="60">
        <f>'5.4.2024'!D42</f>
        <v>0</v>
      </c>
      <c r="F52" s="60">
        <f>'8.4.2024'!D42</f>
        <v>0</v>
      </c>
      <c r="G52" s="60">
        <f>'9.4.2024'!D42</f>
        <v>0</v>
      </c>
      <c r="H52" s="60">
        <f>'10.4.2024'!D42</f>
        <v>0</v>
      </c>
      <c r="I52" s="60">
        <f>'11.4.2024'!D42</f>
        <v>0</v>
      </c>
      <c r="J52" s="60">
        <f>'12.4.2024'!D42</f>
        <v>0</v>
      </c>
      <c r="K52" s="60">
        <f>'15.4.2024'!D42</f>
        <v>0</v>
      </c>
      <c r="L52" s="60">
        <f>'16.4.2024'!D42</f>
        <v>2</v>
      </c>
      <c r="M52" s="60">
        <f>'17.4.2024'!D42</f>
        <v>0</v>
      </c>
      <c r="N52" s="60">
        <f>'18.4.2024'!D42</f>
        <v>0</v>
      </c>
      <c r="O52" s="60">
        <f>'19.4.2024'!D42</f>
        <v>0</v>
      </c>
      <c r="P52" s="60">
        <f>'22.4.2024'!D42</f>
        <v>0</v>
      </c>
      <c r="Q52" s="60">
        <f>'23.4.2024'!D42</f>
        <v>0</v>
      </c>
      <c r="R52" s="60">
        <f>'24.4.2024'!D42</f>
        <v>0</v>
      </c>
      <c r="S52" s="60">
        <f>'25.4.2024'!D42</f>
        <v>0</v>
      </c>
      <c r="T52" s="60">
        <f>'26.4.2024'!D42</f>
        <v>0</v>
      </c>
      <c r="U52" s="60">
        <f>'29.4.2024'!D42</f>
        <v>0</v>
      </c>
      <c r="V52" s="60">
        <f>'30.4.2024'!D42</f>
        <v>0</v>
      </c>
      <c r="W52" s="76">
        <f>SUM(B52:V52)</f>
        <v>3</v>
      </c>
      <c r="X52" s="62"/>
      <c r="Y52" s="62"/>
      <c r="Z52" s="62"/>
    </row>
    <row r="53" spans="1:29">
      <c r="U53" s="60"/>
      <c r="V53" s="60"/>
    </row>
    <row r="54" spans="1:29">
      <c r="A54" s="61" t="s">
        <v>29</v>
      </c>
      <c r="B54" s="108">
        <f>'2.4.2024'!D32</f>
        <v>0</v>
      </c>
      <c r="C54" s="108">
        <f>'3.4.2024'!D32</f>
        <v>0</v>
      </c>
      <c r="D54" s="108">
        <f>'4.4.2024'!D32</f>
        <v>0</v>
      </c>
      <c r="E54" s="108">
        <f>'5.4.2024'!D32</f>
        <v>0</v>
      </c>
      <c r="F54" s="108">
        <f>'8.4.2024'!D32</f>
        <v>0</v>
      </c>
      <c r="G54" s="108">
        <f>'9.4.2024'!D32</f>
        <v>0</v>
      </c>
      <c r="H54" s="108">
        <f>'10.4.2024'!D32</f>
        <v>0</v>
      </c>
      <c r="I54" s="108">
        <f>'11.4.2024'!D32</f>
        <v>0</v>
      </c>
      <c r="J54" s="108">
        <f>'12.4.2024'!D32</f>
        <v>0</v>
      </c>
      <c r="K54" s="108">
        <f>'15.4.2024'!D32</f>
        <v>0</v>
      </c>
      <c r="L54" s="108">
        <f>'16.4.2024'!D32</f>
        <v>0</v>
      </c>
      <c r="M54" s="108">
        <f>'17.4.2024'!D32</f>
        <v>0</v>
      </c>
      <c r="N54" s="108">
        <f>'18.4.2024'!D32</f>
        <v>0</v>
      </c>
      <c r="O54" s="108">
        <f>'19.4.2024'!D32</f>
        <v>0</v>
      </c>
      <c r="P54" s="108">
        <f>'22.4.2024'!D32</f>
        <v>0</v>
      </c>
      <c r="Q54" s="108">
        <f>'23.4.2024'!D32</f>
        <v>0</v>
      </c>
      <c r="R54" s="108">
        <f>'24.4.2024'!D32</f>
        <v>0</v>
      </c>
      <c r="S54" s="108">
        <f>'25.4.2024'!D32</f>
        <v>1</v>
      </c>
      <c r="T54" s="108">
        <f>'26.4.2024'!D32</f>
        <v>0</v>
      </c>
      <c r="U54" s="109">
        <f>'29.4.2024'!D32</f>
        <v>0</v>
      </c>
      <c r="V54" s="109">
        <f>'30.4.2024'!D32</f>
        <v>0</v>
      </c>
      <c r="W54" s="75">
        <f>SUM(B54:V54)</f>
        <v>1</v>
      </c>
      <c r="X54" s="64"/>
      <c r="Y54" s="64"/>
      <c r="Z54" s="64"/>
    </row>
    <row r="55" spans="1:29" ht="15" thickBot="1">
      <c r="A55" s="103" t="s">
        <v>43</v>
      </c>
      <c r="B55">
        <f>'2.4.2024'!D46</f>
        <v>1</v>
      </c>
      <c r="C55">
        <f>'3.4.2024'!D46</f>
        <v>0</v>
      </c>
      <c r="D55">
        <f>'4.4.2024'!D46</f>
        <v>0</v>
      </c>
      <c r="E55">
        <f>'5.4.2024'!D46</f>
        <v>1</v>
      </c>
      <c r="F55">
        <f>'8.4.2024'!D46</f>
        <v>9</v>
      </c>
      <c r="G55">
        <f>'9.4.2024'!D46</f>
        <v>1</v>
      </c>
      <c r="H55">
        <f>'10.4.2024'!D46</f>
        <v>0</v>
      </c>
      <c r="I55">
        <f>'11.4.2024'!D46</f>
        <v>3</v>
      </c>
      <c r="J55">
        <f>'12.4.2024'!D46</f>
        <v>0</v>
      </c>
      <c r="K55">
        <f>'15.4.2024'!D46</f>
        <v>14</v>
      </c>
      <c r="L55">
        <f>'16.4.2024'!D46</f>
        <v>0</v>
      </c>
      <c r="M55">
        <f>'17.4.2024'!D46</f>
        <v>0</v>
      </c>
      <c r="N55">
        <f>'18.4.2024'!D46</f>
        <v>5</v>
      </c>
      <c r="O55">
        <f>'19.4.2024'!D46</f>
        <v>0</v>
      </c>
      <c r="P55">
        <f>'22.4.2024'!D46</f>
        <v>0</v>
      </c>
      <c r="Q55">
        <f>'23.4.2024'!D46</f>
        <v>1</v>
      </c>
      <c r="R55">
        <f>'24.4.2024'!D46</f>
        <v>1</v>
      </c>
      <c r="S55">
        <f>'25.4.2024'!D46</f>
        <v>6</v>
      </c>
      <c r="T55">
        <f>'26.4.2024'!D46</f>
        <v>3</v>
      </c>
      <c r="U55">
        <f>'29.4.2024'!D46</f>
        <v>1</v>
      </c>
      <c r="V55">
        <f>'30.4.2024'!D46</f>
        <v>0</v>
      </c>
      <c r="W55" s="104">
        <f>SUM(B55:V55)</f>
        <v>46</v>
      </c>
    </row>
    <row r="56" spans="1:29" ht="15" thickBot="1">
      <c r="A56" s="72" t="s">
        <v>75</v>
      </c>
      <c r="B56" s="60"/>
      <c r="C56" s="60"/>
      <c r="D56" s="60"/>
      <c r="E56" s="22">
        <f>'5.4.2024'!D53</f>
        <v>1</v>
      </c>
      <c r="F56" s="60"/>
      <c r="G56" s="138"/>
      <c r="H56" s="60"/>
      <c r="I56" s="60"/>
      <c r="J56" s="22">
        <f>'12.4.2024'!D53</f>
        <v>0</v>
      </c>
      <c r="K56" s="60"/>
      <c r="L56" s="60"/>
      <c r="M56" s="60"/>
      <c r="N56" s="60"/>
      <c r="O56" s="22">
        <f>'19.4.2024'!D53</f>
        <v>0</v>
      </c>
      <c r="P56" s="60"/>
      <c r="Q56" s="60"/>
      <c r="R56" s="60"/>
      <c r="S56" s="60"/>
      <c r="T56" s="22">
        <f>'26.4.2024'!D53</f>
        <v>2</v>
      </c>
      <c r="U56" s="60"/>
      <c r="V56" s="60"/>
      <c r="W56" s="73">
        <f>SUM(B56:V56)</f>
        <v>3</v>
      </c>
      <c r="X56" s="77"/>
      <c r="Y56" s="77"/>
      <c r="Z56" s="77"/>
    </row>
    <row r="57" spans="1:29" ht="15" thickBot="1">
      <c r="A57" s="124" t="s">
        <v>46</v>
      </c>
      <c r="B57" s="125">
        <f>'2.4.2024'!D49</f>
        <v>1</v>
      </c>
      <c r="C57" s="125">
        <f>'3.4.2024'!D49</f>
        <v>1</v>
      </c>
      <c r="D57" s="125">
        <f>'4.4.2024'!D49</f>
        <v>5</v>
      </c>
      <c r="E57" s="125">
        <f>'5.4.2024'!D49</f>
        <v>0</v>
      </c>
      <c r="F57" s="125">
        <f>'8.4.2024'!D49</f>
        <v>6</v>
      </c>
      <c r="G57" s="125">
        <f>'9.4.2024'!D49</f>
        <v>1</v>
      </c>
      <c r="H57" s="125">
        <f>'10.4.2024'!D49</f>
        <v>0</v>
      </c>
      <c r="I57" s="125">
        <f>'11.4.2024'!D49</f>
        <v>0</v>
      </c>
      <c r="J57" s="125">
        <f>'12.4.2024'!D49</f>
        <v>0</v>
      </c>
      <c r="K57" s="125">
        <f>'15.4.2024'!D49</f>
        <v>0</v>
      </c>
      <c r="L57" s="125">
        <f>'16.4.2024'!D49</f>
        <v>0</v>
      </c>
      <c r="M57" s="125">
        <f>'17.4.2024'!D49</f>
        <v>0</v>
      </c>
      <c r="N57" s="125">
        <f>'18.4.2024'!D49</f>
        <v>0</v>
      </c>
      <c r="O57" s="125">
        <f>'19.4.2024'!D49</f>
        <v>1</v>
      </c>
      <c r="P57" s="125">
        <f>'22.4.2024'!D49</f>
        <v>2</v>
      </c>
      <c r="Q57" s="125">
        <f>'23.4.2024'!D49</f>
        <v>0</v>
      </c>
      <c r="R57" s="125">
        <f>'24.4.2024'!D49</f>
        <v>0</v>
      </c>
      <c r="S57" s="125">
        <f>'25.4.2024'!D49</f>
        <v>0</v>
      </c>
      <c r="T57" s="125">
        <f>'26.4.2024'!D49</f>
        <v>0</v>
      </c>
      <c r="U57" s="125">
        <f>'29.4.2024'!D49</f>
        <v>0</v>
      </c>
      <c r="V57" s="125">
        <f>'30.4.2024'!D49</f>
        <v>1</v>
      </c>
      <c r="W57" s="126">
        <f>SUM(B57:V57)</f>
        <v>18</v>
      </c>
    </row>
    <row r="58" spans="1:29" ht="23.45" customHeight="1" thickTop="1">
      <c r="W58" s="127">
        <f>SUM(W50:W57)</f>
        <v>96</v>
      </c>
    </row>
    <row r="59" spans="1:29" ht="13.9" customHeight="1"/>
    <row r="61" spans="1:29">
      <c r="A61" s="79"/>
      <c r="B61" s="42">
        <v>45384</v>
      </c>
      <c r="C61" s="42">
        <v>45385</v>
      </c>
      <c r="D61" s="42">
        <v>45386</v>
      </c>
      <c r="E61" s="42">
        <v>45387</v>
      </c>
      <c r="F61" s="42">
        <v>45390</v>
      </c>
      <c r="G61" s="42">
        <v>45391</v>
      </c>
      <c r="H61" s="42">
        <v>45392</v>
      </c>
      <c r="I61" s="42">
        <v>45393</v>
      </c>
      <c r="J61" s="42">
        <v>45394</v>
      </c>
      <c r="K61" s="42">
        <v>45397</v>
      </c>
      <c r="L61" s="42">
        <v>45398</v>
      </c>
      <c r="M61" s="42">
        <v>45399</v>
      </c>
      <c r="N61" s="42">
        <v>45400</v>
      </c>
      <c r="O61" s="42">
        <v>45401</v>
      </c>
      <c r="P61" s="42">
        <v>45404</v>
      </c>
      <c r="Q61" s="42">
        <v>45405</v>
      </c>
      <c r="R61" s="42">
        <v>45406</v>
      </c>
      <c r="S61" s="42">
        <v>45407</v>
      </c>
      <c r="T61" s="42">
        <v>45408</v>
      </c>
      <c r="U61" s="42">
        <v>45411</v>
      </c>
      <c r="V61" s="42">
        <v>45412</v>
      </c>
      <c r="W61" s="74" t="s">
        <v>249</v>
      </c>
      <c r="X61" s="74"/>
      <c r="Y61" s="74"/>
      <c r="Z61" s="74"/>
      <c r="AB61" s="135" t="s">
        <v>212</v>
      </c>
      <c r="AC61" s="135">
        <v>21</v>
      </c>
    </row>
    <row r="62" spans="1:29">
      <c r="A62" s="80" t="s">
        <v>254</v>
      </c>
      <c r="B62">
        <f>'2.4.2024'!B16</f>
        <v>75</v>
      </c>
      <c r="C62">
        <f>'3.4.2024'!B16</f>
        <v>83</v>
      </c>
      <c r="D62">
        <f>'4.4.2024'!B16</f>
        <v>81</v>
      </c>
      <c r="E62">
        <f>'5.4.2024'!B16</f>
        <v>55</v>
      </c>
      <c r="F62">
        <f>'8.4.2024'!B16</f>
        <v>69</v>
      </c>
      <c r="G62">
        <f>'9.4.2024'!B16</f>
        <v>65</v>
      </c>
      <c r="H62">
        <f>'10.4.2024'!B16</f>
        <v>64</v>
      </c>
      <c r="I62">
        <f>'11.4.2024'!B16</f>
        <v>48</v>
      </c>
      <c r="J62">
        <f>'12.4.2024'!B16</f>
        <v>70</v>
      </c>
      <c r="K62">
        <f>'15.4.2024'!B16</f>
        <v>72</v>
      </c>
      <c r="L62">
        <f>'16.4.2024'!B16</f>
        <v>82</v>
      </c>
      <c r="M62">
        <f>'17.4.2024'!B16</f>
        <v>55</v>
      </c>
      <c r="N62">
        <f>'18.4.2024'!B16</f>
        <v>64</v>
      </c>
      <c r="O62">
        <f>'19.4.2024'!B16</f>
        <v>76</v>
      </c>
      <c r="P62">
        <f>'22.4.2024'!B16</f>
        <v>58</v>
      </c>
      <c r="Q62">
        <f>'23.4.2024'!B16</f>
        <v>45</v>
      </c>
      <c r="R62">
        <f>'24.4.2024'!B16</f>
        <v>52</v>
      </c>
      <c r="S62">
        <f>'25.4.2024'!B16</f>
        <v>117</v>
      </c>
      <c r="T62">
        <f>'26.4.2024'!B16</f>
        <v>57</v>
      </c>
      <c r="U62">
        <f>'29.4.2024'!B16</f>
        <v>65</v>
      </c>
      <c r="W62" s="80">
        <f>SUM(B62:U62)</f>
        <v>1353</v>
      </c>
      <c r="AB62" s="135" t="s">
        <v>255</v>
      </c>
      <c r="AC62" s="135">
        <f>W63</f>
        <v>121</v>
      </c>
    </row>
    <row r="63" spans="1:29">
      <c r="A63" s="79" t="s">
        <v>34</v>
      </c>
      <c r="B63" s="79">
        <f>'2.4.2024'!D16</f>
        <v>5</v>
      </c>
      <c r="C63" s="79">
        <f>'3.4.2024'!D16</f>
        <v>5</v>
      </c>
      <c r="D63" s="79">
        <f>'4.4.2024'!D16</f>
        <v>44</v>
      </c>
      <c r="E63" s="79">
        <f>'5.4.2024'!D16</f>
        <v>1</v>
      </c>
      <c r="F63" s="79">
        <f>'8.4.2024'!D16</f>
        <v>1</v>
      </c>
      <c r="G63" s="79">
        <f>'9.4.2024'!D16</f>
        <v>2</v>
      </c>
      <c r="H63" s="79">
        <f>'10.4.2024'!D16</f>
        <v>6</v>
      </c>
      <c r="I63" s="79">
        <f>'11.4.2024'!D16</f>
        <v>0</v>
      </c>
      <c r="J63" s="79">
        <f>'12.4.2024'!D16</f>
        <v>14</v>
      </c>
      <c r="K63" s="79">
        <f>'15.4.2024'!D16</f>
        <v>6</v>
      </c>
      <c r="L63" s="79">
        <f>'16.4.2024'!D16</f>
        <v>0</v>
      </c>
      <c r="M63" s="79">
        <f>'17.4.2024'!D16</f>
        <v>12</v>
      </c>
      <c r="N63" s="79">
        <f>'18.4.2024'!D16</f>
        <v>3</v>
      </c>
      <c r="O63" s="79">
        <f>'19.4.2024'!D16</f>
        <v>0</v>
      </c>
      <c r="P63" s="79">
        <f>'22.4.2024'!D16</f>
        <v>11</v>
      </c>
      <c r="Q63" s="79">
        <f>'23.4.2024'!D16</f>
        <v>0</v>
      </c>
      <c r="R63" s="79">
        <f>'24.4.2024'!D16</f>
        <v>2</v>
      </c>
      <c r="S63" s="79">
        <f>'25.4.2024'!D16</f>
        <v>4</v>
      </c>
      <c r="T63" s="79">
        <f>'26.4.2024'!D16</f>
        <v>3</v>
      </c>
      <c r="U63" s="79">
        <f>'29.4.2024'!D16</f>
        <v>2</v>
      </c>
      <c r="W63" s="36">
        <f>SUM(B63:U63)</f>
        <v>121</v>
      </c>
      <c r="AB63" s="135" t="s">
        <v>252</v>
      </c>
      <c r="AC63" s="146">
        <f>AC62/AC61</f>
        <v>5.7619047619047619</v>
      </c>
    </row>
    <row r="64" spans="1:29">
      <c r="A64" s="47" t="s">
        <v>216</v>
      </c>
      <c r="B64" s="33">
        <f t="shared" ref="B64:T64" si="1">B63/B62</f>
        <v>6.6666666666666666E-2</v>
      </c>
      <c r="C64" s="33">
        <f t="shared" si="1"/>
        <v>6.0240963855421686E-2</v>
      </c>
      <c r="D64" s="33">
        <f t="shared" si="1"/>
        <v>0.54320987654320985</v>
      </c>
      <c r="E64" s="33">
        <f t="shared" si="1"/>
        <v>1.8181818181818181E-2</v>
      </c>
      <c r="F64" s="33">
        <f t="shared" si="1"/>
        <v>1.4492753623188406E-2</v>
      </c>
      <c r="G64" s="33">
        <f t="shared" si="1"/>
        <v>3.0769230769230771E-2</v>
      </c>
      <c r="H64" s="33">
        <f t="shared" si="1"/>
        <v>9.375E-2</v>
      </c>
      <c r="I64" s="33">
        <f t="shared" si="1"/>
        <v>0</v>
      </c>
      <c r="J64" s="33">
        <f t="shared" si="1"/>
        <v>0.2</v>
      </c>
      <c r="K64" s="33">
        <f t="shared" si="1"/>
        <v>8.3333333333333329E-2</v>
      </c>
      <c r="L64" s="33">
        <f t="shared" si="1"/>
        <v>0</v>
      </c>
      <c r="M64" s="33">
        <f t="shared" si="1"/>
        <v>0.21818181818181817</v>
      </c>
      <c r="N64" s="33">
        <f t="shared" si="1"/>
        <v>4.6875E-2</v>
      </c>
      <c r="O64" s="33">
        <f t="shared" si="1"/>
        <v>0</v>
      </c>
      <c r="P64" s="33">
        <f t="shared" si="1"/>
        <v>0.18965517241379309</v>
      </c>
      <c r="Q64" s="33">
        <f t="shared" si="1"/>
        <v>0</v>
      </c>
      <c r="R64" s="33">
        <f t="shared" si="1"/>
        <v>3.8461538461538464E-2</v>
      </c>
      <c r="S64" s="33">
        <f t="shared" si="1"/>
        <v>3.4188034188034191E-2</v>
      </c>
      <c r="T64" s="33">
        <f t="shared" si="1"/>
        <v>5.2631578947368418E-2</v>
      </c>
      <c r="U64" s="33">
        <f>U63/U62</f>
        <v>3.0769230769230771E-2</v>
      </c>
      <c r="V64" s="33"/>
      <c r="W64" s="81">
        <f>W63/W62</f>
        <v>8.943089430894309E-2</v>
      </c>
      <c r="X64" s="81"/>
      <c r="Y64" s="81"/>
      <c r="Z64" s="81"/>
    </row>
    <row r="65" spans="1:30">
      <c r="A65" s="47"/>
    </row>
    <row r="66" spans="1:30">
      <c r="B66" s="42">
        <v>45384</v>
      </c>
      <c r="C66" s="42">
        <v>45385</v>
      </c>
      <c r="D66" s="42">
        <v>45386</v>
      </c>
      <c r="E66" s="42">
        <v>45387</v>
      </c>
      <c r="F66" s="42">
        <v>45390</v>
      </c>
      <c r="G66" s="42">
        <v>45391</v>
      </c>
      <c r="H66" s="42">
        <v>45392</v>
      </c>
      <c r="I66" s="42">
        <v>45393</v>
      </c>
      <c r="J66" s="42">
        <v>45394</v>
      </c>
      <c r="K66" s="42">
        <v>45397</v>
      </c>
      <c r="L66" s="42">
        <v>45398</v>
      </c>
      <c r="M66" s="42">
        <v>45399</v>
      </c>
      <c r="N66" s="42">
        <v>45400</v>
      </c>
      <c r="O66" s="42">
        <v>45401</v>
      </c>
      <c r="P66" s="42">
        <v>45404</v>
      </c>
      <c r="Q66" s="42">
        <v>45405</v>
      </c>
      <c r="R66" s="42">
        <v>45406</v>
      </c>
      <c r="S66" s="42">
        <v>45407</v>
      </c>
      <c r="T66" s="42">
        <v>45408</v>
      </c>
      <c r="U66" s="42">
        <v>45411</v>
      </c>
      <c r="V66" s="42">
        <v>45412</v>
      </c>
      <c r="W66" s="74" t="s">
        <v>249</v>
      </c>
      <c r="X66" s="74"/>
      <c r="Y66" s="74"/>
      <c r="Z66" s="74"/>
      <c r="AB66" s="136" t="s">
        <v>212</v>
      </c>
      <c r="AC66" s="136">
        <v>21</v>
      </c>
    </row>
    <row r="67" spans="1:30">
      <c r="A67" s="82" t="s">
        <v>256</v>
      </c>
      <c r="B67">
        <f>'2.4.2024'!B3</f>
        <v>219</v>
      </c>
      <c r="C67">
        <f>'3.4.2024'!B3</f>
        <v>119</v>
      </c>
      <c r="D67">
        <f>'4.4.2024'!B3</f>
        <v>133</v>
      </c>
      <c r="E67">
        <f>'5.4.2024'!B3</f>
        <v>15</v>
      </c>
      <c r="F67">
        <f>'8.4.2024'!B3</f>
        <v>121</v>
      </c>
      <c r="G67">
        <f>'9.4.2024'!B3</f>
        <v>81</v>
      </c>
      <c r="H67">
        <f>'10.4.2024'!B3</f>
        <v>97</v>
      </c>
      <c r="I67">
        <f>'11.4.2024'!B3</f>
        <v>104</v>
      </c>
      <c r="J67">
        <f>'12.4.2024'!B3</f>
        <v>67</v>
      </c>
      <c r="K67">
        <f>'15.4.2024'!B3</f>
        <v>119</v>
      </c>
      <c r="L67">
        <f>'16.4.2024'!B3</f>
        <v>116</v>
      </c>
      <c r="M67">
        <f>'17.4.2024'!B3</f>
        <v>87</v>
      </c>
      <c r="N67">
        <f>'18.4.2024'!B3</f>
        <v>16</v>
      </c>
      <c r="O67">
        <f>'19.4.2024'!B3</f>
        <v>98</v>
      </c>
      <c r="P67">
        <f>'22.4.2024'!B3</f>
        <v>109</v>
      </c>
      <c r="Q67">
        <f>'23.4.2024'!B3</f>
        <v>107</v>
      </c>
      <c r="R67">
        <f>'24.4.2024'!B3</f>
        <v>93</v>
      </c>
      <c r="S67">
        <f>'25.4.2024'!B3</f>
        <v>116</v>
      </c>
      <c r="T67">
        <f>'26.4.2024'!B3</f>
        <v>124</v>
      </c>
      <c r="U67">
        <f>'29.4.2024'!B3</f>
        <v>151</v>
      </c>
      <c r="W67" s="82">
        <f>SUM(B67:U67)</f>
        <v>2092</v>
      </c>
      <c r="AB67" s="136" t="s">
        <v>257</v>
      </c>
      <c r="AC67" s="136">
        <f>W68</f>
        <v>205</v>
      </c>
    </row>
    <row r="68" spans="1:30">
      <c r="A68" s="79" t="s">
        <v>34</v>
      </c>
      <c r="B68" s="79">
        <f>'2.4.2024'!D3</f>
        <v>15</v>
      </c>
      <c r="C68" s="79">
        <f>'3.4.2024'!D3</f>
        <v>21</v>
      </c>
      <c r="D68" s="79">
        <f>'4.4.2024'!D3</f>
        <v>22</v>
      </c>
      <c r="E68" s="79">
        <f>'5.4.2024'!D3</f>
        <v>5</v>
      </c>
      <c r="F68" s="79">
        <f>'8.4.2024'!D3</f>
        <v>3</v>
      </c>
      <c r="G68" s="79">
        <f>'9.4.2024'!D3</f>
        <v>2</v>
      </c>
      <c r="H68" s="79">
        <f>'10.4.2024'!D3</f>
        <v>8</v>
      </c>
      <c r="I68" s="79">
        <f>'11.4.2024'!D3</f>
        <v>8</v>
      </c>
      <c r="J68" s="79">
        <f>'12.4.2024'!D3</f>
        <v>4</v>
      </c>
      <c r="K68" s="79">
        <f>'15.4.2024'!D3</f>
        <v>11</v>
      </c>
      <c r="L68" s="79">
        <f>'16.4.2024'!D3</f>
        <v>11</v>
      </c>
      <c r="M68" s="79">
        <f>'17.4.2024'!D3</f>
        <v>7</v>
      </c>
      <c r="N68" s="79">
        <f>'18.4.2024'!D3</f>
        <v>11</v>
      </c>
      <c r="O68" s="79">
        <f>'19.4.2024'!D3</f>
        <v>4</v>
      </c>
      <c r="P68" s="79">
        <f>'22.4.2024'!D3</f>
        <v>12</v>
      </c>
      <c r="Q68" s="79">
        <f>'23.4.2024'!D3</f>
        <v>16</v>
      </c>
      <c r="R68" s="79">
        <f>'24.4.2024'!D3</f>
        <v>7</v>
      </c>
      <c r="S68" s="79">
        <f>'25.4.2024'!D3</f>
        <v>17</v>
      </c>
      <c r="T68" s="79">
        <f>'26.4.2024'!D3</f>
        <v>17</v>
      </c>
      <c r="U68" s="79">
        <f>'29.4.2024'!D3</f>
        <v>4</v>
      </c>
      <c r="W68" s="36">
        <f>SUM(B68:U68)</f>
        <v>205</v>
      </c>
      <c r="AB68" s="136" t="s">
        <v>252</v>
      </c>
      <c r="AC68" s="145">
        <f>AC67/AC66</f>
        <v>9.7619047619047628</v>
      </c>
    </row>
    <row r="69" spans="1:30">
      <c r="A69" s="47" t="s">
        <v>216</v>
      </c>
      <c r="B69" s="33">
        <f t="shared" ref="B69:U69" si="2">B68/B67</f>
        <v>6.8493150684931503E-2</v>
      </c>
      <c r="C69" s="33">
        <f t="shared" si="2"/>
        <v>0.17647058823529413</v>
      </c>
      <c r="D69" s="33">
        <f t="shared" si="2"/>
        <v>0.16541353383458646</v>
      </c>
      <c r="E69" s="33">
        <f t="shared" si="2"/>
        <v>0.33333333333333331</v>
      </c>
      <c r="F69" s="33">
        <f t="shared" si="2"/>
        <v>2.4793388429752067E-2</v>
      </c>
      <c r="G69" s="33">
        <f t="shared" si="2"/>
        <v>2.4691358024691357E-2</v>
      </c>
      <c r="H69" s="33">
        <f t="shared" si="2"/>
        <v>8.247422680412371E-2</v>
      </c>
      <c r="I69" s="33">
        <f t="shared" si="2"/>
        <v>7.6923076923076927E-2</v>
      </c>
      <c r="J69" s="33">
        <f t="shared" si="2"/>
        <v>5.9701492537313432E-2</v>
      </c>
      <c r="K69" s="33">
        <f t="shared" si="2"/>
        <v>9.2436974789915971E-2</v>
      </c>
      <c r="L69" s="33">
        <f t="shared" si="2"/>
        <v>9.4827586206896547E-2</v>
      </c>
      <c r="M69" s="33">
        <f t="shared" si="2"/>
        <v>8.0459770114942528E-2</v>
      </c>
      <c r="N69" s="33">
        <f t="shared" si="2"/>
        <v>0.6875</v>
      </c>
      <c r="O69" s="33">
        <f t="shared" si="2"/>
        <v>4.0816326530612242E-2</v>
      </c>
      <c r="P69" s="33">
        <f t="shared" si="2"/>
        <v>0.11009174311926606</v>
      </c>
      <c r="Q69" s="33">
        <f t="shared" si="2"/>
        <v>0.14953271028037382</v>
      </c>
      <c r="R69" s="33">
        <f t="shared" si="2"/>
        <v>7.5268817204301078E-2</v>
      </c>
      <c r="S69" s="33">
        <f t="shared" si="2"/>
        <v>0.14655172413793102</v>
      </c>
      <c r="T69" s="33">
        <f t="shared" si="2"/>
        <v>0.13709677419354838</v>
      </c>
      <c r="U69" s="33">
        <f t="shared" si="2"/>
        <v>2.6490066225165563E-2</v>
      </c>
      <c r="V69" s="33"/>
      <c r="W69" s="81">
        <f>W68/W67</f>
        <v>9.7992351816443599E-2</v>
      </c>
      <c r="X69" s="81"/>
      <c r="Y69" s="81"/>
      <c r="Z69" s="81"/>
    </row>
    <row r="72" spans="1:30">
      <c r="AB72" s="69"/>
    </row>
    <row r="78" spans="1:30" ht="15" thickBo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row>
    <row r="79" spans="1:30" ht="15" thickTop="1">
      <c r="AB79" s="69" t="s">
        <v>212</v>
      </c>
      <c r="AC79" s="69">
        <v>21</v>
      </c>
    </row>
    <row r="80" spans="1:30">
      <c r="AB80" s="69" t="s">
        <v>258</v>
      </c>
      <c r="AC80" s="69">
        <f>W4+W58+W63+W68</f>
        <v>538</v>
      </c>
    </row>
    <row r="81" spans="28:29">
      <c r="AB81" s="69" t="s">
        <v>252</v>
      </c>
      <c r="AC81" s="144">
        <f>AC80/AC79</f>
        <v>25.61904761904762</v>
      </c>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08BD-7754-4FB0-AB76-EADCE8E29104}">
  <dimension ref="A3:A42"/>
  <sheetViews>
    <sheetView workbookViewId="0">
      <selection activeCell="D15" sqref="D15"/>
    </sheetView>
  </sheetViews>
  <sheetFormatPr defaultRowHeight="14.45"/>
  <cols>
    <col min="1" max="1" width="29.85546875" bestFit="1" customWidth="1"/>
  </cols>
  <sheetData>
    <row r="3" spans="1:1">
      <c r="A3" s="36" t="s">
        <v>217</v>
      </c>
    </row>
    <row r="4" spans="1:1">
      <c r="A4" s="58" t="s">
        <v>37</v>
      </c>
    </row>
    <row r="5" spans="1:1">
      <c r="A5" s="58" t="s">
        <v>259</v>
      </c>
    </row>
    <row r="6" spans="1:1">
      <c r="A6" s="58" t="s">
        <v>260</v>
      </c>
    </row>
    <row r="7" spans="1:1">
      <c r="A7" s="58" t="s">
        <v>261</v>
      </c>
    </row>
    <row r="8" spans="1:1">
      <c r="A8" s="58" t="s">
        <v>262</v>
      </c>
    </row>
    <row r="9" spans="1:1">
      <c r="A9" s="58" t="s">
        <v>263</v>
      </c>
    </row>
    <row r="10" spans="1:1">
      <c r="A10" s="58" t="s">
        <v>174</v>
      </c>
    </row>
    <row r="11" spans="1:1">
      <c r="A11" s="58" t="s">
        <v>264</v>
      </c>
    </row>
    <row r="12" spans="1:1">
      <c r="A12" s="58" t="s">
        <v>265</v>
      </c>
    </row>
    <row r="13" spans="1:1">
      <c r="A13" s="58" t="s">
        <v>131</v>
      </c>
    </row>
    <row r="14" spans="1:1">
      <c r="A14" s="58" t="s">
        <v>266</v>
      </c>
    </row>
    <row r="15" spans="1:1">
      <c r="A15" s="58" t="s">
        <v>267</v>
      </c>
    </row>
    <row r="16" spans="1:1">
      <c r="A16" s="58" t="s">
        <v>229</v>
      </c>
    </row>
    <row r="17" spans="1:1">
      <c r="A17" s="58" t="s">
        <v>226</v>
      </c>
    </row>
    <row r="18" spans="1:1">
      <c r="A18" s="58" t="s">
        <v>268</v>
      </c>
    </row>
    <row r="19" spans="1:1">
      <c r="A19" s="58" t="s">
        <v>269</v>
      </c>
    </row>
    <row r="20" spans="1:1">
      <c r="A20" s="58" t="s">
        <v>270</v>
      </c>
    </row>
    <row r="21" spans="1:1">
      <c r="A21" s="58" t="s">
        <v>236</v>
      </c>
    </row>
    <row r="22" spans="1:1">
      <c r="A22" s="58" t="s">
        <v>228</v>
      </c>
    </row>
    <row r="23" spans="1:1">
      <c r="A23" s="58" t="s">
        <v>271</v>
      </c>
    </row>
    <row r="24" spans="1:1">
      <c r="A24" s="58" t="s">
        <v>272</v>
      </c>
    </row>
    <row r="25" spans="1:1">
      <c r="A25" s="58" t="s">
        <v>273</v>
      </c>
    </row>
    <row r="26" spans="1:1">
      <c r="A26" s="58" t="s">
        <v>231</v>
      </c>
    </row>
    <row r="27" spans="1:1">
      <c r="A27" s="58" t="s">
        <v>222</v>
      </c>
    </row>
    <row r="28" spans="1:1">
      <c r="A28" s="58" t="s">
        <v>233</v>
      </c>
    </row>
    <row r="29" spans="1:1">
      <c r="A29" s="58" t="s">
        <v>274</v>
      </c>
    </row>
    <row r="30" spans="1:1">
      <c r="A30" s="58" t="s">
        <v>237</v>
      </c>
    </row>
    <row r="31" spans="1:1">
      <c r="A31" s="58" t="s">
        <v>275</v>
      </c>
    </row>
    <row r="32" spans="1:1">
      <c r="A32" s="58" t="s">
        <v>235</v>
      </c>
    </row>
    <row r="33" spans="1:1">
      <c r="A33" s="58" t="s">
        <v>219</v>
      </c>
    </row>
    <row r="34" spans="1:1">
      <c r="A34" s="58" t="s">
        <v>276</v>
      </c>
    </row>
    <row r="35" spans="1:1">
      <c r="A35" s="58" t="s">
        <v>277</v>
      </c>
    </row>
    <row r="36" spans="1:1">
      <c r="A36" s="58" t="s">
        <v>248</v>
      </c>
    </row>
    <row r="37" spans="1:1">
      <c r="A37" s="58" t="s">
        <v>240</v>
      </c>
    </row>
    <row r="38" spans="1:1">
      <c r="A38" s="58" t="s">
        <v>241</v>
      </c>
    </row>
    <row r="39" spans="1:1">
      <c r="A39" s="58" t="s">
        <v>242</v>
      </c>
    </row>
    <row r="40" spans="1:1">
      <c r="A40" s="58" t="s">
        <v>243</v>
      </c>
    </row>
    <row r="41" spans="1:1">
      <c r="A41" s="58" t="s">
        <v>244</v>
      </c>
    </row>
    <row r="42" spans="1:1">
      <c r="A42" s="58" t="s">
        <v>245</v>
      </c>
    </row>
  </sheetData>
  <pageMargins left="0.7" right="0.7" top="0.75" bottom="0.75" header="0.3" footer="0.3"/>
</worksheet>
</file>

<file path=docMetadata/LabelInfo.xml><?xml version="1.0" encoding="utf-8"?>
<clbl:labelList xmlns:clbl="http://schemas.microsoft.com/office/2020/mipLabelMetadata">
  <clbl:label id="{fe4bc684-102f-461d-a6dc-b1e58752f380}" enabled="1" method="Standard" siteId="{2d75a51b-29e5-45d5-a5c5-5aa979cb6a28}"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Commerzbank AG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Ivorova, Adriana</dc:creator>
  <cp:keywords/>
  <dc:description/>
  <cp:lastModifiedBy/>
  <cp:revision/>
  <dcterms:created xsi:type="dcterms:W3CDTF">2023-09-07T11:40:15Z</dcterms:created>
  <dcterms:modified xsi:type="dcterms:W3CDTF">2024-05-17T13:54:32Z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e4bc684-102f-461d-a6dc-b1e58752f380_Enabled">
    <vt:lpwstr>true</vt:lpwstr>
  </property>
  <property fmtid="{D5CDD505-2E9C-101B-9397-08002B2CF9AE}" pid="3" name="MSIP_Label_fe4bc684-102f-461d-a6dc-b1e58752f380_SetDate">
    <vt:lpwstr>2023-09-07T11:40:15Z</vt:lpwstr>
  </property>
  <property fmtid="{D5CDD505-2E9C-101B-9397-08002B2CF9AE}" pid="4" name="MSIP_Label_fe4bc684-102f-461d-a6dc-b1e58752f380_Method">
    <vt:lpwstr>Standard</vt:lpwstr>
  </property>
  <property fmtid="{D5CDD505-2E9C-101B-9397-08002B2CF9AE}" pid="5" name="MSIP_Label_fe4bc684-102f-461d-a6dc-b1e58752f380_Name">
    <vt:lpwstr>For internal use only</vt:lpwstr>
  </property>
  <property fmtid="{D5CDD505-2E9C-101B-9397-08002B2CF9AE}" pid="6" name="MSIP_Label_fe4bc684-102f-461d-a6dc-b1e58752f380_SiteId">
    <vt:lpwstr>2d75a51b-29e5-45d5-a5c5-5aa979cb6a28</vt:lpwstr>
  </property>
  <property fmtid="{D5CDD505-2E9C-101B-9397-08002B2CF9AE}" pid="7" name="MSIP_Label_fe4bc684-102f-461d-a6dc-b1e58752f380_ActionId">
    <vt:lpwstr>b03ec71e-f975-458b-bd73-99373e7f7fb1</vt:lpwstr>
  </property>
  <property fmtid="{D5CDD505-2E9C-101B-9397-08002B2CF9AE}" pid="8" name="MSIP_Label_fe4bc684-102f-461d-a6dc-b1e58752f380_ContentBits">
    <vt:lpwstr>0</vt:lpwstr>
  </property>
</Properties>
</file>